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onorarblanket - Skabelon\"/>
    </mc:Choice>
  </mc:AlternateContent>
  <xr:revisionPtr revIDLastSave="0" documentId="13_ncr:1_{9D747306-6028-42CF-81E6-1F5C5BF7285D}" xr6:coauthVersionLast="47" xr6:coauthVersionMax="47" xr10:uidLastSave="{00000000-0000-0000-0000-000000000000}"/>
  <workbookProtection workbookAlgorithmName="SHA-512" workbookHashValue="OWhNe70vGGC0FR41ZC9NjxZ6s9hJhGJoQflPX6SrZXQEI27Gg18spueCGm3LCouck4z1OlDo8Rhfh4wx39wTVA==" workbookSaltValue="yyVJOgpkXylG1opC/WAfQw==" workbookSpinCount="100000" lockStructure="1"/>
  <bookViews>
    <workbookView xWindow="-120" yWindow="-120" windowWidth="29040" windowHeight="15720" xr2:uid="{00000000-000D-0000-FFFF-FFFF00000000}"/>
  </bookViews>
  <sheets>
    <sheet name="Blanket 2026" sheetId="4" r:id="rId1"/>
    <sheet name="Opgavenumre 2026" sheetId="3" state="hidden" r:id="rId2"/>
    <sheet name="Blanket 2024" sheetId="1" state="hidden" r:id="rId3"/>
    <sheet name="Alias 2024" sheetId="2" state="hidden" r:id="rId4"/>
  </sheets>
  <externalReferences>
    <externalReference r:id="rId5"/>
    <externalReference r:id="rId6"/>
  </externalReferences>
  <definedNames>
    <definedName name="kommunal.socialrådgiver.2024">'[1]kommunale lønniveauer 2024'!$H$320</definedName>
    <definedName name="kørselsgodtgørelse">'[1]Statslige lønniveauer'!$C$7</definedName>
    <definedName name="mio">'[1]Statslige lønniveauer'!$A$1</definedName>
    <definedName name="Overhead">[2]Forudsætninger!$B$2</definedName>
    <definedName name="PL">[2]Forudsætninger!$B$5</definedName>
    <definedName name="tilbud">[1]Indfasningsmodel!$D$4</definedName>
    <definedName name="timeløn.ankestyrelsen.ac">'[1]Statslige lønniveauer'!$C$3</definedName>
    <definedName name="timeløn.kommunal.ac.2024">'[1]kommunale lønniveauer 2024'!$H$52</definedName>
    <definedName name="timeløn.socialstyrelsen.ac">'[1]Statslige lønniveauer'!#REF!</definedName>
    <definedName name="Timenorm">[2]Forudsætninger!$B$3</definedName>
    <definedName name="_xlnm.Print_Area" localSheetId="2">'Blanket 2024'!$A$1:$I$54</definedName>
    <definedName name="_xlnm.Print_Area" localSheetId="0">'Blanket 2026'!$A$1:$I$54</definedName>
    <definedName name="Z_9D211CD7_4DB3_4E82_8D4A_94EBD32C8F40_.wvu.PrintArea" localSheetId="2" hidden="1">'Blanket 2024'!$B$1:$I$46</definedName>
    <definedName name="Z_9D211CD7_4DB3_4E82_8D4A_94EBD32C8F40_.wvu.PrintArea" localSheetId="0" hidden="1">'Blanket 2026'!$B$1:$I$46</definedName>
    <definedName name="årsværksløn.socialstyrelsen.ac">'[1]Statslige lønniveauer'!$E$4</definedName>
  </definedNames>
  <calcPr calcId="191029"/>
  <customWorkbookViews>
    <customWorkbookView name="Michella Lykke Deurell - Privat visning" guid="{9D211CD7-4DB3-4E82-8D4A-94EBD32C8F40}" mergeInterval="0" personalView="1" maximized="1" windowWidth="1920" windowHeight="927" activeSheetId="1"/>
  </customWorkbookViews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3" i="4" l="1"/>
  <c r="I43" i="4"/>
  <c r="D43" i="4"/>
  <c r="I27" i="4"/>
  <c r="I26" i="4"/>
  <c r="P4" i="3" l="1"/>
  <c r="A54" i="4"/>
  <c r="A53" i="4"/>
  <c r="A52" i="4"/>
  <c r="I29" i="4"/>
  <c r="D54" i="4" s="1"/>
  <c r="I28" i="4"/>
  <c r="I25" i="4"/>
  <c r="D25" i="4"/>
  <c r="D26" i="4" s="1"/>
  <c r="D27" i="4" s="1"/>
  <c r="D28" i="4" s="1"/>
  <c r="D29" i="4" s="1"/>
  <c r="I9" i="4"/>
  <c r="G5" i="4"/>
  <c r="Q3089" i="3"/>
  <c r="P3089" i="3"/>
  <c r="O3089" i="3"/>
  <c r="N3089" i="3"/>
  <c r="M3089" i="3"/>
  <c r="L3089" i="3"/>
  <c r="K3089" i="3"/>
  <c r="J3089" i="3"/>
  <c r="Q3088" i="3"/>
  <c r="P3088" i="3"/>
  <c r="O3088" i="3"/>
  <c r="N3088" i="3"/>
  <c r="M3088" i="3"/>
  <c r="L3088" i="3"/>
  <c r="K3088" i="3"/>
  <c r="J3088" i="3"/>
  <c r="Q3087" i="3"/>
  <c r="P3087" i="3"/>
  <c r="O3087" i="3"/>
  <c r="N3087" i="3"/>
  <c r="M3087" i="3"/>
  <c r="L3087" i="3"/>
  <c r="K3087" i="3"/>
  <c r="J3087" i="3"/>
  <c r="Q3086" i="3"/>
  <c r="P3086" i="3"/>
  <c r="O3086" i="3"/>
  <c r="N3086" i="3"/>
  <c r="M3086" i="3"/>
  <c r="L3086" i="3"/>
  <c r="K3086" i="3"/>
  <c r="J3086" i="3"/>
  <c r="Q3085" i="3"/>
  <c r="P3085" i="3"/>
  <c r="O3085" i="3"/>
  <c r="N3085" i="3"/>
  <c r="M3085" i="3"/>
  <c r="L3085" i="3"/>
  <c r="K3085" i="3"/>
  <c r="J3085" i="3"/>
  <c r="Q3084" i="3"/>
  <c r="P3084" i="3"/>
  <c r="O3084" i="3"/>
  <c r="N3084" i="3"/>
  <c r="M3084" i="3"/>
  <c r="L3084" i="3"/>
  <c r="K3084" i="3"/>
  <c r="J3084" i="3"/>
  <c r="Q3083" i="3"/>
  <c r="P3083" i="3"/>
  <c r="O3083" i="3"/>
  <c r="N3083" i="3"/>
  <c r="M3083" i="3"/>
  <c r="L3083" i="3"/>
  <c r="K3083" i="3"/>
  <c r="J3083" i="3"/>
  <c r="Q3082" i="3"/>
  <c r="P3082" i="3"/>
  <c r="O3082" i="3"/>
  <c r="N3082" i="3"/>
  <c r="M3082" i="3"/>
  <c r="L3082" i="3"/>
  <c r="K3082" i="3"/>
  <c r="J3082" i="3"/>
  <c r="Q3081" i="3"/>
  <c r="P3081" i="3"/>
  <c r="O3081" i="3"/>
  <c r="N3081" i="3"/>
  <c r="M3081" i="3"/>
  <c r="L3081" i="3"/>
  <c r="K3081" i="3"/>
  <c r="J3081" i="3"/>
  <c r="Q3080" i="3"/>
  <c r="P3080" i="3"/>
  <c r="O3080" i="3"/>
  <c r="N3080" i="3"/>
  <c r="M3080" i="3"/>
  <c r="L3080" i="3"/>
  <c r="K3080" i="3"/>
  <c r="J3080" i="3"/>
  <c r="Q3079" i="3"/>
  <c r="P3079" i="3"/>
  <c r="O3079" i="3"/>
  <c r="N3079" i="3"/>
  <c r="M3079" i="3"/>
  <c r="L3079" i="3"/>
  <c r="K3079" i="3"/>
  <c r="J3079" i="3"/>
  <c r="Q3078" i="3"/>
  <c r="P3078" i="3"/>
  <c r="O3078" i="3"/>
  <c r="N3078" i="3"/>
  <c r="M3078" i="3"/>
  <c r="L3078" i="3"/>
  <c r="K3078" i="3"/>
  <c r="J3078" i="3"/>
  <c r="Q3077" i="3"/>
  <c r="P3077" i="3"/>
  <c r="O3077" i="3"/>
  <c r="N3077" i="3"/>
  <c r="M3077" i="3"/>
  <c r="L3077" i="3"/>
  <c r="K3077" i="3"/>
  <c r="J3077" i="3"/>
  <c r="Q3076" i="3"/>
  <c r="P3076" i="3"/>
  <c r="O3076" i="3"/>
  <c r="N3076" i="3"/>
  <c r="M3076" i="3"/>
  <c r="L3076" i="3"/>
  <c r="K3076" i="3"/>
  <c r="J3076" i="3"/>
  <c r="Q3075" i="3"/>
  <c r="P3075" i="3"/>
  <c r="O3075" i="3"/>
  <c r="N3075" i="3"/>
  <c r="M3075" i="3"/>
  <c r="L3075" i="3"/>
  <c r="K3075" i="3"/>
  <c r="J3075" i="3"/>
  <c r="Q3074" i="3"/>
  <c r="P3074" i="3"/>
  <c r="O3074" i="3"/>
  <c r="N3074" i="3"/>
  <c r="M3074" i="3"/>
  <c r="L3074" i="3"/>
  <c r="K3074" i="3"/>
  <c r="J3074" i="3"/>
  <c r="Q3073" i="3"/>
  <c r="P3073" i="3"/>
  <c r="O3073" i="3"/>
  <c r="N3073" i="3"/>
  <c r="M3073" i="3"/>
  <c r="L3073" i="3"/>
  <c r="K3073" i="3"/>
  <c r="J3073" i="3"/>
  <c r="Q3072" i="3"/>
  <c r="P3072" i="3"/>
  <c r="O3072" i="3"/>
  <c r="N3072" i="3"/>
  <c r="M3072" i="3"/>
  <c r="L3072" i="3"/>
  <c r="K3072" i="3"/>
  <c r="J3072" i="3"/>
  <c r="Q3071" i="3"/>
  <c r="P3071" i="3"/>
  <c r="O3071" i="3"/>
  <c r="N3071" i="3"/>
  <c r="M3071" i="3"/>
  <c r="L3071" i="3"/>
  <c r="K3071" i="3"/>
  <c r="J3071" i="3"/>
  <c r="Q3070" i="3"/>
  <c r="P3070" i="3"/>
  <c r="O3070" i="3"/>
  <c r="N3070" i="3"/>
  <c r="M3070" i="3"/>
  <c r="L3070" i="3"/>
  <c r="K3070" i="3"/>
  <c r="J3070" i="3"/>
  <c r="Q3069" i="3"/>
  <c r="P3069" i="3"/>
  <c r="O3069" i="3"/>
  <c r="N3069" i="3"/>
  <c r="M3069" i="3"/>
  <c r="L3069" i="3"/>
  <c r="K3069" i="3"/>
  <c r="J3069" i="3"/>
  <c r="Q3068" i="3"/>
  <c r="P3068" i="3"/>
  <c r="O3068" i="3"/>
  <c r="N3068" i="3"/>
  <c r="M3068" i="3"/>
  <c r="L3068" i="3"/>
  <c r="K3068" i="3"/>
  <c r="J3068" i="3"/>
  <c r="Q3067" i="3"/>
  <c r="P3067" i="3"/>
  <c r="O3067" i="3"/>
  <c r="N3067" i="3"/>
  <c r="M3067" i="3"/>
  <c r="L3067" i="3"/>
  <c r="K3067" i="3"/>
  <c r="J3067" i="3"/>
  <c r="Q3066" i="3"/>
  <c r="P3066" i="3"/>
  <c r="O3066" i="3"/>
  <c r="N3066" i="3"/>
  <c r="M3066" i="3"/>
  <c r="L3066" i="3"/>
  <c r="K3066" i="3"/>
  <c r="J3066" i="3"/>
  <c r="Q3065" i="3"/>
  <c r="P3065" i="3"/>
  <c r="O3065" i="3"/>
  <c r="N3065" i="3"/>
  <c r="M3065" i="3"/>
  <c r="L3065" i="3"/>
  <c r="K3065" i="3"/>
  <c r="J3065" i="3"/>
  <c r="Q3064" i="3"/>
  <c r="P3064" i="3"/>
  <c r="O3064" i="3"/>
  <c r="N3064" i="3"/>
  <c r="M3064" i="3"/>
  <c r="L3064" i="3"/>
  <c r="K3064" i="3"/>
  <c r="J3064" i="3"/>
  <c r="Q3063" i="3"/>
  <c r="P3063" i="3"/>
  <c r="O3063" i="3"/>
  <c r="N3063" i="3"/>
  <c r="M3063" i="3"/>
  <c r="L3063" i="3"/>
  <c r="K3063" i="3"/>
  <c r="J3063" i="3"/>
  <c r="Q3062" i="3"/>
  <c r="P3062" i="3"/>
  <c r="O3062" i="3"/>
  <c r="N3062" i="3"/>
  <c r="M3062" i="3"/>
  <c r="L3062" i="3"/>
  <c r="K3062" i="3"/>
  <c r="J3062" i="3"/>
  <c r="Q3061" i="3"/>
  <c r="P3061" i="3"/>
  <c r="O3061" i="3"/>
  <c r="N3061" i="3"/>
  <c r="M3061" i="3"/>
  <c r="L3061" i="3"/>
  <c r="K3061" i="3"/>
  <c r="J3061" i="3"/>
  <c r="Q3060" i="3"/>
  <c r="P3060" i="3"/>
  <c r="O3060" i="3"/>
  <c r="N3060" i="3"/>
  <c r="M3060" i="3"/>
  <c r="L3060" i="3"/>
  <c r="K3060" i="3"/>
  <c r="J3060" i="3"/>
  <c r="Q3059" i="3"/>
  <c r="P3059" i="3"/>
  <c r="O3059" i="3"/>
  <c r="N3059" i="3"/>
  <c r="M3059" i="3"/>
  <c r="L3059" i="3"/>
  <c r="K3059" i="3"/>
  <c r="J3059" i="3"/>
  <c r="Q3058" i="3"/>
  <c r="P3058" i="3"/>
  <c r="O3058" i="3"/>
  <c r="N3058" i="3"/>
  <c r="M3058" i="3"/>
  <c r="L3058" i="3"/>
  <c r="K3058" i="3"/>
  <c r="J3058" i="3"/>
  <c r="Q3057" i="3"/>
  <c r="P3057" i="3"/>
  <c r="O3057" i="3"/>
  <c r="N3057" i="3"/>
  <c r="M3057" i="3"/>
  <c r="L3057" i="3"/>
  <c r="K3057" i="3"/>
  <c r="J3057" i="3"/>
  <c r="Q3056" i="3"/>
  <c r="P3056" i="3"/>
  <c r="O3056" i="3"/>
  <c r="N3056" i="3"/>
  <c r="M3056" i="3"/>
  <c r="L3056" i="3"/>
  <c r="K3056" i="3"/>
  <c r="J3056" i="3"/>
  <c r="Q3055" i="3"/>
  <c r="P3055" i="3"/>
  <c r="O3055" i="3"/>
  <c r="N3055" i="3"/>
  <c r="M3055" i="3"/>
  <c r="L3055" i="3"/>
  <c r="K3055" i="3"/>
  <c r="J3055" i="3"/>
  <c r="Q3054" i="3"/>
  <c r="P3054" i="3"/>
  <c r="O3054" i="3"/>
  <c r="N3054" i="3"/>
  <c r="M3054" i="3"/>
  <c r="L3054" i="3"/>
  <c r="K3054" i="3"/>
  <c r="J3054" i="3"/>
  <c r="Q3053" i="3"/>
  <c r="P3053" i="3"/>
  <c r="O3053" i="3"/>
  <c r="N3053" i="3"/>
  <c r="M3053" i="3"/>
  <c r="L3053" i="3"/>
  <c r="K3053" i="3"/>
  <c r="J3053" i="3"/>
  <c r="Q3052" i="3"/>
  <c r="P3052" i="3"/>
  <c r="O3052" i="3"/>
  <c r="N3052" i="3"/>
  <c r="M3052" i="3"/>
  <c r="L3052" i="3"/>
  <c r="K3052" i="3"/>
  <c r="J3052" i="3"/>
  <c r="Q3051" i="3"/>
  <c r="P3051" i="3"/>
  <c r="O3051" i="3"/>
  <c r="N3051" i="3"/>
  <c r="M3051" i="3"/>
  <c r="L3051" i="3"/>
  <c r="K3051" i="3"/>
  <c r="J3051" i="3"/>
  <c r="Q3050" i="3"/>
  <c r="P3050" i="3"/>
  <c r="O3050" i="3"/>
  <c r="N3050" i="3"/>
  <c r="M3050" i="3"/>
  <c r="L3050" i="3"/>
  <c r="K3050" i="3"/>
  <c r="J3050" i="3"/>
  <c r="Q3049" i="3"/>
  <c r="P3049" i="3"/>
  <c r="O3049" i="3"/>
  <c r="N3049" i="3"/>
  <c r="M3049" i="3"/>
  <c r="L3049" i="3"/>
  <c r="K3049" i="3"/>
  <c r="J3049" i="3"/>
  <c r="Q3048" i="3"/>
  <c r="P3048" i="3"/>
  <c r="O3048" i="3"/>
  <c r="N3048" i="3"/>
  <c r="M3048" i="3"/>
  <c r="L3048" i="3"/>
  <c r="K3048" i="3"/>
  <c r="J3048" i="3"/>
  <c r="Q3047" i="3"/>
  <c r="P3047" i="3"/>
  <c r="O3047" i="3"/>
  <c r="N3047" i="3"/>
  <c r="M3047" i="3"/>
  <c r="L3047" i="3"/>
  <c r="K3047" i="3"/>
  <c r="J3047" i="3"/>
  <c r="Q3046" i="3"/>
  <c r="P3046" i="3"/>
  <c r="O3046" i="3"/>
  <c r="N3046" i="3"/>
  <c r="M3046" i="3"/>
  <c r="L3046" i="3"/>
  <c r="K3046" i="3"/>
  <c r="J3046" i="3"/>
  <c r="Q3045" i="3"/>
  <c r="P3045" i="3"/>
  <c r="O3045" i="3"/>
  <c r="N3045" i="3"/>
  <c r="M3045" i="3"/>
  <c r="L3045" i="3"/>
  <c r="K3045" i="3"/>
  <c r="J3045" i="3"/>
  <c r="Q3044" i="3"/>
  <c r="P3044" i="3"/>
  <c r="O3044" i="3"/>
  <c r="N3044" i="3"/>
  <c r="M3044" i="3"/>
  <c r="L3044" i="3"/>
  <c r="K3044" i="3"/>
  <c r="J3044" i="3"/>
  <c r="Q3043" i="3"/>
  <c r="P3043" i="3"/>
  <c r="O3043" i="3"/>
  <c r="N3043" i="3"/>
  <c r="M3043" i="3"/>
  <c r="L3043" i="3"/>
  <c r="K3043" i="3"/>
  <c r="J3043" i="3"/>
  <c r="Q3042" i="3"/>
  <c r="P3042" i="3"/>
  <c r="O3042" i="3"/>
  <c r="N3042" i="3"/>
  <c r="M3042" i="3"/>
  <c r="L3042" i="3"/>
  <c r="K3042" i="3"/>
  <c r="J3042" i="3"/>
  <c r="Q3041" i="3"/>
  <c r="P3041" i="3"/>
  <c r="O3041" i="3"/>
  <c r="N3041" i="3"/>
  <c r="M3041" i="3"/>
  <c r="L3041" i="3"/>
  <c r="K3041" i="3"/>
  <c r="J3041" i="3"/>
  <c r="Q3040" i="3"/>
  <c r="P3040" i="3"/>
  <c r="O3040" i="3"/>
  <c r="N3040" i="3"/>
  <c r="M3040" i="3"/>
  <c r="L3040" i="3"/>
  <c r="K3040" i="3"/>
  <c r="J3040" i="3"/>
  <c r="Q3039" i="3"/>
  <c r="P3039" i="3"/>
  <c r="O3039" i="3"/>
  <c r="N3039" i="3"/>
  <c r="M3039" i="3"/>
  <c r="L3039" i="3"/>
  <c r="K3039" i="3"/>
  <c r="J3039" i="3"/>
  <c r="Q3038" i="3"/>
  <c r="P3038" i="3"/>
  <c r="O3038" i="3"/>
  <c r="N3038" i="3"/>
  <c r="M3038" i="3"/>
  <c r="L3038" i="3"/>
  <c r="K3038" i="3"/>
  <c r="J3038" i="3"/>
  <c r="Q3037" i="3"/>
  <c r="P3037" i="3"/>
  <c r="O3037" i="3"/>
  <c r="N3037" i="3"/>
  <c r="M3037" i="3"/>
  <c r="L3037" i="3"/>
  <c r="K3037" i="3"/>
  <c r="J3037" i="3"/>
  <c r="Q3036" i="3"/>
  <c r="P3036" i="3"/>
  <c r="O3036" i="3"/>
  <c r="N3036" i="3"/>
  <c r="M3036" i="3"/>
  <c r="L3036" i="3"/>
  <c r="K3036" i="3"/>
  <c r="J3036" i="3"/>
  <c r="Q3035" i="3"/>
  <c r="P3035" i="3"/>
  <c r="O3035" i="3"/>
  <c r="N3035" i="3"/>
  <c r="M3035" i="3"/>
  <c r="L3035" i="3"/>
  <c r="K3035" i="3"/>
  <c r="J3035" i="3"/>
  <c r="Q3034" i="3"/>
  <c r="P3034" i="3"/>
  <c r="O3034" i="3"/>
  <c r="N3034" i="3"/>
  <c r="M3034" i="3"/>
  <c r="L3034" i="3"/>
  <c r="K3034" i="3"/>
  <c r="J3034" i="3"/>
  <c r="Q3033" i="3"/>
  <c r="P3033" i="3"/>
  <c r="O3033" i="3"/>
  <c r="N3033" i="3"/>
  <c r="M3033" i="3"/>
  <c r="L3033" i="3"/>
  <c r="K3033" i="3"/>
  <c r="J3033" i="3"/>
  <c r="Q3032" i="3"/>
  <c r="P3032" i="3"/>
  <c r="O3032" i="3"/>
  <c r="N3032" i="3"/>
  <c r="M3032" i="3"/>
  <c r="L3032" i="3"/>
  <c r="K3032" i="3"/>
  <c r="J3032" i="3"/>
  <c r="Q3031" i="3"/>
  <c r="P3031" i="3"/>
  <c r="O3031" i="3"/>
  <c r="N3031" i="3"/>
  <c r="M3031" i="3"/>
  <c r="L3031" i="3"/>
  <c r="K3031" i="3"/>
  <c r="J3031" i="3"/>
  <c r="Q3030" i="3"/>
  <c r="P3030" i="3"/>
  <c r="O3030" i="3"/>
  <c r="N3030" i="3"/>
  <c r="M3030" i="3"/>
  <c r="L3030" i="3"/>
  <c r="K3030" i="3"/>
  <c r="J3030" i="3"/>
  <c r="Q3029" i="3"/>
  <c r="P3029" i="3"/>
  <c r="O3029" i="3"/>
  <c r="N3029" i="3"/>
  <c r="M3029" i="3"/>
  <c r="L3029" i="3"/>
  <c r="K3029" i="3"/>
  <c r="J3029" i="3"/>
  <c r="Q3028" i="3"/>
  <c r="P3028" i="3"/>
  <c r="O3028" i="3"/>
  <c r="N3028" i="3"/>
  <c r="M3028" i="3"/>
  <c r="L3028" i="3"/>
  <c r="K3028" i="3"/>
  <c r="J3028" i="3"/>
  <c r="Q3027" i="3"/>
  <c r="P3027" i="3"/>
  <c r="O3027" i="3"/>
  <c r="N3027" i="3"/>
  <c r="M3027" i="3"/>
  <c r="L3027" i="3"/>
  <c r="K3027" i="3"/>
  <c r="J3027" i="3"/>
  <c r="Q3026" i="3"/>
  <c r="P3026" i="3"/>
  <c r="O3026" i="3"/>
  <c r="N3026" i="3"/>
  <c r="M3026" i="3"/>
  <c r="L3026" i="3"/>
  <c r="K3026" i="3"/>
  <c r="J3026" i="3"/>
  <c r="Q3025" i="3"/>
  <c r="P3025" i="3"/>
  <c r="O3025" i="3"/>
  <c r="N3025" i="3"/>
  <c r="M3025" i="3"/>
  <c r="L3025" i="3"/>
  <c r="K3025" i="3"/>
  <c r="J3025" i="3"/>
  <c r="Q3024" i="3"/>
  <c r="P3024" i="3"/>
  <c r="O3024" i="3"/>
  <c r="N3024" i="3"/>
  <c r="M3024" i="3"/>
  <c r="L3024" i="3"/>
  <c r="K3024" i="3"/>
  <c r="J3024" i="3"/>
  <c r="Q3023" i="3"/>
  <c r="P3023" i="3"/>
  <c r="O3023" i="3"/>
  <c r="N3023" i="3"/>
  <c r="M3023" i="3"/>
  <c r="L3023" i="3"/>
  <c r="K3023" i="3"/>
  <c r="J3023" i="3"/>
  <c r="Q3022" i="3"/>
  <c r="P3022" i="3"/>
  <c r="O3022" i="3"/>
  <c r="N3022" i="3"/>
  <c r="M3022" i="3"/>
  <c r="L3022" i="3"/>
  <c r="K3022" i="3"/>
  <c r="J3022" i="3"/>
  <c r="Q3021" i="3"/>
  <c r="P3021" i="3"/>
  <c r="O3021" i="3"/>
  <c r="N3021" i="3"/>
  <c r="M3021" i="3"/>
  <c r="L3021" i="3"/>
  <c r="K3021" i="3"/>
  <c r="J3021" i="3"/>
  <c r="Q3020" i="3"/>
  <c r="P3020" i="3"/>
  <c r="O3020" i="3"/>
  <c r="N3020" i="3"/>
  <c r="M3020" i="3"/>
  <c r="L3020" i="3"/>
  <c r="K3020" i="3"/>
  <c r="J3020" i="3"/>
  <c r="Q3019" i="3"/>
  <c r="P3019" i="3"/>
  <c r="O3019" i="3"/>
  <c r="N3019" i="3"/>
  <c r="M3019" i="3"/>
  <c r="L3019" i="3"/>
  <c r="K3019" i="3"/>
  <c r="J3019" i="3"/>
  <c r="Q3018" i="3"/>
  <c r="P3018" i="3"/>
  <c r="O3018" i="3"/>
  <c r="N3018" i="3"/>
  <c r="M3018" i="3"/>
  <c r="L3018" i="3"/>
  <c r="K3018" i="3"/>
  <c r="J3018" i="3"/>
  <c r="Q3017" i="3"/>
  <c r="P3017" i="3"/>
  <c r="O3017" i="3"/>
  <c r="N3017" i="3"/>
  <c r="M3017" i="3"/>
  <c r="L3017" i="3"/>
  <c r="K3017" i="3"/>
  <c r="J3017" i="3"/>
  <c r="Q3016" i="3"/>
  <c r="P3016" i="3"/>
  <c r="O3016" i="3"/>
  <c r="N3016" i="3"/>
  <c r="M3016" i="3"/>
  <c r="L3016" i="3"/>
  <c r="K3016" i="3"/>
  <c r="J3016" i="3"/>
  <c r="Q3015" i="3"/>
  <c r="P3015" i="3"/>
  <c r="O3015" i="3"/>
  <c r="N3015" i="3"/>
  <c r="M3015" i="3"/>
  <c r="L3015" i="3"/>
  <c r="K3015" i="3"/>
  <c r="J3015" i="3"/>
  <c r="Q3014" i="3"/>
  <c r="P3014" i="3"/>
  <c r="O3014" i="3"/>
  <c r="N3014" i="3"/>
  <c r="M3014" i="3"/>
  <c r="L3014" i="3"/>
  <c r="K3014" i="3"/>
  <c r="J3014" i="3"/>
  <c r="Q3013" i="3"/>
  <c r="P3013" i="3"/>
  <c r="O3013" i="3"/>
  <c r="N3013" i="3"/>
  <c r="M3013" i="3"/>
  <c r="L3013" i="3"/>
  <c r="K3013" i="3"/>
  <c r="J3013" i="3"/>
  <c r="Q3012" i="3"/>
  <c r="P3012" i="3"/>
  <c r="O3012" i="3"/>
  <c r="N3012" i="3"/>
  <c r="M3012" i="3"/>
  <c r="L3012" i="3"/>
  <c r="K3012" i="3"/>
  <c r="J3012" i="3"/>
  <c r="Q3011" i="3"/>
  <c r="P3011" i="3"/>
  <c r="O3011" i="3"/>
  <c r="N3011" i="3"/>
  <c r="M3011" i="3"/>
  <c r="L3011" i="3"/>
  <c r="K3011" i="3"/>
  <c r="J3011" i="3"/>
  <c r="Q3010" i="3"/>
  <c r="P3010" i="3"/>
  <c r="O3010" i="3"/>
  <c r="N3010" i="3"/>
  <c r="M3010" i="3"/>
  <c r="L3010" i="3"/>
  <c r="K3010" i="3"/>
  <c r="J3010" i="3"/>
  <c r="Q3009" i="3"/>
  <c r="P3009" i="3"/>
  <c r="O3009" i="3"/>
  <c r="N3009" i="3"/>
  <c r="M3009" i="3"/>
  <c r="L3009" i="3"/>
  <c r="K3009" i="3"/>
  <c r="J3009" i="3"/>
  <c r="Q3008" i="3"/>
  <c r="P3008" i="3"/>
  <c r="O3008" i="3"/>
  <c r="N3008" i="3"/>
  <c r="M3008" i="3"/>
  <c r="L3008" i="3"/>
  <c r="K3008" i="3"/>
  <c r="J3008" i="3"/>
  <c r="Q3007" i="3"/>
  <c r="P3007" i="3"/>
  <c r="O3007" i="3"/>
  <c r="N3007" i="3"/>
  <c r="M3007" i="3"/>
  <c r="L3007" i="3"/>
  <c r="K3007" i="3"/>
  <c r="J3007" i="3"/>
  <c r="Q3006" i="3"/>
  <c r="P3006" i="3"/>
  <c r="O3006" i="3"/>
  <c r="N3006" i="3"/>
  <c r="M3006" i="3"/>
  <c r="L3006" i="3"/>
  <c r="K3006" i="3"/>
  <c r="J3006" i="3"/>
  <c r="Q3005" i="3"/>
  <c r="P3005" i="3"/>
  <c r="O3005" i="3"/>
  <c r="N3005" i="3"/>
  <c r="M3005" i="3"/>
  <c r="L3005" i="3"/>
  <c r="K3005" i="3"/>
  <c r="J3005" i="3"/>
  <c r="Q3004" i="3"/>
  <c r="P3004" i="3"/>
  <c r="O3004" i="3"/>
  <c r="N3004" i="3"/>
  <c r="M3004" i="3"/>
  <c r="L3004" i="3"/>
  <c r="K3004" i="3"/>
  <c r="J3004" i="3"/>
  <c r="Q3003" i="3"/>
  <c r="P3003" i="3"/>
  <c r="O3003" i="3"/>
  <c r="N3003" i="3"/>
  <c r="M3003" i="3"/>
  <c r="L3003" i="3"/>
  <c r="K3003" i="3"/>
  <c r="J3003" i="3"/>
  <c r="Q3002" i="3"/>
  <c r="P3002" i="3"/>
  <c r="O3002" i="3"/>
  <c r="N3002" i="3"/>
  <c r="M3002" i="3"/>
  <c r="L3002" i="3"/>
  <c r="K3002" i="3"/>
  <c r="J3002" i="3"/>
  <c r="Q3001" i="3"/>
  <c r="P3001" i="3"/>
  <c r="O3001" i="3"/>
  <c r="N3001" i="3"/>
  <c r="M3001" i="3"/>
  <c r="L3001" i="3"/>
  <c r="K3001" i="3"/>
  <c r="J3001" i="3"/>
  <c r="Q3000" i="3"/>
  <c r="P3000" i="3"/>
  <c r="O3000" i="3"/>
  <c r="N3000" i="3"/>
  <c r="M3000" i="3"/>
  <c r="L3000" i="3"/>
  <c r="K3000" i="3"/>
  <c r="J3000" i="3"/>
  <c r="Q2999" i="3"/>
  <c r="P2999" i="3"/>
  <c r="O2999" i="3"/>
  <c r="N2999" i="3"/>
  <c r="M2999" i="3"/>
  <c r="L2999" i="3"/>
  <c r="K2999" i="3"/>
  <c r="J2999" i="3"/>
  <c r="Q2998" i="3"/>
  <c r="P2998" i="3"/>
  <c r="O2998" i="3"/>
  <c r="N2998" i="3"/>
  <c r="M2998" i="3"/>
  <c r="L2998" i="3"/>
  <c r="K2998" i="3"/>
  <c r="J2998" i="3"/>
  <c r="Q2997" i="3"/>
  <c r="P2997" i="3"/>
  <c r="O2997" i="3"/>
  <c r="N2997" i="3"/>
  <c r="M2997" i="3"/>
  <c r="L2997" i="3"/>
  <c r="K2997" i="3"/>
  <c r="J2997" i="3"/>
  <c r="Q2996" i="3"/>
  <c r="P2996" i="3"/>
  <c r="O2996" i="3"/>
  <c r="N2996" i="3"/>
  <c r="M2996" i="3"/>
  <c r="L2996" i="3"/>
  <c r="K2996" i="3"/>
  <c r="J2996" i="3"/>
  <c r="Q2995" i="3"/>
  <c r="P2995" i="3"/>
  <c r="O2995" i="3"/>
  <c r="N2995" i="3"/>
  <c r="M2995" i="3"/>
  <c r="L2995" i="3"/>
  <c r="K2995" i="3"/>
  <c r="J2995" i="3"/>
  <c r="Q2994" i="3"/>
  <c r="P2994" i="3"/>
  <c r="O2994" i="3"/>
  <c r="N2994" i="3"/>
  <c r="M2994" i="3"/>
  <c r="L2994" i="3"/>
  <c r="K2994" i="3"/>
  <c r="J2994" i="3"/>
  <c r="Q2993" i="3"/>
  <c r="P2993" i="3"/>
  <c r="O2993" i="3"/>
  <c r="N2993" i="3"/>
  <c r="M2993" i="3"/>
  <c r="L2993" i="3"/>
  <c r="K2993" i="3"/>
  <c r="J2993" i="3"/>
  <c r="Q2992" i="3"/>
  <c r="P2992" i="3"/>
  <c r="O2992" i="3"/>
  <c r="N2992" i="3"/>
  <c r="M2992" i="3"/>
  <c r="L2992" i="3"/>
  <c r="K2992" i="3"/>
  <c r="J2992" i="3"/>
  <c r="Q2991" i="3"/>
  <c r="P2991" i="3"/>
  <c r="O2991" i="3"/>
  <c r="N2991" i="3"/>
  <c r="M2991" i="3"/>
  <c r="L2991" i="3"/>
  <c r="K2991" i="3"/>
  <c r="J2991" i="3"/>
  <c r="Q2990" i="3"/>
  <c r="P2990" i="3"/>
  <c r="O2990" i="3"/>
  <c r="N2990" i="3"/>
  <c r="M2990" i="3"/>
  <c r="L2990" i="3"/>
  <c r="K2990" i="3"/>
  <c r="J2990" i="3"/>
  <c r="Q2989" i="3"/>
  <c r="P2989" i="3"/>
  <c r="O2989" i="3"/>
  <c r="N2989" i="3"/>
  <c r="M2989" i="3"/>
  <c r="L2989" i="3"/>
  <c r="K2989" i="3"/>
  <c r="J2989" i="3"/>
  <c r="Q2988" i="3"/>
  <c r="P2988" i="3"/>
  <c r="O2988" i="3"/>
  <c r="N2988" i="3"/>
  <c r="M2988" i="3"/>
  <c r="L2988" i="3"/>
  <c r="K2988" i="3"/>
  <c r="J2988" i="3"/>
  <c r="Q2987" i="3"/>
  <c r="P2987" i="3"/>
  <c r="O2987" i="3"/>
  <c r="N2987" i="3"/>
  <c r="M2987" i="3"/>
  <c r="L2987" i="3"/>
  <c r="K2987" i="3"/>
  <c r="J2987" i="3"/>
  <c r="Q2986" i="3"/>
  <c r="P2986" i="3"/>
  <c r="O2986" i="3"/>
  <c r="N2986" i="3"/>
  <c r="M2986" i="3"/>
  <c r="L2986" i="3"/>
  <c r="K2986" i="3"/>
  <c r="J2986" i="3"/>
  <c r="Q2985" i="3"/>
  <c r="P2985" i="3"/>
  <c r="O2985" i="3"/>
  <c r="N2985" i="3"/>
  <c r="M2985" i="3"/>
  <c r="L2985" i="3"/>
  <c r="K2985" i="3"/>
  <c r="J2985" i="3"/>
  <c r="Q2984" i="3"/>
  <c r="P2984" i="3"/>
  <c r="O2984" i="3"/>
  <c r="N2984" i="3"/>
  <c r="M2984" i="3"/>
  <c r="L2984" i="3"/>
  <c r="K2984" i="3"/>
  <c r="J2984" i="3"/>
  <c r="Q2983" i="3"/>
  <c r="P2983" i="3"/>
  <c r="O2983" i="3"/>
  <c r="N2983" i="3"/>
  <c r="M2983" i="3"/>
  <c r="L2983" i="3"/>
  <c r="K2983" i="3"/>
  <c r="J2983" i="3"/>
  <c r="Q2982" i="3"/>
  <c r="P2982" i="3"/>
  <c r="O2982" i="3"/>
  <c r="N2982" i="3"/>
  <c r="M2982" i="3"/>
  <c r="L2982" i="3"/>
  <c r="K2982" i="3"/>
  <c r="J2982" i="3"/>
  <c r="Q2981" i="3"/>
  <c r="P2981" i="3"/>
  <c r="O2981" i="3"/>
  <c r="N2981" i="3"/>
  <c r="M2981" i="3"/>
  <c r="L2981" i="3"/>
  <c r="K2981" i="3"/>
  <c r="J2981" i="3"/>
  <c r="Q2980" i="3"/>
  <c r="P2980" i="3"/>
  <c r="O2980" i="3"/>
  <c r="N2980" i="3"/>
  <c r="M2980" i="3"/>
  <c r="L2980" i="3"/>
  <c r="K2980" i="3"/>
  <c r="J2980" i="3"/>
  <c r="Q2979" i="3"/>
  <c r="P2979" i="3"/>
  <c r="O2979" i="3"/>
  <c r="N2979" i="3"/>
  <c r="M2979" i="3"/>
  <c r="L2979" i="3"/>
  <c r="K2979" i="3"/>
  <c r="J2979" i="3"/>
  <c r="Q2978" i="3"/>
  <c r="P2978" i="3"/>
  <c r="O2978" i="3"/>
  <c r="N2978" i="3"/>
  <c r="M2978" i="3"/>
  <c r="L2978" i="3"/>
  <c r="K2978" i="3"/>
  <c r="J2978" i="3"/>
  <c r="Q2977" i="3"/>
  <c r="P2977" i="3"/>
  <c r="O2977" i="3"/>
  <c r="N2977" i="3"/>
  <c r="M2977" i="3"/>
  <c r="L2977" i="3"/>
  <c r="K2977" i="3"/>
  <c r="J2977" i="3"/>
  <c r="Q2976" i="3"/>
  <c r="P2976" i="3"/>
  <c r="O2976" i="3"/>
  <c r="N2976" i="3"/>
  <c r="M2976" i="3"/>
  <c r="L2976" i="3"/>
  <c r="K2976" i="3"/>
  <c r="J2976" i="3"/>
  <c r="Q2975" i="3"/>
  <c r="P2975" i="3"/>
  <c r="O2975" i="3"/>
  <c r="N2975" i="3"/>
  <c r="M2975" i="3"/>
  <c r="L2975" i="3"/>
  <c r="K2975" i="3"/>
  <c r="J2975" i="3"/>
  <c r="Q2974" i="3"/>
  <c r="P2974" i="3"/>
  <c r="O2974" i="3"/>
  <c r="N2974" i="3"/>
  <c r="M2974" i="3"/>
  <c r="L2974" i="3"/>
  <c r="K2974" i="3"/>
  <c r="J2974" i="3"/>
  <c r="Q2973" i="3"/>
  <c r="P2973" i="3"/>
  <c r="O2973" i="3"/>
  <c r="N2973" i="3"/>
  <c r="M2973" i="3"/>
  <c r="L2973" i="3"/>
  <c r="K2973" i="3"/>
  <c r="J2973" i="3"/>
  <c r="Q2972" i="3"/>
  <c r="P2972" i="3"/>
  <c r="O2972" i="3"/>
  <c r="N2972" i="3"/>
  <c r="M2972" i="3"/>
  <c r="L2972" i="3"/>
  <c r="K2972" i="3"/>
  <c r="J2972" i="3"/>
  <c r="Q2971" i="3"/>
  <c r="P2971" i="3"/>
  <c r="O2971" i="3"/>
  <c r="N2971" i="3"/>
  <c r="M2971" i="3"/>
  <c r="L2971" i="3"/>
  <c r="K2971" i="3"/>
  <c r="J2971" i="3"/>
  <c r="Q2970" i="3"/>
  <c r="P2970" i="3"/>
  <c r="O2970" i="3"/>
  <c r="N2970" i="3"/>
  <c r="M2970" i="3"/>
  <c r="L2970" i="3"/>
  <c r="K2970" i="3"/>
  <c r="J2970" i="3"/>
  <c r="Q2969" i="3"/>
  <c r="P2969" i="3"/>
  <c r="O2969" i="3"/>
  <c r="N2969" i="3"/>
  <c r="M2969" i="3"/>
  <c r="L2969" i="3"/>
  <c r="K2969" i="3"/>
  <c r="J2969" i="3"/>
  <c r="Q2968" i="3"/>
  <c r="P2968" i="3"/>
  <c r="O2968" i="3"/>
  <c r="N2968" i="3"/>
  <c r="M2968" i="3"/>
  <c r="L2968" i="3"/>
  <c r="K2968" i="3"/>
  <c r="J2968" i="3"/>
  <c r="Q2967" i="3"/>
  <c r="P2967" i="3"/>
  <c r="O2967" i="3"/>
  <c r="N2967" i="3"/>
  <c r="M2967" i="3"/>
  <c r="L2967" i="3"/>
  <c r="K2967" i="3"/>
  <c r="J2967" i="3"/>
  <c r="Q2966" i="3"/>
  <c r="P2966" i="3"/>
  <c r="O2966" i="3"/>
  <c r="N2966" i="3"/>
  <c r="M2966" i="3"/>
  <c r="L2966" i="3"/>
  <c r="K2966" i="3"/>
  <c r="J2966" i="3"/>
  <c r="Q2965" i="3"/>
  <c r="P2965" i="3"/>
  <c r="O2965" i="3"/>
  <c r="N2965" i="3"/>
  <c r="M2965" i="3"/>
  <c r="L2965" i="3"/>
  <c r="K2965" i="3"/>
  <c r="J2965" i="3"/>
  <c r="Q2964" i="3"/>
  <c r="P2964" i="3"/>
  <c r="O2964" i="3"/>
  <c r="N2964" i="3"/>
  <c r="M2964" i="3"/>
  <c r="L2964" i="3"/>
  <c r="K2964" i="3"/>
  <c r="J2964" i="3"/>
  <c r="Q2963" i="3"/>
  <c r="P2963" i="3"/>
  <c r="O2963" i="3"/>
  <c r="N2963" i="3"/>
  <c r="M2963" i="3"/>
  <c r="L2963" i="3"/>
  <c r="K2963" i="3"/>
  <c r="J2963" i="3"/>
  <c r="Q2962" i="3"/>
  <c r="P2962" i="3"/>
  <c r="O2962" i="3"/>
  <c r="N2962" i="3"/>
  <c r="M2962" i="3"/>
  <c r="L2962" i="3"/>
  <c r="K2962" i="3"/>
  <c r="J2962" i="3"/>
  <c r="Q2961" i="3"/>
  <c r="P2961" i="3"/>
  <c r="O2961" i="3"/>
  <c r="N2961" i="3"/>
  <c r="M2961" i="3"/>
  <c r="L2961" i="3"/>
  <c r="K2961" i="3"/>
  <c r="J2961" i="3"/>
  <c r="Q2960" i="3"/>
  <c r="P2960" i="3"/>
  <c r="O2960" i="3"/>
  <c r="N2960" i="3"/>
  <c r="M2960" i="3"/>
  <c r="L2960" i="3"/>
  <c r="K2960" i="3"/>
  <c r="J2960" i="3"/>
  <c r="Q2959" i="3"/>
  <c r="P2959" i="3"/>
  <c r="O2959" i="3"/>
  <c r="N2959" i="3"/>
  <c r="M2959" i="3"/>
  <c r="L2959" i="3"/>
  <c r="K2959" i="3"/>
  <c r="J2959" i="3"/>
  <c r="Q2958" i="3"/>
  <c r="P2958" i="3"/>
  <c r="O2958" i="3"/>
  <c r="N2958" i="3"/>
  <c r="M2958" i="3"/>
  <c r="L2958" i="3"/>
  <c r="K2958" i="3"/>
  <c r="J2958" i="3"/>
  <c r="Q2957" i="3"/>
  <c r="P2957" i="3"/>
  <c r="O2957" i="3"/>
  <c r="N2957" i="3"/>
  <c r="M2957" i="3"/>
  <c r="L2957" i="3"/>
  <c r="K2957" i="3"/>
  <c r="J2957" i="3"/>
  <c r="Q2956" i="3"/>
  <c r="P2956" i="3"/>
  <c r="O2956" i="3"/>
  <c r="N2956" i="3"/>
  <c r="M2956" i="3"/>
  <c r="L2956" i="3"/>
  <c r="K2956" i="3"/>
  <c r="J2956" i="3"/>
  <c r="Q2955" i="3"/>
  <c r="P2955" i="3"/>
  <c r="O2955" i="3"/>
  <c r="N2955" i="3"/>
  <c r="M2955" i="3"/>
  <c r="L2955" i="3"/>
  <c r="K2955" i="3"/>
  <c r="J2955" i="3"/>
  <c r="Q2954" i="3"/>
  <c r="P2954" i="3"/>
  <c r="O2954" i="3"/>
  <c r="N2954" i="3"/>
  <c r="M2954" i="3"/>
  <c r="L2954" i="3"/>
  <c r="K2954" i="3"/>
  <c r="J2954" i="3"/>
  <c r="Q2953" i="3"/>
  <c r="P2953" i="3"/>
  <c r="O2953" i="3"/>
  <c r="N2953" i="3"/>
  <c r="M2953" i="3"/>
  <c r="L2953" i="3"/>
  <c r="K2953" i="3"/>
  <c r="J2953" i="3"/>
  <c r="Q2952" i="3"/>
  <c r="P2952" i="3"/>
  <c r="O2952" i="3"/>
  <c r="N2952" i="3"/>
  <c r="M2952" i="3"/>
  <c r="L2952" i="3"/>
  <c r="K2952" i="3"/>
  <c r="J2952" i="3"/>
  <c r="Q2951" i="3"/>
  <c r="P2951" i="3"/>
  <c r="O2951" i="3"/>
  <c r="N2951" i="3"/>
  <c r="M2951" i="3"/>
  <c r="L2951" i="3"/>
  <c r="K2951" i="3"/>
  <c r="J2951" i="3"/>
  <c r="Q2950" i="3"/>
  <c r="P2950" i="3"/>
  <c r="O2950" i="3"/>
  <c r="N2950" i="3"/>
  <c r="M2950" i="3"/>
  <c r="L2950" i="3"/>
  <c r="K2950" i="3"/>
  <c r="J2950" i="3"/>
  <c r="Q2949" i="3"/>
  <c r="P2949" i="3"/>
  <c r="O2949" i="3"/>
  <c r="N2949" i="3"/>
  <c r="M2949" i="3"/>
  <c r="L2949" i="3"/>
  <c r="K2949" i="3"/>
  <c r="J2949" i="3"/>
  <c r="Q2948" i="3"/>
  <c r="P2948" i="3"/>
  <c r="O2948" i="3"/>
  <c r="N2948" i="3"/>
  <c r="M2948" i="3"/>
  <c r="L2948" i="3"/>
  <c r="K2948" i="3"/>
  <c r="J2948" i="3"/>
  <c r="Q2947" i="3"/>
  <c r="P2947" i="3"/>
  <c r="O2947" i="3"/>
  <c r="N2947" i="3"/>
  <c r="M2947" i="3"/>
  <c r="L2947" i="3"/>
  <c r="K2947" i="3"/>
  <c r="J2947" i="3"/>
  <c r="Q2946" i="3"/>
  <c r="P2946" i="3"/>
  <c r="O2946" i="3"/>
  <c r="N2946" i="3"/>
  <c r="M2946" i="3"/>
  <c r="L2946" i="3"/>
  <c r="K2946" i="3"/>
  <c r="J2946" i="3"/>
  <c r="Q2945" i="3"/>
  <c r="P2945" i="3"/>
  <c r="O2945" i="3"/>
  <c r="N2945" i="3"/>
  <c r="M2945" i="3"/>
  <c r="L2945" i="3"/>
  <c r="K2945" i="3"/>
  <c r="J2945" i="3"/>
  <c r="Q2944" i="3"/>
  <c r="P2944" i="3"/>
  <c r="O2944" i="3"/>
  <c r="N2944" i="3"/>
  <c r="M2944" i="3"/>
  <c r="L2944" i="3"/>
  <c r="K2944" i="3"/>
  <c r="J2944" i="3"/>
  <c r="Q2943" i="3"/>
  <c r="P2943" i="3"/>
  <c r="O2943" i="3"/>
  <c r="N2943" i="3"/>
  <c r="M2943" i="3"/>
  <c r="L2943" i="3"/>
  <c r="K2943" i="3"/>
  <c r="J2943" i="3"/>
  <c r="Q2942" i="3"/>
  <c r="P2942" i="3"/>
  <c r="O2942" i="3"/>
  <c r="N2942" i="3"/>
  <c r="M2942" i="3"/>
  <c r="L2942" i="3"/>
  <c r="K2942" i="3"/>
  <c r="J2942" i="3"/>
  <c r="Q2941" i="3"/>
  <c r="P2941" i="3"/>
  <c r="O2941" i="3"/>
  <c r="N2941" i="3"/>
  <c r="M2941" i="3"/>
  <c r="L2941" i="3"/>
  <c r="K2941" i="3"/>
  <c r="J2941" i="3"/>
  <c r="Q2940" i="3"/>
  <c r="P2940" i="3"/>
  <c r="O2940" i="3"/>
  <c r="N2940" i="3"/>
  <c r="M2940" i="3"/>
  <c r="L2940" i="3"/>
  <c r="K2940" i="3"/>
  <c r="J2940" i="3"/>
  <c r="Q2939" i="3"/>
  <c r="P2939" i="3"/>
  <c r="O2939" i="3"/>
  <c r="N2939" i="3"/>
  <c r="M2939" i="3"/>
  <c r="L2939" i="3"/>
  <c r="K2939" i="3"/>
  <c r="J2939" i="3"/>
  <c r="Q2938" i="3"/>
  <c r="P2938" i="3"/>
  <c r="O2938" i="3"/>
  <c r="N2938" i="3"/>
  <c r="M2938" i="3"/>
  <c r="L2938" i="3"/>
  <c r="K2938" i="3"/>
  <c r="J2938" i="3"/>
  <c r="Q2937" i="3"/>
  <c r="P2937" i="3"/>
  <c r="O2937" i="3"/>
  <c r="N2937" i="3"/>
  <c r="M2937" i="3"/>
  <c r="L2937" i="3"/>
  <c r="K2937" i="3"/>
  <c r="J2937" i="3"/>
  <c r="Q2936" i="3"/>
  <c r="P2936" i="3"/>
  <c r="O2936" i="3"/>
  <c r="N2936" i="3"/>
  <c r="M2936" i="3"/>
  <c r="L2936" i="3"/>
  <c r="K2936" i="3"/>
  <c r="J2936" i="3"/>
  <c r="Q2935" i="3"/>
  <c r="P2935" i="3"/>
  <c r="O2935" i="3"/>
  <c r="N2935" i="3"/>
  <c r="M2935" i="3"/>
  <c r="L2935" i="3"/>
  <c r="K2935" i="3"/>
  <c r="J2935" i="3"/>
  <c r="Q2934" i="3"/>
  <c r="P2934" i="3"/>
  <c r="O2934" i="3"/>
  <c r="N2934" i="3"/>
  <c r="M2934" i="3"/>
  <c r="L2934" i="3"/>
  <c r="K2934" i="3"/>
  <c r="J2934" i="3"/>
  <c r="Q2933" i="3"/>
  <c r="P2933" i="3"/>
  <c r="O2933" i="3"/>
  <c r="N2933" i="3"/>
  <c r="M2933" i="3"/>
  <c r="L2933" i="3"/>
  <c r="K2933" i="3"/>
  <c r="J2933" i="3"/>
  <c r="Q2932" i="3"/>
  <c r="P2932" i="3"/>
  <c r="O2932" i="3"/>
  <c r="N2932" i="3"/>
  <c r="M2932" i="3"/>
  <c r="L2932" i="3"/>
  <c r="K2932" i="3"/>
  <c r="J2932" i="3"/>
  <c r="Q2931" i="3"/>
  <c r="P2931" i="3"/>
  <c r="O2931" i="3"/>
  <c r="N2931" i="3"/>
  <c r="M2931" i="3"/>
  <c r="L2931" i="3"/>
  <c r="K2931" i="3"/>
  <c r="J2931" i="3"/>
  <c r="Q2930" i="3"/>
  <c r="P2930" i="3"/>
  <c r="O2930" i="3"/>
  <c r="N2930" i="3"/>
  <c r="M2930" i="3"/>
  <c r="L2930" i="3"/>
  <c r="K2930" i="3"/>
  <c r="J2930" i="3"/>
  <c r="Q2929" i="3"/>
  <c r="P2929" i="3"/>
  <c r="O2929" i="3"/>
  <c r="N2929" i="3"/>
  <c r="M2929" i="3"/>
  <c r="L2929" i="3"/>
  <c r="K2929" i="3"/>
  <c r="J2929" i="3"/>
  <c r="Q2928" i="3"/>
  <c r="P2928" i="3"/>
  <c r="O2928" i="3"/>
  <c r="N2928" i="3"/>
  <c r="M2928" i="3"/>
  <c r="L2928" i="3"/>
  <c r="K2928" i="3"/>
  <c r="J2928" i="3"/>
  <c r="Q2927" i="3"/>
  <c r="P2927" i="3"/>
  <c r="O2927" i="3"/>
  <c r="N2927" i="3"/>
  <c r="M2927" i="3"/>
  <c r="L2927" i="3"/>
  <c r="K2927" i="3"/>
  <c r="J2927" i="3"/>
  <c r="Q2926" i="3"/>
  <c r="P2926" i="3"/>
  <c r="O2926" i="3"/>
  <c r="N2926" i="3"/>
  <c r="M2926" i="3"/>
  <c r="L2926" i="3"/>
  <c r="K2926" i="3"/>
  <c r="J2926" i="3"/>
  <c r="Q2925" i="3"/>
  <c r="P2925" i="3"/>
  <c r="O2925" i="3"/>
  <c r="N2925" i="3"/>
  <c r="M2925" i="3"/>
  <c r="L2925" i="3"/>
  <c r="K2925" i="3"/>
  <c r="J2925" i="3"/>
  <c r="Q2924" i="3"/>
  <c r="P2924" i="3"/>
  <c r="O2924" i="3"/>
  <c r="N2924" i="3"/>
  <c r="M2924" i="3"/>
  <c r="L2924" i="3"/>
  <c r="K2924" i="3"/>
  <c r="J2924" i="3"/>
  <c r="Q2923" i="3"/>
  <c r="P2923" i="3"/>
  <c r="O2923" i="3"/>
  <c r="N2923" i="3"/>
  <c r="M2923" i="3"/>
  <c r="L2923" i="3"/>
  <c r="K2923" i="3"/>
  <c r="J2923" i="3"/>
  <c r="Q2922" i="3"/>
  <c r="P2922" i="3"/>
  <c r="O2922" i="3"/>
  <c r="N2922" i="3"/>
  <c r="M2922" i="3"/>
  <c r="L2922" i="3"/>
  <c r="K2922" i="3"/>
  <c r="J2922" i="3"/>
  <c r="Q2921" i="3"/>
  <c r="P2921" i="3"/>
  <c r="O2921" i="3"/>
  <c r="N2921" i="3"/>
  <c r="M2921" i="3"/>
  <c r="L2921" i="3"/>
  <c r="K2921" i="3"/>
  <c r="J2921" i="3"/>
  <c r="Q2920" i="3"/>
  <c r="P2920" i="3"/>
  <c r="O2920" i="3"/>
  <c r="N2920" i="3"/>
  <c r="M2920" i="3"/>
  <c r="L2920" i="3"/>
  <c r="K2920" i="3"/>
  <c r="J2920" i="3"/>
  <c r="Q2919" i="3"/>
  <c r="P2919" i="3"/>
  <c r="O2919" i="3"/>
  <c r="N2919" i="3"/>
  <c r="M2919" i="3"/>
  <c r="L2919" i="3"/>
  <c r="K2919" i="3"/>
  <c r="J2919" i="3"/>
  <c r="Q2918" i="3"/>
  <c r="P2918" i="3"/>
  <c r="O2918" i="3"/>
  <c r="N2918" i="3"/>
  <c r="M2918" i="3"/>
  <c r="L2918" i="3"/>
  <c r="K2918" i="3"/>
  <c r="J2918" i="3"/>
  <c r="Q2917" i="3"/>
  <c r="P2917" i="3"/>
  <c r="O2917" i="3"/>
  <c r="N2917" i="3"/>
  <c r="M2917" i="3"/>
  <c r="L2917" i="3"/>
  <c r="K2917" i="3"/>
  <c r="J2917" i="3"/>
  <c r="Q2916" i="3"/>
  <c r="P2916" i="3"/>
  <c r="O2916" i="3"/>
  <c r="N2916" i="3"/>
  <c r="M2916" i="3"/>
  <c r="L2916" i="3"/>
  <c r="K2916" i="3"/>
  <c r="J2916" i="3"/>
  <c r="Q2915" i="3"/>
  <c r="P2915" i="3"/>
  <c r="O2915" i="3"/>
  <c r="N2915" i="3"/>
  <c r="M2915" i="3"/>
  <c r="L2915" i="3"/>
  <c r="K2915" i="3"/>
  <c r="J2915" i="3"/>
  <c r="Q2914" i="3"/>
  <c r="P2914" i="3"/>
  <c r="O2914" i="3"/>
  <c r="N2914" i="3"/>
  <c r="M2914" i="3"/>
  <c r="L2914" i="3"/>
  <c r="K2914" i="3"/>
  <c r="J2914" i="3"/>
  <c r="Q2913" i="3"/>
  <c r="P2913" i="3"/>
  <c r="O2913" i="3"/>
  <c r="N2913" i="3"/>
  <c r="M2913" i="3"/>
  <c r="L2913" i="3"/>
  <c r="K2913" i="3"/>
  <c r="J2913" i="3"/>
  <c r="Q2912" i="3"/>
  <c r="P2912" i="3"/>
  <c r="O2912" i="3"/>
  <c r="N2912" i="3"/>
  <c r="M2912" i="3"/>
  <c r="L2912" i="3"/>
  <c r="K2912" i="3"/>
  <c r="J2912" i="3"/>
  <c r="Q2911" i="3"/>
  <c r="P2911" i="3"/>
  <c r="O2911" i="3"/>
  <c r="N2911" i="3"/>
  <c r="M2911" i="3"/>
  <c r="L2911" i="3"/>
  <c r="K2911" i="3"/>
  <c r="J2911" i="3"/>
  <c r="Q2910" i="3"/>
  <c r="P2910" i="3"/>
  <c r="O2910" i="3"/>
  <c r="N2910" i="3"/>
  <c r="M2910" i="3"/>
  <c r="L2910" i="3"/>
  <c r="K2910" i="3"/>
  <c r="J2910" i="3"/>
  <c r="Q2909" i="3"/>
  <c r="P2909" i="3"/>
  <c r="O2909" i="3"/>
  <c r="N2909" i="3"/>
  <c r="M2909" i="3"/>
  <c r="L2909" i="3"/>
  <c r="K2909" i="3"/>
  <c r="J2909" i="3"/>
  <c r="Q2908" i="3"/>
  <c r="P2908" i="3"/>
  <c r="O2908" i="3"/>
  <c r="N2908" i="3"/>
  <c r="M2908" i="3"/>
  <c r="L2908" i="3"/>
  <c r="K2908" i="3"/>
  <c r="J2908" i="3"/>
  <c r="Q2907" i="3"/>
  <c r="P2907" i="3"/>
  <c r="O2907" i="3"/>
  <c r="N2907" i="3"/>
  <c r="M2907" i="3"/>
  <c r="L2907" i="3"/>
  <c r="K2907" i="3"/>
  <c r="J2907" i="3"/>
  <c r="Q2906" i="3"/>
  <c r="P2906" i="3"/>
  <c r="O2906" i="3"/>
  <c r="N2906" i="3"/>
  <c r="M2906" i="3"/>
  <c r="L2906" i="3"/>
  <c r="K2906" i="3"/>
  <c r="J2906" i="3"/>
  <c r="Q2905" i="3"/>
  <c r="P2905" i="3"/>
  <c r="O2905" i="3"/>
  <c r="N2905" i="3"/>
  <c r="M2905" i="3"/>
  <c r="L2905" i="3"/>
  <c r="K2905" i="3"/>
  <c r="J2905" i="3"/>
  <c r="Q2904" i="3"/>
  <c r="P2904" i="3"/>
  <c r="O2904" i="3"/>
  <c r="N2904" i="3"/>
  <c r="M2904" i="3"/>
  <c r="L2904" i="3"/>
  <c r="K2904" i="3"/>
  <c r="J2904" i="3"/>
  <c r="Q2903" i="3"/>
  <c r="P2903" i="3"/>
  <c r="O2903" i="3"/>
  <c r="N2903" i="3"/>
  <c r="M2903" i="3"/>
  <c r="L2903" i="3"/>
  <c r="K2903" i="3"/>
  <c r="J2903" i="3"/>
  <c r="Q2902" i="3"/>
  <c r="P2902" i="3"/>
  <c r="O2902" i="3"/>
  <c r="N2902" i="3"/>
  <c r="M2902" i="3"/>
  <c r="L2902" i="3"/>
  <c r="K2902" i="3"/>
  <c r="J2902" i="3"/>
  <c r="Q2901" i="3"/>
  <c r="P2901" i="3"/>
  <c r="O2901" i="3"/>
  <c r="N2901" i="3"/>
  <c r="M2901" i="3"/>
  <c r="L2901" i="3"/>
  <c r="K2901" i="3"/>
  <c r="J2901" i="3"/>
  <c r="Q2900" i="3"/>
  <c r="P2900" i="3"/>
  <c r="O2900" i="3"/>
  <c r="N2900" i="3"/>
  <c r="M2900" i="3"/>
  <c r="L2900" i="3"/>
  <c r="K2900" i="3"/>
  <c r="J2900" i="3"/>
  <c r="Q2899" i="3"/>
  <c r="P2899" i="3"/>
  <c r="O2899" i="3"/>
  <c r="N2899" i="3"/>
  <c r="M2899" i="3"/>
  <c r="L2899" i="3"/>
  <c r="K2899" i="3"/>
  <c r="J2899" i="3"/>
  <c r="Q2898" i="3"/>
  <c r="P2898" i="3"/>
  <c r="O2898" i="3"/>
  <c r="N2898" i="3"/>
  <c r="M2898" i="3"/>
  <c r="L2898" i="3"/>
  <c r="K2898" i="3"/>
  <c r="J2898" i="3"/>
  <c r="Q2897" i="3"/>
  <c r="P2897" i="3"/>
  <c r="O2897" i="3"/>
  <c r="N2897" i="3"/>
  <c r="M2897" i="3"/>
  <c r="L2897" i="3"/>
  <c r="K2897" i="3"/>
  <c r="J2897" i="3"/>
  <c r="Q2896" i="3"/>
  <c r="P2896" i="3"/>
  <c r="O2896" i="3"/>
  <c r="N2896" i="3"/>
  <c r="M2896" i="3"/>
  <c r="L2896" i="3"/>
  <c r="K2896" i="3"/>
  <c r="J2896" i="3"/>
  <c r="Q2895" i="3"/>
  <c r="P2895" i="3"/>
  <c r="O2895" i="3"/>
  <c r="N2895" i="3"/>
  <c r="M2895" i="3"/>
  <c r="L2895" i="3"/>
  <c r="K2895" i="3"/>
  <c r="J2895" i="3"/>
  <c r="Q2894" i="3"/>
  <c r="P2894" i="3"/>
  <c r="O2894" i="3"/>
  <c r="N2894" i="3"/>
  <c r="M2894" i="3"/>
  <c r="L2894" i="3"/>
  <c r="K2894" i="3"/>
  <c r="J2894" i="3"/>
  <c r="Q2893" i="3"/>
  <c r="P2893" i="3"/>
  <c r="O2893" i="3"/>
  <c r="N2893" i="3"/>
  <c r="M2893" i="3"/>
  <c r="L2893" i="3"/>
  <c r="K2893" i="3"/>
  <c r="J2893" i="3"/>
  <c r="Q2892" i="3"/>
  <c r="P2892" i="3"/>
  <c r="O2892" i="3"/>
  <c r="N2892" i="3"/>
  <c r="M2892" i="3"/>
  <c r="L2892" i="3"/>
  <c r="K2892" i="3"/>
  <c r="J2892" i="3"/>
  <c r="Q2891" i="3"/>
  <c r="P2891" i="3"/>
  <c r="O2891" i="3"/>
  <c r="N2891" i="3"/>
  <c r="M2891" i="3"/>
  <c r="L2891" i="3"/>
  <c r="K2891" i="3"/>
  <c r="J2891" i="3"/>
  <c r="Q2890" i="3"/>
  <c r="P2890" i="3"/>
  <c r="O2890" i="3"/>
  <c r="N2890" i="3"/>
  <c r="M2890" i="3"/>
  <c r="L2890" i="3"/>
  <c r="K2890" i="3"/>
  <c r="J2890" i="3"/>
  <c r="Q2889" i="3"/>
  <c r="P2889" i="3"/>
  <c r="O2889" i="3"/>
  <c r="N2889" i="3"/>
  <c r="M2889" i="3"/>
  <c r="L2889" i="3"/>
  <c r="K2889" i="3"/>
  <c r="J2889" i="3"/>
  <c r="Q2888" i="3"/>
  <c r="P2888" i="3"/>
  <c r="O2888" i="3"/>
  <c r="N2888" i="3"/>
  <c r="M2888" i="3"/>
  <c r="L2888" i="3"/>
  <c r="K2888" i="3"/>
  <c r="J2888" i="3"/>
  <c r="Q2887" i="3"/>
  <c r="P2887" i="3"/>
  <c r="O2887" i="3"/>
  <c r="N2887" i="3"/>
  <c r="M2887" i="3"/>
  <c r="L2887" i="3"/>
  <c r="K2887" i="3"/>
  <c r="J2887" i="3"/>
  <c r="Q2886" i="3"/>
  <c r="P2886" i="3"/>
  <c r="O2886" i="3"/>
  <c r="N2886" i="3"/>
  <c r="M2886" i="3"/>
  <c r="L2886" i="3"/>
  <c r="K2886" i="3"/>
  <c r="J2886" i="3"/>
  <c r="Q2885" i="3"/>
  <c r="P2885" i="3"/>
  <c r="O2885" i="3"/>
  <c r="N2885" i="3"/>
  <c r="M2885" i="3"/>
  <c r="L2885" i="3"/>
  <c r="K2885" i="3"/>
  <c r="J2885" i="3"/>
  <c r="Q2884" i="3"/>
  <c r="P2884" i="3"/>
  <c r="O2884" i="3"/>
  <c r="N2884" i="3"/>
  <c r="M2884" i="3"/>
  <c r="L2884" i="3"/>
  <c r="K2884" i="3"/>
  <c r="J2884" i="3"/>
  <c r="Q2883" i="3"/>
  <c r="P2883" i="3"/>
  <c r="O2883" i="3"/>
  <c r="N2883" i="3"/>
  <c r="M2883" i="3"/>
  <c r="L2883" i="3"/>
  <c r="K2883" i="3"/>
  <c r="J2883" i="3"/>
  <c r="Q2882" i="3"/>
  <c r="P2882" i="3"/>
  <c r="O2882" i="3"/>
  <c r="N2882" i="3"/>
  <c r="M2882" i="3"/>
  <c r="L2882" i="3"/>
  <c r="K2882" i="3"/>
  <c r="J2882" i="3"/>
  <c r="Q2881" i="3"/>
  <c r="P2881" i="3"/>
  <c r="O2881" i="3"/>
  <c r="N2881" i="3"/>
  <c r="M2881" i="3"/>
  <c r="L2881" i="3"/>
  <c r="K2881" i="3"/>
  <c r="J2881" i="3"/>
  <c r="Q2880" i="3"/>
  <c r="P2880" i="3"/>
  <c r="O2880" i="3"/>
  <c r="N2880" i="3"/>
  <c r="M2880" i="3"/>
  <c r="L2880" i="3"/>
  <c r="K2880" i="3"/>
  <c r="J2880" i="3"/>
  <c r="Q2879" i="3"/>
  <c r="P2879" i="3"/>
  <c r="O2879" i="3"/>
  <c r="N2879" i="3"/>
  <c r="M2879" i="3"/>
  <c r="L2879" i="3"/>
  <c r="K2879" i="3"/>
  <c r="J2879" i="3"/>
  <c r="Q2878" i="3"/>
  <c r="P2878" i="3"/>
  <c r="O2878" i="3"/>
  <c r="N2878" i="3"/>
  <c r="M2878" i="3"/>
  <c r="L2878" i="3"/>
  <c r="K2878" i="3"/>
  <c r="J2878" i="3"/>
  <c r="Q2877" i="3"/>
  <c r="P2877" i="3"/>
  <c r="O2877" i="3"/>
  <c r="N2877" i="3"/>
  <c r="M2877" i="3"/>
  <c r="L2877" i="3"/>
  <c r="K2877" i="3"/>
  <c r="J2877" i="3"/>
  <c r="Q2876" i="3"/>
  <c r="P2876" i="3"/>
  <c r="O2876" i="3"/>
  <c r="N2876" i="3"/>
  <c r="M2876" i="3"/>
  <c r="L2876" i="3"/>
  <c r="K2876" i="3"/>
  <c r="J2876" i="3"/>
  <c r="Q2875" i="3"/>
  <c r="P2875" i="3"/>
  <c r="O2875" i="3"/>
  <c r="N2875" i="3"/>
  <c r="M2875" i="3"/>
  <c r="L2875" i="3"/>
  <c r="K2875" i="3"/>
  <c r="J2875" i="3"/>
  <c r="Q2874" i="3"/>
  <c r="P2874" i="3"/>
  <c r="O2874" i="3"/>
  <c r="N2874" i="3"/>
  <c r="M2874" i="3"/>
  <c r="L2874" i="3"/>
  <c r="K2874" i="3"/>
  <c r="J2874" i="3"/>
  <c r="Q2873" i="3"/>
  <c r="P2873" i="3"/>
  <c r="O2873" i="3"/>
  <c r="N2873" i="3"/>
  <c r="M2873" i="3"/>
  <c r="L2873" i="3"/>
  <c r="K2873" i="3"/>
  <c r="J2873" i="3"/>
  <c r="Q2872" i="3"/>
  <c r="P2872" i="3"/>
  <c r="O2872" i="3"/>
  <c r="N2872" i="3"/>
  <c r="M2872" i="3"/>
  <c r="L2872" i="3"/>
  <c r="K2872" i="3"/>
  <c r="J2872" i="3"/>
  <c r="Q2871" i="3"/>
  <c r="P2871" i="3"/>
  <c r="O2871" i="3"/>
  <c r="N2871" i="3"/>
  <c r="M2871" i="3"/>
  <c r="L2871" i="3"/>
  <c r="K2871" i="3"/>
  <c r="J2871" i="3"/>
  <c r="Q2870" i="3"/>
  <c r="P2870" i="3"/>
  <c r="O2870" i="3"/>
  <c r="N2870" i="3"/>
  <c r="M2870" i="3"/>
  <c r="L2870" i="3"/>
  <c r="K2870" i="3"/>
  <c r="J2870" i="3"/>
  <c r="Q2869" i="3"/>
  <c r="P2869" i="3"/>
  <c r="O2869" i="3"/>
  <c r="N2869" i="3"/>
  <c r="M2869" i="3"/>
  <c r="L2869" i="3"/>
  <c r="K2869" i="3"/>
  <c r="J2869" i="3"/>
  <c r="Q2868" i="3"/>
  <c r="P2868" i="3"/>
  <c r="O2868" i="3"/>
  <c r="N2868" i="3"/>
  <c r="M2868" i="3"/>
  <c r="L2868" i="3"/>
  <c r="K2868" i="3"/>
  <c r="J2868" i="3"/>
  <c r="Q2867" i="3"/>
  <c r="P2867" i="3"/>
  <c r="O2867" i="3"/>
  <c r="N2867" i="3"/>
  <c r="M2867" i="3"/>
  <c r="L2867" i="3"/>
  <c r="K2867" i="3"/>
  <c r="J2867" i="3"/>
  <c r="Q2866" i="3"/>
  <c r="P2866" i="3"/>
  <c r="O2866" i="3"/>
  <c r="N2866" i="3"/>
  <c r="M2866" i="3"/>
  <c r="L2866" i="3"/>
  <c r="K2866" i="3"/>
  <c r="J2866" i="3"/>
  <c r="Q2865" i="3"/>
  <c r="P2865" i="3"/>
  <c r="O2865" i="3"/>
  <c r="N2865" i="3"/>
  <c r="M2865" i="3"/>
  <c r="L2865" i="3"/>
  <c r="K2865" i="3"/>
  <c r="J2865" i="3"/>
  <c r="Q2864" i="3"/>
  <c r="P2864" i="3"/>
  <c r="O2864" i="3"/>
  <c r="N2864" i="3"/>
  <c r="M2864" i="3"/>
  <c r="L2864" i="3"/>
  <c r="K2864" i="3"/>
  <c r="J2864" i="3"/>
  <c r="Q2863" i="3"/>
  <c r="P2863" i="3"/>
  <c r="O2863" i="3"/>
  <c r="N2863" i="3"/>
  <c r="M2863" i="3"/>
  <c r="L2863" i="3"/>
  <c r="K2863" i="3"/>
  <c r="J2863" i="3"/>
  <c r="Q2862" i="3"/>
  <c r="P2862" i="3"/>
  <c r="O2862" i="3"/>
  <c r="N2862" i="3"/>
  <c r="M2862" i="3"/>
  <c r="L2862" i="3"/>
  <c r="K2862" i="3"/>
  <c r="J2862" i="3"/>
  <c r="Q2861" i="3"/>
  <c r="P2861" i="3"/>
  <c r="O2861" i="3"/>
  <c r="N2861" i="3"/>
  <c r="M2861" i="3"/>
  <c r="L2861" i="3"/>
  <c r="K2861" i="3"/>
  <c r="J2861" i="3"/>
  <c r="Q2860" i="3"/>
  <c r="P2860" i="3"/>
  <c r="O2860" i="3"/>
  <c r="N2860" i="3"/>
  <c r="M2860" i="3"/>
  <c r="L2860" i="3"/>
  <c r="K2860" i="3"/>
  <c r="J2860" i="3"/>
  <c r="Q2859" i="3"/>
  <c r="P2859" i="3"/>
  <c r="O2859" i="3"/>
  <c r="N2859" i="3"/>
  <c r="M2859" i="3"/>
  <c r="L2859" i="3"/>
  <c r="K2859" i="3"/>
  <c r="J2859" i="3"/>
  <c r="Q2858" i="3"/>
  <c r="P2858" i="3"/>
  <c r="O2858" i="3"/>
  <c r="N2858" i="3"/>
  <c r="M2858" i="3"/>
  <c r="L2858" i="3"/>
  <c r="K2858" i="3"/>
  <c r="J2858" i="3"/>
  <c r="Q2857" i="3"/>
  <c r="P2857" i="3"/>
  <c r="O2857" i="3"/>
  <c r="N2857" i="3"/>
  <c r="M2857" i="3"/>
  <c r="L2857" i="3"/>
  <c r="K2857" i="3"/>
  <c r="J2857" i="3"/>
  <c r="Q2856" i="3"/>
  <c r="P2856" i="3"/>
  <c r="O2856" i="3"/>
  <c r="N2856" i="3"/>
  <c r="M2856" i="3"/>
  <c r="L2856" i="3"/>
  <c r="K2856" i="3"/>
  <c r="J2856" i="3"/>
  <c r="Q2855" i="3"/>
  <c r="P2855" i="3"/>
  <c r="O2855" i="3"/>
  <c r="N2855" i="3"/>
  <c r="M2855" i="3"/>
  <c r="L2855" i="3"/>
  <c r="K2855" i="3"/>
  <c r="J2855" i="3"/>
  <c r="Q2854" i="3"/>
  <c r="P2854" i="3"/>
  <c r="O2854" i="3"/>
  <c r="N2854" i="3"/>
  <c r="M2854" i="3"/>
  <c r="L2854" i="3"/>
  <c r="K2854" i="3"/>
  <c r="J2854" i="3"/>
  <c r="Q2853" i="3"/>
  <c r="P2853" i="3"/>
  <c r="O2853" i="3"/>
  <c r="N2853" i="3"/>
  <c r="M2853" i="3"/>
  <c r="L2853" i="3"/>
  <c r="K2853" i="3"/>
  <c r="J2853" i="3"/>
  <c r="Q2852" i="3"/>
  <c r="P2852" i="3"/>
  <c r="O2852" i="3"/>
  <c r="N2852" i="3"/>
  <c r="M2852" i="3"/>
  <c r="L2852" i="3"/>
  <c r="K2852" i="3"/>
  <c r="J2852" i="3"/>
  <c r="Q2851" i="3"/>
  <c r="P2851" i="3"/>
  <c r="O2851" i="3"/>
  <c r="N2851" i="3"/>
  <c r="M2851" i="3"/>
  <c r="L2851" i="3"/>
  <c r="K2851" i="3"/>
  <c r="J2851" i="3"/>
  <c r="Q2850" i="3"/>
  <c r="P2850" i="3"/>
  <c r="O2850" i="3"/>
  <c r="N2850" i="3"/>
  <c r="M2850" i="3"/>
  <c r="L2850" i="3"/>
  <c r="K2850" i="3"/>
  <c r="J2850" i="3"/>
  <c r="Q2849" i="3"/>
  <c r="P2849" i="3"/>
  <c r="O2849" i="3"/>
  <c r="N2849" i="3"/>
  <c r="M2849" i="3"/>
  <c r="L2849" i="3"/>
  <c r="K2849" i="3"/>
  <c r="J2849" i="3"/>
  <c r="Q2848" i="3"/>
  <c r="P2848" i="3"/>
  <c r="O2848" i="3"/>
  <c r="N2848" i="3"/>
  <c r="M2848" i="3"/>
  <c r="L2848" i="3"/>
  <c r="K2848" i="3"/>
  <c r="J2848" i="3"/>
  <c r="Q2847" i="3"/>
  <c r="P2847" i="3"/>
  <c r="O2847" i="3"/>
  <c r="N2847" i="3"/>
  <c r="M2847" i="3"/>
  <c r="L2847" i="3"/>
  <c r="K2847" i="3"/>
  <c r="J2847" i="3"/>
  <c r="Q2846" i="3"/>
  <c r="P2846" i="3"/>
  <c r="O2846" i="3"/>
  <c r="N2846" i="3"/>
  <c r="M2846" i="3"/>
  <c r="L2846" i="3"/>
  <c r="K2846" i="3"/>
  <c r="J2846" i="3"/>
  <c r="Q2845" i="3"/>
  <c r="P2845" i="3"/>
  <c r="O2845" i="3"/>
  <c r="N2845" i="3"/>
  <c r="M2845" i="3"/>
  <c r="L2845" i="3"/>
  <c r="K2845" i="3"/>
  <c r="J2845" i="3"/>
  <c r="Q2844" i="3"/>
  <c r="P2844" i="3"/>
  <c r="O2844" i="3"/>
  <c r="N2844" i="3"/>
  <c r="M2844" i="3"/>
  <c r="L2844" i="3"/>
  <c r="K2844" i="3"/>
  <c r="J2844" i="3"/>
  <c r="Q2843" i="3"/>
  <c r="P2843" i="3"/>
  <c r="O2843" i="3"/>
  <c r="N2843" i="3"/>
  <c r="M2843" i="3"/>
  <c r="L2843" i="3"/>
  <c r="K2843" i="3"/>
  <c r="J2843" i="3"/>
  <c r="Q2842" i="3"/>
  <c r="P2842" i="3"/>
  <c r="O2842" i="3"/>
  <c r="N2842" i="3"/>
  <c r="M2842" i="3"/>
  <c r="L2842" i="3"/>
  <c r="K2842" i="3"/>
  <c r="J2842" i="3"/>
  <c r="Q2841" i="3"/>
  <c r="P2841" i="3"/>
  <c r="O2841" i="3"/>
  <c r="N2841" i="3"/>
  <c r="M2841" i="3"/>
  <c r="L2841" i="3"/>
  <c r="K2841" i="3"/>
  <c r="J2841" i="3"/>
  <c r="Q2840" i="3"/>
  <c r="P2840" i="3"/>
  <c r="O2840" i="3"/>
  <c r="N2840" i="3"/>
  <c r="M2840" i="3"/>
  <c r="L2840" i="3"/>
  <c r="K2840" i="3"/>
  <c r="J2840" i="3"/>
  <c r="Q2839" i="3"/>
  <c r="P2839" i="3"/>
  <c r="O2839" i="3"/>
  <c r="N2839" i="3"/>
  <c r="M2839" i="3"/>
  <c r="L2839" i="3"/>
  <c r="K2839" i="3"/>
  <c r="J2839" i="3"/>
  <c r="Q2838" i="3"/>
  <c r="P2838" i="3"/>
  <c r="O2838" i="3"/>
  <c r="N2838" i="3"/>
  <c r="M2838" i="3"/>
  <c r="L2838" i="3"/>
  <c r="K2838" i="3"/>
  <c r="J2838" i="3"/>
  <c r="Q2837" i="3"/>
  <c r="P2837" i="3"/>
  <c r="O2837" i="3"/>
  <c r="N2837" i="3"/>
  <c r="M2837" i="3"/>
  <c r="L2837" i="3"/>
  <c r="K2837" i="3"/>
  <c r="J2837" i="3"/>
  <c r="Q2836" i="3"/>
  <c r="P2836" i="3"/>
  <c r="O2836" i="3"/>
  <c r="N2836" i="3"/>
  <c r="M2836" i="3"/>
  <c r="L2836" i="3"/>
  <c r="K2836" i="3"/>
  <c r="J2836" i="3"/>
  <c r="Q2835" i="3"/>
  <c r="P2835" i="3"/>
  <c r="O2835" i="3"/>
  <c r="N2835" i="3"/>
  <c r="M2835" i="3"/>
  <c r="L2835" i="3"/>
  <c r="K2835" i="3"/>
  <c r="J2835" i="3"/>
  <c r="Q2834" i="3"/>
  <c r="P2834" i="3"/>
  <c r="O2834" i="3"/>
  <c r="N2834" i="3"/>
  <c r="M2834" i="3"/>
  <c r="L2834" i="3"/>
  <c r="K2834" i="3"/>
  <c r="J2834" i="3"/>
  <c r="Q2833" i="3"/>
  <c r="P2833" i="3"/>
  <c r="O2833" i="3"/>
  <c r="N2833" i="3"/>
  <c r="M2833" i="3"/>
  <c r="L2833" i="3"/>
  <c r="K2833" i="3"/>
  <c r="J2833" i="3"/>
  <c r="Q2832" i="3"/>
  <c r="P2832" i="3"/>
  <c r="O2832" i="3"/>
  <c r="N2832" i="3"/>
  <c r="M2832" i="3"/>
  <c r="L2832" i="3"/>
  <c r="K2832" i="3"/>
  <c r="J2832" i="3"/>
  <c r="Q2831" i="3"/>
  <c r="P2831" i="3"/>
  <c r="O2831" i="3"/>
  <c r="N2831" i="3"/>
  <c r="M2831" i="3"/>
  <c r="L2831" i="3"/>
  <c r="K2831" i="3"/>
  <c r="J2831" i="3"/>
  <c r="Q2830" i="3"/>
  <c r="P2830" i="3"/>
  <c r="O2830" i="3"/>
  <c r="N2830" i="3"/>
  <c r="M2830" i="3"/>
  <c r="L2830" i="3"/>
  <c r="K2830" i="3"/>
  <c r="J2830" i="3"/>
  <c r="Q2829" i="3"/>
  <c r="P2829" i="3"/>
  <c r="O2829" i="3"/>
  <c r="N2829" i="3"/>
  <c r="M2829" i="3"/>
  <c r="L2829" i="3"/>
  <c r="K2829" i="3"/>
  <c r="J2829" i="3"/>
  <c r="Q2828" i="3"/>
  <c r="P2828" i="3"/>
  <c r="O2828" i="3"/>
  <c r="N2828" i="3"/>
  <c r="M2828" i="3"/>
  <c r="L2828" i="3"/>
  <c r="K2828" i="3"/>
  <c r="J2828" i="3"/>
  <c r="Q2827" i="3"/>
  <c r="P2827" i="3"/>
  <c r="O2827" i="3"/>
  <c r="N2827" i="3"/>
  <c r="M2827" i="3"/>
  <c r="L2827" i="3"/>
  <c r="K2827" i="3"/>
  <c r="J2827" i="3"/>
  <c r="Q2826" i="3"/>
  <c r="P2826" i="3"/>
  <c r="O2826" i="3"/>
  <c r="N2826" i="3"/>
  <c r="M2826" i="3"/>
  <c r="L2826" i="3"/>
  <c r="K2826" i="3"/>
  <c r="J2826" i="3"/>
  <c r="Q2825" i="3"/>
  <c r="P2825" i="3"/>
  <c r="O2825" i="3"/>
  <c r="N2825" i="3"/>
  <c r="M2825" i="3"/>
  <c r="L2825" i="3"/>
  <c r="K2825" i="3"/>
  <c r="J2825" i="3"/>
  <c r="Q2824" i="3"/>
  <c r="P2824" i="3"/>
  <c r="O2824" i="3"/>
  <c r="N2824" i="3"/>
  <c r="M2824" i="3"/>
  <c r="L2824" i="3"/>
  <c r="K2824" i="3"/>
  <c r="J2824" i="3"/>
  <c r="Q2823" i="3"/>
  <c r="P2823" i="3"/>
  <c r="O2823" i="3"/>
  <c r="N2823" i="3"/>
  <c r="M2823" i="3"/>
  <c r="L2823" i="3"/>
  <c r="K2823" i="3"/>
  <c r="J2823" i="3"/>
  <c r="Q2822" i="3"/>
  <c r="P2822" i="3"/>
  <c r="O2822" i="3"/>
  <c r="N2822" i="3"/>
  <c r="M2822" i="3"/>
  <c r="L2822" i="3"/>
  <c r="K2822" i="3"/>
  <c r="J2822" i="3"/>
  <c r="Q2821" i="3"/>
  <c r="P2821" i="3"/>
  <c r="O2821" i="3"/>
  <c r="N2821" i="3"/>
  <c r="M2821" i="3"/>
  <c r="L2821" i="3"/>
  <c r="K2821" i="3"/>
  <c r="J2821" i="3"/>
  <c r="Q2820" i="3"/>
  <c r="P2820" i="3"/>
  <c r="O2820" i="3"/>
  <c r="N2820" i="3"/>
  <c r="M2820" i="3"/>
  <c r="L2820" i="3"/>
  <c r="K2820" i="3"/>
  <c r="J2820" i="3"/>
  <c r="Q2819" i="3"/>
  <c r="P2819" i="3"/>
  <c r="O2819" i="3"/>
  <c r="N2819" i="3"/>
  <c r="M2819" i="3"/>
  <c r="L2819" i="3"/>
  <c r="K2819" i="3"/>
  <c r="J2819" i="3"/>
  <c r="Q2818" i="3"/>
  <c r="P2818" i="3"/>
  <c r="O2818" i="3"/>
  <c r="N2818" i="3"/>
  <c r="M2818" i="3"/>
  <c r="L2818" i="3"/>
  <c r="K2818" i="3"/>
  <c r="J2818" i="3"/>
  <c r="Q2817" i="3"/>
  <c r="P2817" i="3"/>
  <c r="O2817" i="3"/>
  <c r="N2817" i="3"/>
  <c r="M2817" i="3"/>
  <c r="L2817" i="3"/>
  <c r="K2817" i="3"/>
  <c r="J2817" i="3"/>
  <c r="Q2816" i="3"/>
  <c r="P2816" i="3"/>
  <c r="O2816" i="3"/>
  <c r="N2816" i="3"/>
  <c r="M2816" i="3"/>
  <c r="L2816" i="3"/>
  <c r="K2816" i="3"/>
  <c r="J2816" i="3"/>
  <c r="Q2815" i="3"/>
  <c r="P2815" i="3"/>
  <c r="O2815" i="3"/>
  <c r="N2815" i="3"/>
  <c r="M2815" i="3"/>
  <c r="L2815" i="3"/>
  <c r="K2815" i="3"/>
  <c r="J2815" i="3"/>
  <c r="Q2814" i="3"/>
  <c r="P2814" i="3"/>
  <c r="O2814" i="3"/>
  <c r="N2814" i="3"/>
  <c r="M2814" i="3"/>
  <c r="L2814" i="3"/>
  <c r="K2814" i="3"/>
  <c r="J2814" i="3"/>
  <c r="Q2813" i="3"/>
  <c r="P2813" i="3"/>
  <c r="O2813" i="3"/>
  <c r="N2813" i="3"/>
  <c r="M2813" i="3"/>
  <c r="L2813" i="3"/>
  <c r="K2813" i="3"/>
  <c r="J2813" i="3"/>
  <c r="Q2812" i="3"/>
  <c r="P2812" i="3"/>
  <c r="O2812" i="3"/>
  <c r="N2812" i="3"/>
  <c r="M2812" i="3"/>
  <c r="L2812" i="3"/>
  <c r="K2812" i="3"/>
  <c r="J2812" i="3"/>
  <c r="Q2811" i="3"/>
  <c r="P2811" i="3"/>
  <c r="O2811" i="3"/>
  <c r="N2811" i="3"/>
  <c r="M2811" i="3"/>
  <c r="L2811" i="3"/>
  <c r="K2811" i="3"/>
  <c r="J2811" i="3"/>
  <c r="Q2810" i="3"/>
  <c r="P2810" i="3"/>
  <c r="O2810" i="3"/>
  <c r="N2810" i="3"/>
  <c r="M2810" i="3"/>
  <c r="L2810" i="3"/>
  <c r="K2810" i="3"/>
  <c r="J2810" i="3"/>
  <c r="Q2809" i="3"/>
  <c r="P2809" i="3"/>
  <c r="O2809" i="3"/>
  <c r="N2809" i="3"/>
  <c r="M2809" i="3"/>
  <c r="L2809" i="3"/>
  <c r="K2809" i="3"/>
  <c r="J2809" i="3"/>
  <c r="Q2808" i="3"/>
  <c r="P2808" i="3"/>
  <c r="O2808" i="3"/>
  <c r="N2808" i="3"/>
  <c r="M2808" i="3"/>
  <c r="L2808" i="3"/>
  <c r="K2808" i="3"/>
  <c r="J2808" i="3"/>
  <c r="Q2807" i="3"/>
  <c r="P2807" i="3"/>
  <c r="O2807" i="3"/>
  <c r="N2807" i="3"/>
  <c r="M2807" i="3"/>
  <c r="L2807" i="3"/>
  <c r="K2807" i="3"/>
  <c r="J2807" i="3"/>
  <c r="Q2806" i="3"/>
  <c r="P2806" i="3"/>
  <c r="O2806" i="3"/>
  <c r="N2806" i="3"/>
  <c r="M2806" i="3"/>
  <c r="L2806" i="3"/>
  <c r="K2806" i="3"/>
  <c r="J2806" i="3"/>
  <c r="Q2805" i="3"/>
  <c r="P2805" i="3"/>
  <c r="O2805" i="3"/>
  <c r="N2805" i="3"/>
  <c r="M2805" i="3"/>
  <c r="L2805" i="3"/>
  <c r="K2805" i="3"/>
  <c r="J2805" i="3"/>
  <c r="Q2804" i="3"/>
  <c r="P2804" i="3"/>
  <c r="O2804" i="3"/>
  <c r="N2804" i="3"/>
  <c r="M2804" i="3"/>
  <c r="L2804" i="3"/>
  <c r="K2804" i="3"/>
  <c r="J2804" i="3"/>
  <c r="Q2803" i="3"/>
  <c r="P2803" i="3"/>
  <c r="O2803" i="3"/>
  <c r="N2803" i="3"/>
  <c r="M2803" i="3"/>
  <c r="L2803" i="3"/>
  <c r="K2803" i="3"/>
  <c r="J2803" i="3"/>
  <c r="Q2802" i="3"/>
  <c r="P2802" i="3"/>
  <c r="O2802" i="3"/>
  <c r="N2802" i="3"/>
  <c r="M2802" i="3"/>
  <c r="L2802" i="3"/>
  <c r="K2802" i="3"/>
  <c r="J2802" i="3"/>
  <c r="Q2801" i="3"/>
  <c r="P2801" i="3"/>
  <c r="O2801" i="3"/>
  <c r="N2801" i="3"/>
  <c r="M2801" i="3"/>
  <c r="L2801" i="3"/>
  <c r="K2801" i="3"/>
  <c r="J2801" i="3"/>
  <c r="Q2800" i="3"/>
  <c r="P2800" i="3"/>
  <c r="O2800" i="3"/>
  <c r="N2800" i="3"/>
  <c r="M2800" i="3"/>
  <c r="L2800" i="3"/>
  <c r="K2800" i="3"/>
  <c r="J2800" i="3"/>
  <c r="Q2799" i="3"/>
  <c r="P2799" i="3"/>
  <c r="O2799" i="3"/>
  <c r="N2799" i="3"/>
  <c r="M2799" i="3"/>
  <c r="L2799" i="3"/>
  <c r="K2799" i="3"/>
  <c r="J2799" i="3"/>
  <c r="Q2798" i="3"/>
  <c r="P2798" i="3"/>
  <c r="O2798" i="3"/>
  <c r="N2798" i="3"/>
  <c r="M2798" i="3"/>
  <c r="L2798" i="3"/>
  <c r="K2798" i="3"/>
  <c r="J2798" i="3"/>
  <c r="Q2797" i="3"/>
  <c r="P2797" i="3"/>
  <c r="O2797" i="3"/>
  <c r="N2797" i="3"/>
  <c r="M2797" i="3"/>
  <c r="L2797" i="3"/>
  <c r="K2797" i="3"/>
  <c r="J2797" i="3"/>
  <c r="Q2796" i="3"/>
  <c r="P2796" i="3"/>
  <c r="O2796" i="3"/>
  <c r="N2796" i="3"/>
  <c r="M2796" i="3"/>
  <c r="L2796" i="3"/>
  <c r="K2796" i="3"/>
  <c r="J2796" i="3"/>
  <c r="Q2795" i="3"/>
  <c r="P2795" i="3"/>
  <c r="O2795" i="3"/>
  <c r="N2795" i="3"/>
  <c r="M2795" i="3"/>
  <c r="L2795" i="3"/>
  <c r="K2795" i="3"/>
  <c r="J2795" i="3"/>
  <c r="Q2794" i="3"/>
  <c r="P2794" i="3"/>
  <c r="O2794" i="3"/>
  <c r="N2794" i="3"/>
  <c r="M2794" i="3"/>
  <c r="L2794" i="3"/>
  <c r="K2794" i="3"/>
  <c r="J2794" i="3"/>
  <c r="Q2793" i="3"/>
  <c r="P2793" i="3"/>
  <c r="O2793" i="3"/>
  <c r="N2793" i="3"/>
  <c r="M2793" i="3"/>
  <c r="L2793" i="3"/>
  <c r="K2793" i="3"/>
  <c r="J2793" i="3"/>
  <c r="Q2792" i="3"/>
  <c r="P2792" i="3"/>
  <c r="O2792" i="3"/>
  <c r="N2792" i="3"/>
  <c r="M2792" i="3"/>
  <c r="L2792" i="3"/>
  <c r="K2792" i="3"/>
  <c r="J2792" i="3"/>
  <c r="Q2791" i="3"/>
  <c r="P2791" i="3"/>
  <c r="O2791" i="3"/>
  <c r="N2791" i="3"/>
  <c r="M2791" i="3"/>
  <c r="L2791" i="3"/>
  <c r="K2791" i="3"/>
  <c r="J2791" i="3"/>
  <c r="Q2790" i="3"/>
  <c r="P2790" i="3"/>
  <c r="O2790" i="3"/>
  <c r="N2790" i="3"/>
  <c r="M2790" i="3"/>
  <c r="L2790" i="3"/>
  <c r="K2790" i="3"/>
  <c r="J2790" i="3"/>
  <c r="Q2789" i="3"/>
  <c r="P2789" i="3"/>
  <c r="O2789" i="3"/>
  <c r="N2789" i="3"/>
  <c r="M2789" i="3"/>
  <c r="L2789" i="3"/>
  <c r="K2789" i="3"/>
  <c r="J2789" i="3"/>
  <c r="Q2788" i="3"/>
  <c r="P2788" i="3"/>
  <c r="O2788" i="3"/>
  <c r="N2788" i="3"/>
  <c r="M2788" i="3"/>
  <c r="L2788" i="3"/>
  <c r="K2788" i="3"/>
  <c r="J2788" i="3"/>
  <c r="Q2787" i="3"/>
  <c r="P2787" i="3"/>
  <c r="O2787" i="3"/>
  <c r="N2787" i="3"/>
  <c r="M2787" i="3"/>
  <c r="L2787" i="3"/>
  <c r="K2787" i="3"/>
  <c r="J2787" i="3"/>
  <c r="Q2786" i="3"/>
  <c r="P2786" i="3"/>
  <c r="O2786" i="3"/>
  <c r="N2786" i="3"/>
  <c r="M2786" i="3"/>
  <c r="L2786" i="3"/>
  <c r="K2786" i="3"/>
  <c r="J2786" i="3"/>
  <c r="Q2785" i="3"/>
  <c r="P2785" i="3"/>
  <c r="O2785" i="3"/>
  <c r="N2785" i="3"/>
  <c r="M2785" i="3"/>
  <c r="L2785" i="3"/>
  <c r="K2785" i="3"/>
  <c r="J2785" i="3"/>
  <c r="Q2784" i="3"/>
  <c r="P2784" i="3"/>
  <c r="O2784" i="3"/>
  <c r="N2784" i="3"/>
  <c r="M2784" i="3"/>
  <c r="L2784" i="3"/>
  <c r="K2784" i="3"/>
  <c r="J2784" i="3"/>
  <c r="Q2783" i="3"/>
  <c r="P2783" i="3"/>
  <c r="O2783" i="3"/>
  <c r="N2783" i="3"/>
  <c r="M2783" i="3"/>
  <c r="L2783" i="3"/>
  <c r="K2783" i="3"/>
  <c r="J2783" i="3"/>
  <c r="Q2782" i="3"/>
  <c r="P2782" i="3"/>
  <c r="O2782" i="3"/>
  <c r="N2782" i="3"/>
  <c r="M2782" i="3"/>
  <c r="L2782" i="3"/>
  <c r="K2782" i="3"/>
  <c r="J2782" i="3"/>
  <c r="Q2781" i="3"/>
  <c r="P2781" i="3"/>
  <c r="O2781" i="3"/>
  <c r="N2781" i="3"/>
  <c r="M2781" i="3"/>
  <c r="L2781" i="3"/>
  <c r="K2781" i="3"/>
  <c r="J2781" i="3"/>
  <c r="Q2780" i="3"/>
  <c r="P2780" i="3"/>
  <c r="O2780" i="3"/>
  <c r="N2780" i="3"/>
  <c r="M2780" i="3"/>
  <c r="L2780" i="3"/>
  <c r="K2780" i="3"/>
  <c r="J2780" i="3"/>
  <c r="Q2779" i="3"/>
  <c r="P2779" i="3"/>
  <c r="O2779" i="3"/>
  <c r="N2779" i="3"/>
  <c r="M2779" i="3"/>
  <c r="L2779" i="3"/>
  <c r="K2779" i="3"/>
  <c r="J2779" i="3"/>
  <c r="Q2778" i="3"/>
  <c r="P2778" i="3"/>
  <c r="O2778" i="3"/>
  <c r="N2778" i="3"/>
  <c r="M2778" i="3"/>
  <c r="L2778" i="3"/>
  <c r="K2778" i="3"/>
  <c r="J2778" i="3"/>
  <c r="Q2777" i="3"/>
  <c r="P2777" i="3"/>
  <c r="O2777" i="3"/>
  <c r="N2777" i="3"/>
  <c r="M2777" i="3"/>
  <c r="L2777" i="3"/>
  <c r="K2777" i="3"/>
  <c r="J2777" i="3"/>
  <c r="Q2776" i="3"/>
  <c r="P2776" i="3"/>
  <c r="O2776" i="3"/>
  <c r="N2776" i="3"/>
  <c r="M2776" i="3"/>
  <c r="L2776" i="3"/>
  <c r="K2776" i="3"/>
  <c r="J2776" i="3"/>
  <c r="Q2775" i="3"/>
  <c r="P2775" i="3"/>
  <c r="O2775" i="3"/>
  <c r="N2775" i="3"/>
  <c r="M2775" i="3"/>
  <c r="L2775" i="3"/>
  <c r="K2775" i="3"/>
  <c r="J2775" i="3"/>
  <c r="Q2774" i="3"/>
  <c r="P2774" i="3"/>
  <c r="O2774" i="3"/>
  <c r="N2774" i="3"/>
  <c r="M2774" i="3"/>
  <c r="L2774" i="3"/>
  <c r="K2774" i="3"/>
  <c r="J2774" i="3"/>
  <c r="Q2773" i="3"/>
  <c r="P2773" i="3"/>
  <c r="O2773" i="3"/>
  <c r="N2773" i="3"/>
  <c r="M2773" i="3"/>
  <c r="L2773" i="3"/>
  <c r="K2773" i="3"/>
  <c r="J2773" i="3"/>
  <c r="Q2772" i="3"/>
  <c r="P2772" i="3"/>
  <c r="O2772" i="3"/>
  <c r="N2772" i="3"/>
  <c r="M2772" i="3"/>
  <c r="L2772" i="3"/>
  <c r="K2772" i="3"/>
  <c r="J2772" i="3"/>
  <c r="Q2771" i="3"/>
  <c r="P2771" i="3"/>
  <c r="O2771" i="3"/>
  <c r="N2771" i="3"/>
  <c r="M2771" i="3"/>
  <c r="L2771" i="3"/>
  <c r="K2771" i="3"/>
  <c r="J2771" i="3"/>
  <c r="Q2770" i="3"/>
  <c r="P2770" i="3"/>
  <c r="O2770" i="3"/>
  <c r="N2770" i="3"/>
  <c r="M2770" i="3"/>
  <c r="L2770" i="3"/>
  <c r="K2770" i="3"/>
  <c r="J2770" i="3"/>
  <c r="Q2769" i="3"/>
  <c r="P2769" i="3"/>
  <c r="O2769" i="3"/>
  <c r="N2769" i="3"/>
  <c r="M2769" i="3"/>
  <c r="L2769" i="3"/>
  <c r="K2769" i="3"/>
  <c r="J2769" i="3"/>
  <c r="Q2768" i="3"/>
  <c r="P2768" i="3"/>
  <c r="O2768" i="3"/>
  <c r="N2768" i="3"/>
  <c r="M2768" i="3"/>
  <c r="L2768" i="3"/>
  <c r="K2768" i="3"/>
  <c r="J2768" i="3"/>
  <c r="Q2767" i="3"/>
  <c r="P2767" i="3"/>
  <c r="O2767" i="3"/>
  <c r="N2767" i="3"/>
  <c r="M2767" i="3"/>
  <c r="L2767" i="3"/>
  <c r="K2767" i="3"/>
  <c r="J2767" i="3"/>
  <c r="Q2766" i="3"/>
  <c r="P2766" i="3"/>
  <c r="O2766" i="3"/>
  <c r="N2766" i="3"/>
  <c r="M2766" i="3"/>
  <c r="L2766" i="3"/>
  <c r="K2766" i="3"/>
  <c r="J2766" i="3"/>
  <c r="Q2765" i="3"/>
  <c r="P2765" i="3"/>
  <c r="O2765" i="3"/>
  <c r="N2765" i="3"/>
  <c r="M2765" i="3"/>
  <c r="L2765" i="3"/>
  <c r="K2765" i="3"/>
  <c r="J2765" i="3"/>
  <c r="Q2764" i="3"/>
  <c r="P2764" i="3"/>
  <c r="O2764" i="3"/>
  <c r="N2764" i="3"/>
  <c r="M2764" i="3"/>
  <c r="L2764" i="3"/>
  <c r="K2764" i="3"/>
  <c r="J2764" i="3"/>
  <c r="Q2763" i="3"/>
  <c r="P2763" i="3"/>
  <c r="O2763" i="3"/>
  <c r="N2763" i="3"/>
  <c r="M2763" i="3"/>
  <c r="L2763" i="3"/>
  <c r="K2763" i="3"/>
  <c r="J2763" i="3"/>
  <c r="Q2762" i="3"/>
  <c r="P2762" i="3"/>
  <c r="O2762" i="3"/>
  <c r="N2762" i="3"/>
  <c r="M2762" i="3"/>
  <c r="L2762" i="3"/>
  <c r="K2762" i="3"/>
  <c r="J2762" i="3"/>
  <c r="Q2761" i="3"/>
  <c r="P2761" i="3"/>
  <c r="O2761" i="3"/>
  <c r="N2761" i="3"/>
  <c r="M2761" i="3"/>
  <c r="L2761" i="3"/>
  <c r="K2761" i="3"/>
  <c r="J2761" i="3"/>
  <c r="Q2760" i="3"/>
  <c r="P2760" i="3"/>
  <c r="O2760" i="3"/>
  <c r="N2760" i="3"/>
  <c r="M2760" i="3"/>
  <c r="L2760" i="3"/>
  <c r="K2760" i="3"/>
  <c r="J2760" i="3"/>
  <c r="Q2759" i="3"/>
  <c r="P2759" i="3"/>
  <c r="O2759" i="3"/>
  <c r="N2759" i="3"/>
  <c r="M2759" i="3"/>
  <c r="L2759" i="3"/>
  <c r="K2759" i="3"/>
  <c r="J2759" i="3"/>
  <c r="Q2758" i="3"/>
  <c r="P2758" i="3"/>
  <c r="O2758" i="3"/>
  <c r="N2758" i="3"/>
  <c r="M2758" i="3"/>
  <c r="L2758" i="3"/>
  <c r="K2758" i="3"/>
  <c r="J2758" i="3"/>
  <c r="Q2757" i="3"/>
  <c r="P2757" i="3"/>
  <c r="O2757" i="3"/>
  <c r="N2757" i="3"/>
  <c r="M2757" i="3"/>
  <c r="L2757" i="3"/>
  <c r="K2757" i="3"/>
  <c r="J2757" i="3"/>
  <c r="Q2756" i="3"/>
  <c r="P2756" i="3"/>
  <c r="O2756" i="3"/>
  <c r="N2756" i="3"/>
  <c r="M2756" i="3"/>
  <c r="L2756" i="3"/>
  <c r="K2756" i="3"/>
  <c r="J2756" i="3"/>
  <c r="Q2755" i="3"/>
  <c r="P2755" i="3"/>
  <c r="O2755" i="3"/>
  <c r="N2755" i="3"/>
  <c r="M2755" i="3"/>
  <c r="L2755" i="3"/>
  <c r="K2755" i="3"/>
  <c r="J2755" i="3"/>
  <c r="Q2754" i="3"/>
  <c r="P2754" i="3"/>
  <c r="O2754" i="3"/>
  <c r="N2754" i="3"/>
  <c r="M2754" i="3"/>
  <c r="L2754" i="3"/>
  <c r="K2754" i="3"/>
  <c r="J2754" i="3"/>
  <c r="Q2753" i="3"/>
  <c r="P2753" i="3"/>
  <c r="O2753" i="3"/>
  <c r="N2753" i="3"/>
  <c r="M2753" i="3"/>
  <c r="L2753" i="3"/>
  <c r="K2753" i="3"/>
  <c r="J2753" i="3"/>
  <c r="Q2752" i="3"/>
  <c r="P2752" i="3"/>
  <c r="O2752" i="3"/>
  <c r="N2752" i="3"/>
  <c r="M2752" i="3"/>
  <c r="L2752" i="3"/>
  <c r="K2752" i="3"/>
  <c r="J2752" i="3"/>
  <c r="Q2751" i="3"/>
  <c r="P2751" i="3"/>
  <c r="O2751" i="3"/>
  <c r="N2751" i="3"/>
  <c r="M2751" i="3"/>
  <c r="L2751" i="3"/>
  <c r="K2751" i="3"/>
  <c r="J2751" i="3"/>
  <c r="Q2750" i="3"/>
  <c r="P2750" i="3"/>
  <c r="O2750" i="3"/>
  <c r="N2750" i="3"/>
  <c r="M2750" i="3"/>
  <c r="L2750" i="3"/>
  <c r="K2750" i="3"/>
  <c r="J2750" i="3"/>
  <c r="Q2749" i="3"/>
  <c r="P2749" i="3"/>
  <c r="O2749" i="3"/>
  <c r="N2749" i="3"/>
  <c r="M2749" i="3"/>
  <c r="L2749" i="3"/>
  <c r="K2749" i="3"/>
  <c r="J2749" i="3"/>
  <c r="Q2748" i="3"/>
  <c r="P2748" i="3"/>
  <c r="O2748" i="3"/>
  <c r="N2748" i="3"/>
  <c r="M2748" i="3"/>
  <c r="L2748" i="3"/>
  <c r="K2748" i="3"/>
  <c r="J2748" i="3"/>
  <c r="Q2747" i="3"/>
  <c r="P2747" i="3"/>
  <c r="O2747" i="3"/>
  <c r="N2747" i="3"/>
  <c r="M2747" i="3"/>
  <c r="L2747" i="3"/>
  <c r="K2747" i="3"/>
  <c r="J2747" i="3"/>
  <c r="Q2746" i="3"/>
  <c r="P2746" i="3"/>
  <c r="O2746" i="3"/>
  <c r="N2746" i="3"/>
  <c r="M2746" i="3"/>
  <c r="L2746" i="3"/>
  <c r="K2746" i="3"/>
  <c r="J2746" i="3"/>
  <c r="Q2745" i="3"/>
  <c r="P2745" i="3"/>
  <c r="O2745" i="3"/>
  <c r="N2745" i="3"/>
  <c r="M2745" i="3"/>
  <c r="L2745" i="3"/>
  <c r="K2745" i="3"/>
  <c r="J2745" i="3"/>
  <c r="Q2744" i="3"/>
  <c r="P2744" i="3"/>
  <c r="O2744" i="3"/>
  <c r="N2744" i="3"/>
  <c r="M2744" i="3"/>
  <c r="L2744" i="3"/>
  <c r="K2744" i="3"/>
  <c r="J2744" i="3"/>
  <c r="Q2743" i="3"/>
  <c r="P2743" i="3"/>
  <c r="O2743" i="3"/>
  <c r="N2743" i="3"/>
  <c r="M2743" i="3"/>
  <c r="L2743" i="3"/>
  <c r="K2743" i="3"/>
  <c r="J2743" i="3"/>
  <c r="Q2742" i="3"/>
  <c r="P2742" i="3"/>
  <c r="O2742" i="3"/>
  <c r="N2742" i="3"/>
  <c r="M2742" i="3"/>
  <c r="L2742" i="3"/>
  <c r="K2742" i="3"/>
  <c r="J2742" i="3"/>
  <c r="Q2741" i="3"/>
  <c r="P2741" i="3"/>
  <c r="O2741" i="3"/>
  <c r="N2741" i="3"/>
  <c r="M2741" i="3"/>
  <c r="L2741" i="3"/>
  <c r="K2741" i="3"/>
  <c r="J2741" i="3"/>
  <c r="Q2740" i="3"/>
  <c r="P2740" i="3"/>
  <c r="O2740" i="3"/>
  <c r="N2740" i="3"/>
  <c r="M2740" i="3"/>
  <c r="L2740" i="3"/>
  <c r="K2740" i="3"/>
  <c r="J2740" i="3"/>
  <c r="Q2739" i="3"/>
  <c r="P2739" i="3"/>
  <c r="O2739" i="3"/>
  <c r="N2739" i="3"/>
  <c r="M2739" i="3"/>
  <c r="L2739" i="3"/>
  <c r="K2739" i="3"/>
  <c r="J2739" i="3"/>
  <c r="Q2738" i="3"/>
  <c r="P2738" i="3"/>
  <c r="O2738" i="3"/>
  <c r="N2738" i="3"/>
  <c r="M2738" i="3"/>
  <c r="L2738" i="3"/>
  <c r="K2738" i="3"/>
  <c r="J2738" i="3"/>
  <c r="Q2737" i="3"/>
  <c r="P2737" i="3"/>
  <c r="O2737" i="3"/>
  <c r="N2737" i="3"/>
  <c r="M2737" i="3"/>
  <c r="L2737" i="3"/>
  <c r="K2737" i="3"/>
  <c r="J2737" i="3"/>
  <c r="Q2736" i="3"/>
  <c r="P2736" i="3"/>
  <c r="O2736" i="3"/>
  <c r="N2736" i="3"/>
  <c r="M2736" i="3"/>
  <c r="L2736" i="3"/>
  <c r="K2736" i="3"/>
  <c r="J2736" i="3"/>
  <c r="Q2735" i="3"/>
  <c r="P2735" i="3"/>
  <c r="O2735" i="3"/>
  <c r="N2735" i="3"/>
  <c r="M2735" i="3"/>
  <c r="L2735" i="3"/>
  <c r="K2735" i="3"/>
  <c r="J2735" i="3"/>
  <c r="Q2734" i="3"/>
  <c r="P2734" i="3"/>
  <c r="O2734" i="3"/>
  <c r="N2734" i="3"/>
  <c r="M2734" i="3"/>
  <c r="L2734" i="3"/>
  <c r="K2734" i="3"/>
  <c r="J2734" i="3"/>
  <c r="Q2733" i="3"/>
  <c r="P2733" i="3"/>
  <c r="O2733" i="3"/>
  <c r="N2733" i="3"/>
  <c r="M2733" i="3"/>
  <c r="L2733" i="3"/>
  <c r="K2733" i="3"/>
  <c r="J2733" i="3"/>
  <c r="Q2732" i="3"/>
  <c r="P2732" i="3"/>
  <c r="O2732" i="3"/>
  <c r="N2732" i="3"/>
  <c r="M2732" i="3"/>
  <c r="L2732" i="3"/>
  <c r="K2732" i="3"/>
  <c r="J2732" i="3"/>
  <c r="Q2731" i="3"/>
  <c r="P2731" i="3"/>
  <c r="O2731" i="3"/>
  <c r="N2731" i="3"/>
  <c r="M2731" i="3"/>
  <c r="L2731" i="3"/>
  <c r="K2731" i="3"/>
  <c r="J2731" i="3"/>
  <c r="Q2730" i="3"/>
  <c r="P2730" i="3"/>
  <c r="O2730" i="3"/>
  <c r="N2730" i="3"/>
  <c r="M2730" i="3"/>
  <c r="L2730" i="3"/>
  <c r="K2730" i="3"/>
  <c r="J2730" i="3"/>
  <c r="Q2729" i="3"/>
  <c r="P2729" i="3"/>
  <c r="O2729" i="3"/>
  <c r="N2729" i="3"/>
  <c r="M2729" i="3"/>
  <c r="L2729" i="3"/>
  <c r="K2729" i="3"/>
  <c r="J2729" i="3"/>
  <c r="Q2728" i="3"/>
  <c r="P2728" i="3"/>
  <c r="O2728" i="3"/>
  <c r="N2728" i="3"/>
  <c r="M2728" i="3"/>
  <c r="L2728" i="3"/>
  <c r="K2728" i="3"/>
  <c r="J2728" i="3"/>
  <c r="Q2727" i="3"/>
  <c r="P2727" i="3"/>
  <c r="O2727" i="3"/>
  <c r="N2727" i="3"/>
  <c r="M2727" i="3"/>
  <c r="L2727" i="3"/>
  <c r="K2727" i="3"/>
  <c r="J2727" i="3"/>
  <c r="Q2726" i="3"/>
  <c r="P2726" i="3"/>
  <c r="O2726" i="3"/>
  <c r="N2726" i="3"/>
  <c r="M2726" i="3"/>
  <c r="L2726" i="3"/>
  <c r="K2726" i="3"/>
  <c r="J2726" i="3"/>
  <c r="Q2725" i="3"/>
  <c r="P2725" i="3"/>
  <c r="O2725" i="3"/>
  <c r="N2725" i="3"/>
  <c r="M2725" i="3"/>
  <c r="L2725" i="3"/>
  <c r="K2725" i="3"/>
  <c r="J2725" i="3"/>
  <c r="Q2724" i="3"/>
  <c r="P2724" i="3"/>
  <c r="O2724" i="3"/>
  <c r="N2724" i="3"/>
  <c r="M2724" i="3"/>
  <c r="L2724" i="3"/>
  <c r="K2724" i="3"/>
  <c r="J2724" i="3"/>
  <c r="Q2723" i="3"/>
  <c r="P2723" i="3"/>
  <c r="O2723" i="3"/>
  <c r="N2723" i="3"/>
  <c r="M2723" i="3"/>
  <c r="L2723" i="3"/>
  <c r="K2723" i="3"/>
  <c r="J2723" i="3"/>
  <c r="Q2722" i="3"/>
  <c r="P2722" i="3"/>
  <c r="O2722" i="3"/>
  <c r="N2722" i="3"/>
  <c r="M2722" i="3"/>
  <c r="L2722" i="3"/>
  <c r="K2722" i="3"/>
  <c r="J2722" i="3"/>
  <c r="Q2721" i="3"/>
  <c r="P2721" i="3"/>
  <c r="O2721" i="3"/>
  <c r="N2721" i="3"/>
  <c r="M2721" i="3"/>
  <c r="L2721" i="3"/>
  <c r="K2721" i="3"/>
  <c r="J2721" i="3"/>
  <c r="Q2720" i="3"/>
  <c r="P2720" i="3"/>
  <c r="O2720" i="3"/>
  <c r="N2720" i="3"/>
  <c r="M2720" i="3"/>
  <c r="L2720" i="3"/>
  <c r="K2720" i="3"/>
  <c r="J2720" i="3"/>
  <c r="Q2719" i="3"/>
  <c r="P2719" i="3"/>
  <c r="O2719" i="3"/>
  <c r="N2719" i="3"/>
  <c r="M2719" i="3"/>
  <c r="L2719" i="3"/>
  <c r="K2719" i="3"/>
  <c r="J2719" i="3"/>
  <c r="Q2718" i="3"/>
  <c r="P2718" i="3"/>
  <c r="O2718" i="3"/>
  <c r="N2718" i="3"/>
  <c r="M2718" i="3"/>
  <c r="L2718" i="3"/>
  <c r="K2718" i="3"/>
  <c r="J2718" i="3"/>
  <c r="Q2717" i="3"/>
  <c r="P2717" i="3"/>
  <c r="O2717" i="3"/>
  <c r="N2717" i="3"/>
  <c r="M2717" i="3"/>
  <c r="L2717" i="3"/>
  <c r="K2717" i="3"/>
  <c r="J2717" i="3"/>
  <c r="Q2716" i="3"/>
  <c r="P2716" i="3"/>
  <c r="O2716" i="3"/>
  <c r="N2716" i="3"/>
  <c r="M2716" i="3"/>
  <c r="L2716" i="3"/>
  <c r="K2716" i="3"/>
  <c r="J2716" i="3"/>
  <c r="Q2715" i="3"/>
  <c r="P2715" i="3"/>
  <c r="O2715" i="3"/>
  <c r="N2715" i="3"/>
  <c r="M2715" i="3"/>
  <c r="L2715" i="3"/>
  <c r="K2715" i="3"/>
  <c r="J2715" i="3"/>
  <c r="Q2714" i="3"/>
  <c r="P2714" i="3"/>
  <c r="O2714" i="3"/>
  <c r="N2714" i="3"/>
  <c r="M2714" i="3"/>
  <c r="L2714" i="3"/>
  <c r="K2714" i="3"/>
  <c r="J2714" i="3"/>
  <c r="Q2713" i="3"/>
  <c r="P2713" i="3"/>
  <c r="O2713" i="3"/>
  <c r="N2713" i="3"/>
  <c r="M2713" i="3"/>
  <c r="L2713" i="3"/>
  <c r="K2713" i="3"/>
  <c r="J2713" i="3"/>
  <c r="Q2712" i="3"/>
  <c r="P2712" i="3"/>
  <c r="O2712" i="3"/>
  <c r="N2712" i="3"/>
  <c r="M2712" i="3"/>
  <c r="L2712" i="3"/>
  <c r="K2712" i="3"/>
  <c r="J2712" i="3"/>
  <c r="Q2711" i="3"/>
  <c r="P2711" i="3"/>
  <c r="O2711" i="3"/>
  <c r="N2711" i="3"/>
  <c r="M2711" i="3"/>
  <c r="L2711" i="3"/>
  <c r="K2711" i="3"/>
  <c r="J2711" i="3"/>
  <c r="Q2710" i="3"/>
  <c r="P2710" i="3"/>
  <c r="O2710" i="3"/>
  <c r="N2710" i="3"/>
  <c r="M2710" i="3"/>
  <c r="L2710" i="3"/>
  <c r="K2710" i="3"/>
  <c r="J2710" i="3"/>
  <c r="Q2709" i="3"/>
  <c r="P2709" i="3"/>
  <c r="O2709" i="3"/>
  <c r="N2709" i="3"/>
  <c r="M2709" i="3"/>
  <c r="L2709" i="3"/>
  <c r="K2709" i="3"/>
  <c r="J2709" i="3"/>
  <c r="Q2708" i="3"/>
  <c r="P2708" i="3"/>
  <c r="O2708" i="3"/>
  <c r="N2708" i="3"/>
  <c r="M2708" i="3"/>
  <c r="L2708" i="3"/>
  <c r="K2708" i="3"/>
  <c r="J2708" i="3"/>
  <c r="Q2707" i="3"/>
  <c r="P2707" i="3"/>
  <c r="O2707" i="3"/>
  <c r="N2707" i="3"/>
  <c r="M2707" i="3"/>
  <c r="L2707" i="3"/>
  <c r="K2707" i="3"/>
  <c r="J2707" i="3"/>
  <c r="Q2706" i="3"/>
  <c r="P2706" i="3"/>
  <c r="O2706" i="3"/>
  <c r="N2706" i="3"/>
  <c r="M2706" i="3"/>
  <c r="L2706" i="3"/>
  <c r="K2706" i="3"/>
  <c r="J2706" i="3"/>
  <c r="Q2705" i="3"/>
  <c r="P2705" i="3"/>
  <c r="O2705" i="3"/>
  <c r="N2705" i="3"/>
  <c r="M2705" i="3"/>
  <c r="L2705" i="3"/>
  <c r="K2705" i="3"/>
  <c r="J2705" i="3"/>
  <c r="Q2704" i="3"/>
  <c r="P2704" i="3"/>
  <c r="O2704" i="3"/>
  <c r="N2704" i="3"/>
  <c r="M2704" i="3"/>
  <c r="L2704" i="3"/>
  <c r="K2704" i="3"/>
  <c r="J2704" i="3"/>
  <c r="Q2703" i="3"/>
  <c r="P2703" i="3"/>
  <c r="O2703" i="3"/>
  <c r="N2703" i="3"/>
  <c r="M2703" i="3"/>
  <c r="L2703" i="3"/>
  <c r="K2703" i="3"/>
  <c r="J2703" i="3"/>
  <c r="Q2702" i="3"/>
  <c r="P2702" i="3"/>
  <c r="O2702" i="3"/>
  <c r="N2702" i="3"/>
  <c r="M2702" i="3"/>
  <c r="L2702" i="3"/>
  <c r="K2702" i="3"/>
  <c r="J2702" i="3"/>
  <c r="Q2701" i="3"/>
  <c r="P2701" i="3"/>
  <c r="O2701" i="3"/>
  <c r="N2701" i="3"/>
  <c r="M2701" i="3"/>
  <c r="L2701" i="3"/>
  <c r="K2701" i="3"/>
  <c r="J2701" i="3"/>
  <c r="Q2700" i="3"/>
  <c r="P2700" i="3"/>
  <c r="O2700" i="3"/>
  <c r="N2700" i="3"/>
  <c r="M2700" i="3"/>
  <c r="L2700" i="3"/>
  <c r="K2700" i="3"/>
  <c r="J2700" i="3"/>
  <c r="Q2699" i="3"/>
  <c r="P2699" i="3"/>
  <c r="O2699" i="3"/>
  <c r="N2699" i="3"/>
  <c r="M2699" i="3"/>
  <c r="L2699" i="3"/>
  <c r="K2699" i="3"/>
  <c r="J2699" i="3"/>
  <c r="Q2698" i="3"/>
  <c r="P2698" i="3"/>
  <c r="O2698" i="3"/>
  <c r="N2698" i="3"/>
  <c r="M2698" i="3"/>
  <c r="L2698" i="3"/>
  <c r="K2698" i="3"/>
  <c r="J2698" i="3"/>
  <c r="Q2697" i="3"/>
  <c r="P2697" i="3"/>
  <c r="O2697" i="3"/>
  <c r="N2697" i="3"/>
  <c r="M2697" i="3"/>
  <c r="L2697" i="3"/>
  <c r="K2697" i="3"/>
  <c r="J2697" i="3"/>
  <c r="Q2696" i="3"/>
  <c r="P2696" i="3"/>
  <c r="O2696" i="3"/>
  <c r="N2696" i="3"/>
  <c r="M2696" i="3"/>
  <c r="L2696" i="3"/>
  <c r="K2696" i="3"/>
  <c r="J2696" i="3"/>
  <c r="Q2695" i="3"/>
  <c r="P2695" i="3"/>
  <c r="O2695" i="3"/>
  <c r="N2695" i="3"/>
  <c r="M2695" i="3"/>
  <c r="L2695" i="3"/>
  <c r="K2695" i="3"/>
  <c r="J2695" i="3"/>
  <c r="Q2694" i="3"/>
  <c r="P2694" i="3"/>
  <c r="O2694" i="3"/>
  <c r="N2694" i="3"/>
  <c r="M2694" i="3"/>
  <c r="L2694" i="3"/>
  <c r="K2694" i="3"/>
  <c r="J2694" i="3"/>
  <c r="Q2693" i="3"/>
  <c r="P2693" i="3"/>
  <c r="O2693" i="3"/>
  <c r="N2693" i="3"/>
  <c r="M2693" i="3"/>
  <c r="L2693" i="3"/>
  <c r="K2693" i="3"/>
  <c r="J2693" i="3"/>
  <c r="Q2692" i="3"/>
  <c r="P2692" i="3"/>
  <c r="O2692" i="3"/>
  <c r="N2692" i="3"/>
  <c r="M2692" i="3"/>
  <c r="L2692" i="3"/>
  <c r="K2692" i="3"/>
  <c r="J2692" i="3"/>
  <c r="Q2691" i="3"/>
  <c r="P2691" i="3"/>
  <c r="O2691" i="3"/>
  <c r="N2691" i="3"/>
  <c r="M2691" i="3"/>
  <c r="L2691" i="3"/>
  <c r="K2691" i="3"/>
  <c r="J2691" i="3"/>
  <c r="Q2690" i="3"/>
  <c r="P2690" i="3"/>
  <c r="O2690" i="3"/>
  <c r="N2690" i="3"/>
  <c r="M2690" i="3"/>
  <c r="L2690" i="3"/>
  <c r="K2690" i="3"/>
  <c r="J2690" i="3"/>
  <c r="Q2689" i="3"/>
  <c r="P2689" i="3"/>
  <c r="O2689" i="3"/>
  <c r="N2689" i="3"/>
  <c r="M2689" i="3"/>
  <c r="L2689" i="3"/>
  <c r="K2689" i="3"/>
  <c r="J2689" i="3"/>
  <c r="Q2688" i="3"/>
  <c r="P2688" i="3"/>
  <c r="O2688" i="3"/>
  <c r="N2688" i="3"/>
  <c r="M2688" i="3"/>
  <c r="L2688" i="3"/>
  <c r="K2688" i="3"/>
  <c r="J2688" i="3"/>
  <c r="Q2687" i="3"/>
  <c r="P2687" i="3"/>
  <c r="O2687" i="3"/>
  <c r="N2687" i="3"/>
  <c r="M2687" i="3"/>
  <c r="L2687" i="3"/>
  <c r="K2687" i="3"/>
  <c r="J2687" i="3"/>
  <c r="Q2686" i="3"/>
  <c r="P2686" i="3"/>
  <c r="O2686" i="3"/>
  <c r="N2686" i="3"/>
  <c r="M2686" i="3"/>
  <c r="L2686" i="3"/>
  <c r="K2686" i="3"/>
  <c r="J2686" i="3"/>
  <c r="Q2685" i="3"/>
  <c r="P2685" i="3"/>
  <c r="O2685" i="3"/>
  <c r="N2685" i="3"/>
  <c r="M2685" i="3"/>
  <c r="L2685" i="3"/>
  <c r="K2685" i="3"/>
  <c r="J2685" i="3"/>
  <c r="Q2684" i="3"/>
  <c r="P2684" i="3"/>
  <c r="O2684" i="3"/>
  <c r="N2684" i="3"/>
  <c r="M2684" i="3"/>
  <c r="L2684" i="3"/>
  <c r="K2684" i="3"/>
  <c r="J2684" i="3"/>
  <c r="Q2683" i="3"/>
  <c r="P2683" i="3"/>
  <c r="O2683" i="3"/>
  <c r="N2683" i="3"/>
  <c r="M2683" i="3"/>
  <c r="L2683" i="3"/>
  <c r="K2683" i="3"/>
  <c r="J2683" i="3"/>
  <c r="Q2682" i="3"/>
  <c r="P2682" i="3"/>
  <c r="O2682" i="3"/>
  <c r="N2682" i="3"/>
  <c r="M2682" i="3"/>
  <c r="L2682" i="3"/>
  <c r="K2682" i="3"/>
  <c r="J2682" i="3"/>
  <c r="Q2681" i="3"/>
  <c r="P2681" i="3"/>
  <c r="O2681" i="3"/>
  <c r="N2681" i="3"/>
  <c r="M2681" i="3"/>
  <c r="L2681" i="3"/>
  <c r="K2681" i="3"/>
  <c r="J2681" i="3"/>
  <c r="Q2680" i="3"/>
  <c r="P2680" i="3"/>
  <c r="O2680" i="3"/>
  <c r="N2680" i="3"/>
  <c r="M2680" i="3"/>
  <c r="L2680" i="3"/>
  <c r="K2680" i="3"/>
  <c r="J2680" i="3"/>
  <c r="Q2679" i="3"/>
  <c r="P2679" i="3"/>
  <c r="O2679" i="3"/>
  <c r="N2679" i="3"/>
  <c r="M2679" i="3"/>
  <c r="L2679" i="3"/>
  <c r="K2679" i="3"/>
  <c r="J2679" i="3"/>
  <c r="Q2678" i="3"/>
  <c r="P2678" i="3"/>
  <c r="O2678" i="3"/>
  <c r="N2678" i="3"/>
  <c r="M2678" i="3"/>
  <c r="L2678" i="3"/>
  <c r="K2678" i="3"/>
  <c r="J2678" i="3"/>
  <c r="Q2677" i="3"/>
  <c r="P2677" i="3"/>
  <c r="O2677" i="3"/>
  <c r="N2677" i="3"/>
  <c r="M2677" i="3"/>
  <c r="L2677" i="3"/>
  <c r="K2677" i="3"/>
  <c r="J2677" i="3"/>
  <c r="Q2676" i="3"/>
  <c r="P2676" i="3"/>
  <c r="O2676" i="3"/>
  <c r="N2676" i="3"/>
  <c r="M2676" i="3"/>
  <c r="L2676" i="3"/>
  <c r="K2676" i="3"/>
  <c r="J2676" i="3"/>
  <c r="Q2675" i="3"/>
  <c r="P2675" i="3"/>
  <c r="O2675" i="3"/>
  <c r="N2675" i="3"/>
  <c r="M2675" i="3"/>
  <c r="L2675" i="3"/>
  <c r="K2675" i="3"/>
  <c r="J2675" i="3"/>
  <c r="Q2674" i="3"/>
  <c r="P2674" i="3"/>
  <c r="O2674" i="3"/>
  <c r="N2674" i="3"/>
  <c r="M2674" i="3"/>
  <c r="L2674" i="3"/>
  <c r="K2674" i="3"/>
  <c r="J2674" i="3"/>
  <c r="Q2673" i="3"/>
  <c r="P2673" i="3"/>
  <c r="O2673" i="3"/>
  <c r="N2673" i="3"/>
  <c r="M2673" i="3"/>
  <c r="L2673" i="3"/>
  <c r="K2673" i="3"/>
  <c r="J2673" i="3"/>
  <c r="Q2672" i="3"/>
  <c r="P2672" i="3"/>
  <c r="O2672" i="3"/>
  <c r="N2672" i="3"/>
  <c r="M2672" i="3"/>
  <c r="L2672" i="3"/>
  <c r="K2672" i="3"/>
  <c r="J2672" i="3"/>
  <c r="Q2671" i="3"/>
  <c r="P2671" i="3"/>
  <c r="O2671" i="3"/>
  <c r="N2671" i="3"/>
  <c r="M2671" i="3"/>
  <c r="L2671" i="3"/>
  <c r="K2671" i="3"/>
  <c r="J2671" i="3"/>
  <c r="Q2670" i="3"/>
  <c r="P2670" i="3"/>
  <c r="O2670" i="3"/>
  <c r="N2670" i="3"/>
  <c r="M2670" i="3"/>
  <c r="L2670" i="3"/>
  <c r="K2670" i="3"/>
  <c r="J2670" i="3"/>
  <c r="Q2669" i="3"/>
  <c r="P2669" i="3"/>
  <c r="O2669" i="3"/>
  <c r="N2669" i="3"/>
  <c r="M2669" i="3"/>
  <c r="L2669" i="3"/>
  <c r="K2669" i="3"/>
  <c r="J2669" i="3"/>
  <c r="Q2668" i="3"/>
  <c r="P2668" i="3"/>
  <c r="O2668" i="3"/>
  <c r="N2668" i="3"/>
  <c r="M2668" i="3"/>
  <c r="L2668" i="3"/>
  <c r="K2668" i="3"/>
  <c r="J2668" i="3"/>
  <c r="Q2667" i="3"/>
  <c r="P2667" i="3"/>
  <c r="O2667" i="3"/>
  <c r="N2667" i="3"/>
  <c r="M2667" i="3"/>
  <c r="L2667" i="3"/>
  <c r="K2667" i="3"/>
  <c r="J2667" i="3"/>
  <c r="Q2666" i="3"/>
  <c r="P2666" i="3"/>
  <c r="O2666" i="3"/>
  <c r="N2666" i="3"/>
  <c r="M2666" i="3"/>
  <c r="L2666" i="3"/>
  <c r="K2666" i="3"/>
  <c r="J2666" i="3"/>
  <c r="Q2665" i="3"/>
  <c r="P2665" i="3"/>
  <c r="O2665" i="3"/>
  <c r="N2665" i="3"/>
  <c r="M2665" i="3"/>
  <c r="L2665" i="3"/>
  <c r="K2665" i="3"/>
  <c r="J2665" i="3"/>
  <c r="Q2664" i="3"/>
  <c r="P2664" i="3"/>
  <c r="O2664" i="3"/>
  <c r="N2664" i="3"/>
  <c r="M2664" i="3"/>
  <c r="L2664" i="3"/>
  <c r="K2664" i="3"/>
  <c r="J2664" i="3"/>
  <c r="Q2663" i="3"/>
  <c r="P2663" i="3"/>
  <c r="O2663" i="3"/>
  <c r="N2663" i="3"/>
  <c r="M2663" i="3"/>
  <c r="L2663" i="3"/>
  <c r="K2663" i="3"/>
  <c r="J2663" i="3"/>
  <c r="Q2662" i="3"/>
  <c r="P2662" i="3"/>
  <c r="O2662" i="3"/>
  <c r="N2662" i="3"/>
  <c r="M2662" i="3"/>
  <c r="L2662" i="3"/>
  <c r="K2662" i="3"/>
  <c r="J2662" i="3"/>
  <c r="Q2661" i="3"/>
  <c r="P2661" i="3"/>
  <c r="O2661" i="3"/>
  <c r="N2661" i="3"/>
  <c r="M2661" i="3"/>
  <c r="L2661" i="3"/>
  <c r="K2661" i="3"/>
  <c r="J2661" i="3"/>
  <c r="Q2660" i="3"/>
  <c r="P2660" i="3"/>
  <c r="O2660" i="3"/>
  <c r="N2660" i="3"/>
  <c r="M2660" i="3"/>
  <c r="L2660" i="3"/>
  <c r="K2660" i="3"/>
  <c r="J2660" i="3"/>
  <c r="Q2659" i="3"/>
  <c r="P2659" i="3"/>
  <c r="O2659" i="3"/>
  <c r="N2659" i="3"/>
  <c r="M2659" i="3"/>
  <c r="L2659" i="3"/>
  <c r="K2659" i="3"/>
  <c r="J2659" i="3"/>
  <c r="Q2658" i="3"/>
  <c r="P2658" i="3"/>
  <c r="O2658" i="3"/>
  <c r="N2658" i="3"/>
  <c r="M2658" i="3"/>
  <c r="L2658" i="3"/>
  <c r="K2658" i="3"/>
  <c r="J2658" i="3"/>
  <c r="Q2657" i="3"/>
  <c r="P2657" i="3"/>
  <c r="O2657" i="3"/>
  <c r="N2657" i="3"/>
  <c r="M2657" i="3"/>
  <c r="L2657" i="3"/>
  <c r="K2657" i="3"/>
  <c r="J2657" i="3"/>
  <c r="Q2656" i="3"/>
  <c r="P2656" i="3"/>
  <c r="O2656" i="3"/>
  <c r="N2656" i="3"/>
  <c r="M2656" i="3"/>
  <c r="L2656" i="3"/>
  <c r="K2656" i="3"/>
  <c r="J2656" i="3"/>
  <c r="Q2655" i="3"/>
  <c r="P2655" i="3"/>
  <c r="O2655" i="3"/>
  <c r="N2655" i="3"/>
  <c r="M2655" i="3"/>
  <c r="L2655" i="3"/>
  <c r="K2655" i="3"/>
  <c r="J2655" i="3"/>
  <c r="Q2654" i="3"/>
  <c r="P2654" i="3"/>
  <c r="O2654" i="3"/>
  <c r="N2654" i="3"/>
  <c r="M2654" i="3"/>
  <c r="L2654" i="3"/>
  <c r="K2654" i="3"/>
  <c r="J2654" i="3"/>
  <c r="Q2653" i="3"/>
  <c r="P2653" i="3"/>
  <c r="O2653" i="3"/>
  <c r="N2653" i="3"/>
  <c r="M2653" i="3"/>
  <c r="L2653" i="3"/>
  <c r="K2653" i="3"/>
  <c r="J2653" i="3"/>
  <c r="Q2652" i="3"/>
  <c r="P2652" i="3"/>
  <c r="O2652" i="3"/>
  <c r="N2652" i="3"/>
  <c r="M2652" i="3"/>
  <c r="L2652" i="3"/>
  <c r="K2652" i="3"/>
  <c r="J2652" i="3"/>
  <c r="Q2651" i="3"/>
  <c r="P2651" i="3"/>
  <c r="O2651" i="3"/>
  <c r="N2651" i="3"/>
  <c r="M2651" i="3"/>
  <c r="L2651" i="3"/>
  <c r="K2651" i="3"/>
  <c r="J2651" i="3"/>
  <c r="Q2650" i="3"/>
  <c r="P2650" i="3"/>
  <c r="O2650" i="3"/>
  <c r="N2650" i="3"/>
  <c r="M2650" i="3"/>
  <c r="L2650" i="3"/>
  <c r="K2650" i="3"/>
  <c r="J2650" i="3"/>
  <c r="Q2649" i="3"/>
  <c r="P2649" i="3"/>
  <c r="O2649" i="3"/>
  <c r="N2649" i="3"/>
  <c r="M2649" i="3"/>
  <c r="L2649" i="3"/>
  <c r="K2649" i="3"/>
  <c r="J2649" i="3"/>
  <c r="Q2648" i="3"/>
  <c r="P2648" i="3"/>
  <c r="O2648" i="3"/>
  <c r="N2648" i="3"/>
  <c r="M2648" i="3"/>
  <c r="L2648" i="3"/>
  <c r="K2648" i="3"/>
  <c r="J2648" i="3"/>
  <c r="Q2647" i="3"/>
  <c r="P2647" i="3"/>
  <c r="O2647" i="3"/>
  <c r="N2647" i="3"/>
  <c r="M2647" i="3"/>
  <c r="L2647" i="3"/>
  <c r="K2647" i="3"/>
  <c r="J2647" i="3"/>
  <c r="Q2646" i="3"/>
  <c r="P2646" i="3"/>
  <c r="O2646" i="3"/>
  <c r="N2646" i="3"/>
  <c r="M2646" i="3"/>
  <c r="L2646" i="3"/>
  <c r="K2646" i="3"/>
  <c r="J2646" i="3"/>
  <c r="Q2645" i="3"/>
  <c r="P2645" i="3"/>
  <c r="O2645" i="3"/>
  <c r="N2645" i="3"/>
  <c r="M2645" i="3"/>
  <c r="L2645" i="3"/>
  <c r="K2645" i="3"/>
  <c r="J2645" i="3"/>
  <c r="Q2644" i="3"/>
  <c r="P2644" i="3"/>
  <c r="O2644" i="3"/>
  <c r="N2644" i="3"/>
  <c r="M2644" i="3"/>
  <c r="L2644" i="3"/>
  <c r="K2644" i="3"/>
  <c r="J2644" i="3"/>
  <c r="Q2643" i="3"/>
  <c r="P2643" i="3"/>
  <c r="O2643" i="3"/>
  <c r="N2643" i="3"/>
  <c r="M2643" i="3"/>
  <c r="L2643" i="3"/>
  <c r="K2643" i="3"/>
  <c r="J2643" i="3"/>
  <c r="Q2642" i="3"/>
  <c r="P2642" i="3"/>
  <c r="O2642" i="3"/>
  <c r="N2642" i="3"/>
  <c r="M2642" i="3"/>
  <c r="L2642" i="3"/>
  <c r="K2642" i="3"/>
  <c r="J2642" i="3"/>
  <c r="Q2641" i="3"/>
  <c r="P2641" i="3"/>
  <c r="O2641" i="3"/>
  <c r="N2641" i="3"/>
  <c r="M2641" i="3"/>
  <c r="L2641" i="3"/>
  <c r="K2641" i="3"/>
  <c r="J2641" i="3"/>
  <c r="Q2640" i="3"/>
  <c r="P2640" i="3"/>
  <c r="O2640" i="3"/>
  <c r="N2640" i="3"/>
  <c r="M2640" i="3"/>
  <c r="L2640" i="3"/>
  <c r="K2640" i="3"/>
  <c r="J2640" i="3"/>
  <c r="Q2639" i="3"/>
  <c r="P2639" i="3"/>
  <c r="O2639" i="3"/>
  <c r="N2639" i="3"/>
  <c r="M2639" i="3"/>
  <c r="L2639" i="3"/>
  <c r="K2639" i="3"/>
  <c r="J2639" i="3"/>
  <c r="Q2638" i="3"/>
  <c r="P2638" i="3"/>
  <c r="O2638" i="3"/>
  <c r="N2638" i="3"/>
  <c r="M2638" i="3"/>
  <c r="L2638" i="3"/>
  <c r="K2638" i="3"/>
  <c r="J2638" i="3"/>
  <c r="Q2637" i="3"/>
  <c r="P2637" i="3"/>
  <c r="O2637" i="3"/>
  <c r="N2637" i="3"/>
  <c r="M2637" i="3"/>
  <c r="L2637" i="3"/>
  <c r="K2637" i="3"/>
  <c r="J2637" i="3"/>
  <c r="Q2636" i="3"/>
  <c r="P2636" i="3"/>
  <c r="O2636" i="3"/>
  <c r="N2636" i="3"/>
  <c r="M2636" i="3"/>
  <c r="L2636" i="3"/>
  <c r="K2636" i="3"/>
  <c r="J2636" i="3"/>
  <c r="Q2635" i="3"/>
  <c r="P2635" i="3"/>
  <c r="O2635" i="3"/>
  <c r="N2635" i="3"/>
  <c r="M2635" i="3"/>
  <c r="L2635" i="3"/>
  <c r="K2635" i="3"/>
  <c r="J2635" i="3"/>
  <c r="Q2634" i="3"/>
  <c r="P2634" i="3"/>
  <c r="O2634" i="3"/>
  <c r="N2634" i="3"/>
  <c r="M2634" i="3"/>
  <c r="L2634" i="3"/>
  <c r="K2634" i="3"/>
  <c r="J2634" i="3"/>
  <c r="Q2633" i="3"/>
  <c r="P2633" i="3"/>
  <c r="O2633" i="3"/>
  <c r="N2633" i="3"/>
  <c r="M2633" i="3"/>
  <c r="L2633" i="3"/>
  <c r="K2633" i="3"/>
  <c r="J2633" i="3"/>
  <c r="Q2632" i="3"/>
  <c r="P2632" i="3"/>
  <c r="O2632" i="3"/>
  <c r="N2632" i="3"/>
  <c r="M2632" i="3"/>
  <c r="L2632" i="3"/>
  <c r="K2632" i="3"/>
  <c r="J2632" i="3"/>
  <c r="Q2631" i="3"/>
  <c r="P2631" i="3"/>
  <c r="O2631" i="3"/>
  <c r="N2631" i="3"/>
  <c r="M2631" i="3"/>
  <c r="L2631" i="3"/>
  <c r="K2631" i="3"/>
  <c r="J2631" i="3"/>
  <c r="Q2630" i="3"/>
  <c r="P2630" i="3"/>
  <c r="O2630" i="3"/>
  <c r="N2630" i="3"/>
  <c r="M2630" i="3"/>
  <c r="L2630" i="3"/>
  <c r="K2630" i="3"/>
  <c r="J2630" i="3"/>
  <c r="Q2629" i="3"/>
  <c r="P2629" i="3"/>
  <c r="O2629" i="3"/>
  <c r="N2629" i="3"/>
  <c r="M2629" i="3"/>
  <c r="L2629" i="3"/>
  <c r="K2629" i="3"/>
  <c r="J2629" i="3"/>
  <c r="Q2628" i="3"/>
  <c r="P2628" i="3"/>
  <c r="O2628" i="3"/>
  <c r="N2628" i="3"/>
  <c r="M2628" i="3"/>
  <c r="L2628" i="3"/>
  <c r="K2628" i="3"/>
  <c r="J2628" i="3"/>
  <c r="Q2627" i="3"/>
  <c r="P2627" i="3"/>
  <c r="O2627" i="3"/>
  <c r="N2627" i="3"/>
  <c r="M2627" i="3"/>
  <c r="L2627" i="3"/>
  <c r="K2627" i="3"/>
  <c r="J2627" i="3"/>
  <c r="Q2626" i="3"/>
  <c r="P2626" i="3"/>
  <c r="O2626" i="3"/>
  <c r="N2626" i="3"/>
  <c r="M2626" i="3"/>
  <c r="L2626" i="3"/>
  <c r="K2626" i="3"/>
  <c r="J2626" i="3"/>
  <c r="Q2625" i="3"/>
  <c r="P2625" i="3"/>
  <c r="O2625" i="3"/>
  <c r="N2625" i="3"/>
  <c r="M2625" i="3"/>
  <c r="L2625" i="3"/>
  <c r="K2625" i="3"/>
  <c r="J2625" i="3"/>
  <c r="Q2624" i="3"/>
  <c r="P2624" i="3"/>
  <c r="O2624" i="3"/>
  <c r="N2624" i="3"/>
  <c r="M2624" i="3"/>
  <c r="L2624" i="3"/>
  <c r="K2624" i="3"/>
  <c r="J2624" i="3"/>
  <c r="Q2623" i="3"/>
  <c r="P2623" i="3"/>
  <c r="O2623" i="3"/>
  <c r="N2623" i="3"/>
  <c r="M2623" i="3"/>
  <c r="L2623" i="3"/>
  <c r="K2623" i="3"/>
  <c r="J2623" i="3"/>
  <c r="Q2622" i="3"/>
  <c r="P2622" i="3"/>
  <c r="O2622" i="3"/>
  <c r="N2622" i="3"/>
  <c r="M2622" i="3"/>
  <c r="L2622" i="3"/>
  <c r="K2622" i="3"/>
  <c r="J2622" i="3"/>
  <c r="Q2621" i="3"/>
  <c r="P2621" i="3"/>
  <c r="O2621" i="3"/>
  <c r="N2621" i="3"/>
  <c r="M2621" i="3"/>
  <c r="L2621" i="3"/>
  <c r="K2621" i="3"/>
  <c r="J2621" i="3"/>
  <c r="Q2620" i="3"/>
  <c r="P2620" i="3"/>
  <c r="O2620" i="3"/>
  <c r="N2620" i="3"/>
  <c r="M2620" i="3"/>
  <c r="L2620" i="3"/>
  <c r="K2620" i="3"/>
  <c r="J2620" i="3"/>
  <c r="Q2619" i="3"/>
  <c r="P2619" i="3"/>
  <c r="O2619" i="3"/>
  <c r="N2619" i="3"/>
  <c r="M2619" i="3"/>
  <c r="L2619" i="3"/>
  <c r="K2619" i="3"/>
  <c r="J2619" i="3"/>
  <c r="Q2618" i="3"/>
  <c r="P2618" i="3"/>
  <c r="O2618" i="3"/>
  <c r="N2618" i="3"/>
  <c r="M2618" i="3"/>
  <c r="L2618" i="3"/>
  <c r="K2618" i="3"/>
  <c r="J2618" i="3"/>
  <c r="Q2617" i="3"/>
  <c r="P2617" i="3"/>
  <c r="O2617" i="3"/>
  <c r="N2617" i="3"/>
  <c r="M2617" i="3"/>
  <c r="L2617" i="3"/>
  <c r="K2617" i="3"/>
  <c r="J2617" i="3"/>
  <c r="Q2616" i="3"/>
  <c r="P2616" i="3"/>
  <c r="O2616" i="3"/>
  <c r="N2616" i="3"/>
  <c r="M2616" i="3"/>
  <c r="L2616" i="3"/>
  <c r="K2616" i="3"/>
  <c r="J2616" i="3"/>
  <c r="Q2615" i="3"/>
  <c r="P2615" i="3"/>
  <c r="O2615" i="3"/>
  <c r="N2615" i="3"/>
  <c r="M2615" i="3"/>
  <c r="L2615" i="3"/>
  <c r="K2615" i="3"/>
  <c r="J2615" i="3"/>
  <c r="Q2614" i="3"/>
  <c r="P2614" i="3"/>
  <c r="O2614" i="3"/>
  <c r="N2614" i="3"/>
  <c r="M2614" i="3"/>
  <c r="L2614" i="3"/>
  <c r="K2614" i="3"/>
  <c r="J2614" i="3"/>
  <c r="Q2613" i="3"/>
  <c r="P2613" i="3"/>
  <c r="O2613" i="3"/>
  <c r="N2613" i="3"/>
  <c r="M2613" i="3"/>
  <c r="L2613" i="3"/>
  <c r="K2613" i="3"/>
  <c r="J2613" i="3"/>
  <c r="Q2612" i="3"/>
  <c r="P2612" i="3"/>
  <c r="O2612" i="3"/>
  <c r="N2612" i="3"/>
  <c r="M2612" i="3"/>
  <c r="L2612" i="3"/>
  <c r="K2612" i="3"/>
  <c r="J2612" i="3"/>
  <c r="Q2611" i="3"/>
  <c r="P2611" i="3"/>
  <c r="O2611" i="3"/>
  <c r="N2611" i="3"/>
  <c r="M2611" i="3"/>
  <c r="L2611" i="3"/>
  <c r="K2611" i="3"/>
  <c r="J2611" i="3"/>
  <c r="Q2610" i="3"/>
  <c r="P2610" i="3"/>
  <c r="O2610" i="3"/>
  <c r="N2610" i="3"/>
  <c r="M2610" i="3"/>
  <c r="L2610" i="3"/>
  <c r="K2610" i="3"/>
  <c r="J2610" i="3"/>
  <c r="Q2609" i="3"/>
  <c r="P2609" i="3"/>
  <c r="O2609" i="3"/>
  <c r="N2609" i="3"/>
  <c r="M2609" i="3"/>
  <c r="L2609" i="3"/>
  <c r="K2609" i="3"/>
  <c r="J2609" i="3"/>
  <c r="Q2608" i="3"/>
  <c r="P2608" i="3"/>
  <c r="O2608" i="3"/>
  <c r="N2608" i="3"/>
  <c r="M2608" i="3"/>
  <c r="L2608" i="3"/>
  <c r="K2608" i="3"/>
  <c r="J2608" i="3"/>
  <c r="Q2607" i="3"/>
  <c r="P2607" i="3"/>
  <c r="O2607" i="3"/>
  <c r="N2607" i="3"/>
  <c r="M2607" i="3"/>
  <c r="L2607" i="3"/>
  <c r="K2607" i="3"/>
  <c r="J2607" i="3"/>
  <c r="Q2606" i="3"/>
  <c r="P2606" i="3"/>
  <c r="O2606" i="3"/>
  <c r="N2606" i="3"/>
  <c r="M2606" i="3"/>
  <c r="L2606" i="3"/>
  <c r="K2606" i="3"/>
  <c r="J2606" i="3"/>
  <c r="Q2605" i="3"/>
  <c r="P2605" i="3"/>
  <c r="O2605" i="3"/>
  <c r="N2605" i="3"/>
  <c r="M2605" i="3"/>
  <c r="L2605" i="3"/>
  <c r="K2605" i="3"/>
  <c r="J2605" i="3"/>
  <c r="Q2604" i="3"/>
  <c r="P2604" i="3"/>
  <c r="O2604" i="3"/>
  <c r="N2604" i="3"/>
  <c r="M2604" i="3"/>
  <c r="L2604" i="3"/>
  <c r="K2604" i="3"/>
  <c r="J2604" i="3"/>
  <c r="Q2603" i="3"/>
  <c r="P2603" i="3"/>
  <c r="O2603" i="3"/>
  <c r="N2603" i="3"/>
  <c r="M2603" i="3"/>
  <c r="L2603" i="3"/>
  <c r="K2603" i="3"/>
  <c r="J2603" i="3"/>
  <c r="Q2602" i="3"/>
  <c r="P2602" i="3"/>
  <c r="O2602" i="3"/>
  <c r="N2602" i="3"/>
  <c r="M2602" i="3"/>
  <c r="L2602" i="3"/>
  <c r="K2602" i="3"/>
  <c r="J2602" i="3"/>
  <c r="Q2601" i="3"/>
  <c r="P2601" i="3"/>
  <c r="O2601" i="3"/>
  <c r="N2601" i="3"/>
  <c r="M2601" i="3"/>
  <c r="L2601" i="3"/>
  <c r="K2601" i="3"/>
  <c r="J2601" i="3"/>
  <c r="Q2600" i="3"/>
  <c r="P2600" i="3"/>
  <c r="O2600" i="3"/>
  <c r="N2600" i="3"/>
  <c r="M2600" i="3"/>
  <c r="L2600" i="3"/>
  <c r="K2600" i="3"/>
  <c r="J2600" i="3"/>
  <c r="Q2599" i="3"/>
  <c r="P2599" i="3"/>
  <c r="O2599" i="3"/>
  <c r="N2599" i="3"/>
  <c r="M2599" i="3"/>
  <c r="L2599" i="3"/>
  <c r="K2599" i="3"/>
  <c r="J2599" i="3"/>
  <c r="Q2598" i="3"/>
  <c r="P2598" i="3"/>
  <c r="O2598" i="3"/>
  <c r="N2598" i="3"/>
  <c r="M2598" i="3"/>
  <c r="L2598" i="3"/>
  <c r="K2598" i="3"/>
  <c r="J2598" i="3"/>
  <c r="Q2597" i="3"/>
  <c r="P2597" i="3"/>
  <c r="O2597" i="3"/>
  <c r="N2597" i="3"/>
  <c r="M2597" i="3"/>
  <c r="L2597" i="3"/>
  <c r="K2597" i="3"/>
  <c r="J2597" i="3"/>
  <c r="Q2596" i="3"/>
  <c r="P2596" i="3"/>
  <c r="O2596" i="3"/>
  <c r="N2596" i="3"/>
  <c r="M2596" i="3"/>
  <c r="L2596" i="3"/>
  <c r="K2596" i="3"/>
  <c r="J2596" i="3"/>
  <c r="Q2595" i="3"/>
  <c r="P2595" i="3"/>
  <c r="O2595" i="3"/>
  <c r="N2595" i="3"/>
  <c r="M2595" i="3"/>
  <c r="L2595" i="3"/>
  <c r="K2595" i="3"/>
  <c r="J2595" i="3"/>
  <c r="Q2594" i="3"/>
  <c r="P2594" i="3"/>
  <c r="O2594" i="3"/>
  <c r="N2594" i="3"/>
  <c r="M2594" i="3"/>
  <c r="L2594" i="3"/>
  <c r="K2594" i="3"/>
  <c r="J2594" i="3"/>
  <c r="Q2593" i="3"/>
  <c r="P2593" i="3"/>
  <c r="O2593" i="3"/>
  <c r="N2593" i="3"/>
  <c r="M2593" i="3"/>
  <c r="L2593" i="3"/>
  <c r="K2593" i="3"/>
  <c r="J2593" i="3"/>
  <c r="Q2592" i="3"/>
  <c r="P2592" i="3"/>
  <c r="O2592" i="3"/>
  <c r="N2592" i="3"/>
  <c r="M2592" i="3"/>
  <c r="L2592" i="3"/>
  <c r="K2592" i="3"/>
  <c r="J2592" i="3"/>
  <c r="Q2591" i="3"/>
  <c r="P2591" i="3"/>
  <c r="O2591" i="3"/>
  <c r="N2591" i="3"/>
  <c r="M2591" i="3"/>
  <c r="L2591" i="3"/>
  <c r="K2591" i="3"/>
  <c r="J2591" i="3"/>
  <c r="Q2590" i="3"/>
  <c r="P2590" i="3"/>
  <c r="O2590" i="3"/>
  <c r="N2590" i="3"/>
  <c r="M2590" i="3"/>
  <c r="L2590" i="3"/>
  <c r="K2590" i="3"/>
  <c r="J2590" i="3"/>
  <c r="Q2589" i="3"/>
  <c r="P2589" i="3"/>
  <c r="O2589" i="3"/>
  <c r="N2589" i="3"/>
  <c r="M2589" i="3"/>
  <c r="L2589" i="3"/>
  <c r="K2589" i="3"/>
  <c r="J2589" i="3"/>
  <c r="Q2588" i="3"/>
  <c r="P2588" i="3"/>
  <c r="O2588" i="3"/>
  <c r="N2588" i="3"/>
  <c r="M2588" i="3"/>
  <c r="L2588" i="3"/>
  <c r="K2588" i="3"/>
  <c r="J2588" i="3"/>
  <c r="Q2587" i="3"/>
  <c r="P2587" i="3"/>
  <c r="O2587" i="3"/>
  <c r="N2587" i="3"/>
  <c r="M2587" i="3"/>
  <c r="L2587" i="3"/>
  <c r="K2587" i="3"/>
  <c r="J2587" i="3"/>
  <c r="Q2586" i="3"/>
  <c r="P2586" i="3"/>
  <c r="O2586" i="3"/>
  <c r="N2586" i="3"/>
  <c r="M2586" i="3"/>
  <c r="L2586" i="3"/>
  <c r="K2586" i="3"/>
  <c r="J2586" i="3"/>
  <c r="Q2585" i="3"/>
  <c r="P2585" i="3"/>
  <c r="O2585" i="3"/>
  <c r="N2585" i="3"/>
  <c r="M2585" i="3"/>
  <c r="L2585" i="3"/>
  <c r="K2585" i="3"/>
  <c r="J2585" i="3"/>
  <c r="Q2584" i="3"/>
  <c r="P2584" i="3"/>
  <c r="O2584" i="3"/>
  <c r="N2584" i="3"/>
  <c r="M2584" i="3"/>
  <c r="L2584" i="3"/>
  <c r="K2584" i="3"/>
  <c r="J2584" i="3"/>
  <c r="Q2583" i="3"/>
  <c r="P2583" i="3"/>
  <c r="O2583" i="3"/>
  <c r="N2583" i="3"/>
  <c r="M2583" i="3"/>
  <c r="L2583" i="3"/>
  <c r="K2583" i="3"/>
  <c r="J2583" i="3"/>
  <c r="Q2582" i="3"/>
  <c r="P2582" i="3"/>
  <c r="O2582" i="3"/>
  <c r="N2582" i="3"/>
  <c r="M2582" i="3"/>
  <c r="L2582" i="3"/>
  <c r="K2582" i="3"/>
  <c r="J2582" i="3"/>
  <c r="Q2581" i="3"/>
  <c r="P2581" i="3"/>
  <c r="O2581" i="3"/>
  <c r="N2581" i="3"/>
  <c r="M2581" i="3"/>
  <c r="L2581" i="3"/>
  <c r="K2581" i="3"/>
  <c r="J2581" i="3"/>
  <c r="Q2580" i="3"/>
  <c r="P2580" i="3"/>
  <c r="O2580" i="3"/>
  <c r="N2580" i="3"/>
  <c r="M2580" i="3"/>
  <c r="L2580" i="3"/>
  <c r="K2580" i="3"/>
  <c r="J2580" i="3"/>
  <c r="Q2579" i="3"/>
  <c r="P2579" i="3"/>
  <c r="O2579" i="3"/>
  <c r="N2579" i="3"/>
  <c r="M2579" i="3"/>
  <c r="L2579" i="3"/>
  <c r="K2579" i="3"/>
  <c r="J2579" i="3"/>
  <c r="Q2578" i="3"/>
  <c r="P2578" i="3"/>
  <c r="O2578" i="3"/>
  <c r="N2578" i="3"/>
  <c r="M2578" i="3"/>
  <c r="L2578" i="3"/>
  <c r="K2578" i="3"/>
  <c r="J2578" i="3"/>
  <c r="Q2577" i="3"/>
  <c r="P2577" i="3"/>
  <c r="O2577" i="3"/>
  <c r="N2577" i="3"/>
  <c r="M2577" i="3"/>
  <c r="L2577" i="3"/>
  <c r="K2577" i="3"/>
  <c r="J2577" i="3"/>
  <c r="Q2576" i="3"/>
  <c r="P2576" i="3"/>
  <c r="O2576" i="3"/>
  <c r="N2576" i="3"/>
  <c r="M2576" i="3"/>
  <c r="L2576" i="3"/>
  <c r="K2576" i="3"/>
  <c r="J2576" i="3"/>
  <c r="Q2575" i="3"/>
  <c r="P2575" i="3"/>
  <c r="O2575" i="3"/>
  <c r="N2575" i="3"/>
  <c r="M2575" i="3"/>
  <c r="L2575" i="3"/>
  <c r="K2575" i="3"/>
  <c r="J2575" i="3"/>
  <c r="Q2574" i="3"/>
  <c r="P2574" i="3"/>
  <c r="O2574" i="3"/>
  <c r="N2574" i="3"/>
  <c r="M2574" i="3"/>
  <c r="L2574" i="3"/>
  <c r="K2574" i="3"/>
  <c r="J2574" i="3"/>
  <c r="Q2573" i="3"/>
  <c r="P2573" i="3"/>
  <c r="O2573" i="3"/>
  <c r="N2573" i="3"/>
  <c r="M2573" i="3"/>
  <c r="L2573" i="3"/>
  <c r="K2573" i="3"/>
  <c r="J2573" i="3"/>
  <c r="Q2572" i="3"/>
  <c r="P2572" i="3"/>
  <c r="O2572" i="3"/>
  <c r="N2572" i="3"/>
  <c r="M2572" i="3"/>
  <c r="L2572" i="3"/>
  <c r="K2572" i="3"/>
  <c r="J2572" i="3"/>
  <c r="Q2571" i="3"/>
  <c r="P2571" i="3"/>
  <c r="O2571" i="3"/>
  <c r="N2571" i="3"/>
  <c r="M2571" i="3"/>
  <c r="L2571" i="3"/>
  <c r="K2571" i="3"/>
  <c r="J2571" i="3"/>
  <c r="Q2570" i="3"/>
  <c r="P2570" i="3"/>
  <c r="O2570" i="3"/>
  <c r="N2570" i="3"/>
  <c r="M2570" i="3"/>
  <c r="L2570" i="3"/>
  <c r="K2570" i="3"/>
  <c r="J2570" i="3"/>
  <c r="Q2569" i="3"/>
  <c r="P2569" i="3"/>
  <c r="O2569" i="3"/>
  <c r="N2569" i="3"/>
  <c r="M2569" i="3"/>
  <c r="L2569" i="3"/>
  <c r="K2569" i="3"/>
  <c r="J2569" i="3"/>
  <c r="Q2568" i="3"/>
  <c r="P2568" i="3"/>
  <c r="O2568" i="3"/>
  <c r="N2568" i="3"/>
  <c r="M2568" i="3"/>
  <c r="L2568" i="3"/>
  <c r="K2568" i="3"/>
  <c r="J2568" i="3"/>
  <c r="Q2567" i="3"/>
  <c r="P2567" i="3"/>
  <c r="O2567" i="3"/>
  <c r="N2567" i="3"/>
  <c r="M2567" i="3"/>
  <c r="L2567" i="3"/>
  <c r="K2567" i="3"/>
  <c r="J2567" i="3"/>
  <c r="Q2566" i="3"/>
  <c r="P2566" i="3"/>
  <c r="O2566" i="3"/>
  <c r="N2566" i="3"/>
  <c r="M2566" i="3"/>
  <c r="L2566" i="3"/>
  <c r="K2566" i="3"/>
  <c r="J2566" i="3"/>
  <c r="Q2565" i="3"/>
  <c r="P2565" i="3"/>
  <c r="O2565" i="3"/>
  <c r="N2565" i="3"/>
  <c r="M2565" i="3"/>
  <c r="L2565" i="3"/>
  <c r="K2565" i="3"/>
  <c r="J2565" i="3"/>
  <c r="Q2564" i="3"/>
  <c r="P2564" i="3"/>
  <c r="O2564" i="3"/>
  <c r="N2564" i="3"/>
  <c r="M2564" i="3"/>
  <c r="L2564" i="3"/>
  <c r="K2564" i="3"/>
  <c r="J2564" i="3"/>
  <c r="Q2563" i="3"/>
  <c r="P2563" i="3"/>
  <c r="O2563" i="3"/>
  <c r="N2563" i="3"/>
  <c r="M2563" i="3"/>
  <c r="L2563" i="3"/>
  <c r="K2563" i="3"/>
  <c r="J2563" i="3"/>
  <c r="Q2562" i="3"/>
  <c r="P2562" i="3"/>
  <c r="O2562" i="3"/>
  <c r="N2562" i="3"/>
  <c r="M2562" i="3"/>
  <c r="L2562" i="3"/>
  <c r="K2562" i="3"/>
  <c r="J2562" i="3"/>
  <c r="Q2561" i="3"/>
  <c r="P2561" i="3"/>
  <c r="O2561" i="3"/>
  <c r="N2561" i="3"/>
  <c r="M2561" i="3"/>
  <c r="L2561" i="3"/>
  <c r="K2561" i="3"/>
  <c r="J2561" i="3"/>
  <c r="Q2560" i="3"/>
  <c r="P2560" i="3"/>
  <c r="O2560" i="3"/>
  <c r="N2560" i="3"/>
  <c r="M2560" i="3"/>
  <c r="L2560" i="3"/>
  <c r="K2560" i="3"/>
  <c r="J2560" i="3"/>
  <c r="Q2559" i="3"/>
  <c r="P2559" i="3"/>
  <c r="O2559" i="3"/>
  <c r="N2559" i="3"/>
  <c r="M2559" i="3"/>
  <c r="L2559" i="3"/>
  <c r="K2559" i="3"/>
  <c r="J2559" i="3"/>
  <c r="Q2558" i="3"/>
  <c r="P2558" i="3"/>
  <c r="O2558" i="3"/>
  <c r="N2558" i="3"/>
  <c r="M2558" i="3"/>
  <c r="L2558" i="3"/>
  <c r="K2558" i="3"/>
  <c r="J2558" i="3"/>
  <c r="Q2557" i="3"/>
  <c r="P2557" i="3"/>
  <c r="O2557" i="3"/>
  <c r="N2557" i="3"/>
  <c r="M2557" i="3"/>
  <c r="L2557" i="3"/>
  <c r="K2557" i="3"/>
  <c r="J2557" i="3"/>
  <c r="Q2556" i="3"/>
  <c r="P2556" i="3"/>
  <c r="O2556" i="3"/>
  <c r="N2556" i="3"/>
  <c r="M2556" i="3"/>
  <c r="L2556" i="3"/>
  <c r="K2556" i="3"/>
  <c r="J2556" i="3"/>
  <c r="Q2555" i="3"/>
  <c r="P2555" i="3"/>
  <c r="O2555" i="3"/>
  <c r="N2555" i="3"/>
  <c r="M2555" i="3"/>
  <c r="L2555" i="3"/>
  <c r="K2555" i="3"/>
  <c r="J2555" i="3"/>
  <c r="Q2554" i="3"/>
  <c r="P2554" i="3"/>
  <c r="O2554" i="3"/>
  <c r="N2554" i="3"/>
  <c r="M2554" i="3"/>
  <c r="L2554" i="3"/>
  <c r="K2554" i="3"/>
  <c r="J2554" i="3"/>
  <c r="Q2553" i="3"/>
  <c r="P2553" i="3"/>
  <c r="O2553" i="3"/>
  <c r="N2553" i="3"/>
  <c r="M2553" i="3"/>
  <c r="L2553" i="3"/>
  <c r="K2553" i="3"/>
  <c r="J2553" i="3"/>
  <c r="Q2552" i="3"/>
  <c r="P2552" i="3"/>
  <c r="O2552" i="3"/>
  <c r="N2552" i="3"/>
  <c r="M2552" i="3"/>
  <c r="L2552" i="3"/>
  <c r="K2552" i="3"/>
  <c r="J2552" i="3"/>
  <c r="Q2551" i="3"/>
  <c r="P2551" i="3"/>
  <c r="O2551" i="3"/>
  <c r="N2551" i="3"/>
  <c r="M2551" i="3"/>
  <c r="L2551" i="3"/>
  <c r="K2551" i="3"/>
  <c r="J2551" i="3"/>
  <c r="Q2550" i="3"/>
  <c r="P2550" i="3"/>
  <c r="O2550" i="3"/>
  <c r="N2550" i="3"/>
  <c r="M2550" i="3"/>
  <c r="L2550" i="3"/>
  <c r="K2550" i="3"/>
  <c r="J2550" i="3"/>
  <c r="Q2549" i="3"/>
  <c r="P2549" i="3"/>
  <c r="O2549" i="3"/>
  <c r="N2549" i="3"/>
  <c r="M2549" i="3"/>
  <c r="L2549" i="3"/>
  <c r="K2549" i="3"/>
  <c r="J2549" i="3"/>
  <c r="Q2548" i="3"/>
  <c r="P2548" i="3"/>
  <c r="O2548" i="3"/>
  <c r="N2548" i="3"/>
  <c r="M2548" i="3"/>
  <c r="L2548" i="3"/>
  <c r="K2548" i="3"/>
  <c r="J2548" i="3"/>
  <c r="Q2547" i="3"/>
  <c r="P2547" i="3"/>
  <c r="O2547" i="3"/>
  <c r="N2547" i="3"/>
  <c r="M2547" i="3"/>
  <c r="L2547" i="3"/>
  <c r="K2547" i="3"/>
  <c r="J2547" i="3"/>
  <c r="Q2546" i="3"/>
  <c r="P2546" i="3"/>
  <c r="O2546" i="3"/>
  <c r="N2546" i="3"/>
  <c r="M2546" i="3"/>
  <c r="L2546" i="3"/>
  <c r="K2546" i="3"/>
  <c r="J2546" i="3"/>
  <c r="Q2545" i="3"/>
  <c r="P2545" i="3"/>
  <c r="O2545" i="3"/>
  <c r="N2545" i="3"/>
  <c r="M2545" i="3"/>
  <c r="L2545" i="3"/>
  <c r="K2545" i="3"/>
  <c r="J2545" i="3"/>
  <c r="Q2544" i="3"/>
  <c r="P2544" i="3"/>
  <c r="O2544" i="3"/>
  <c r="N2544" i="3"/>
  <c r="M2544" i="3"/>
  <c r="L2544" i="3"/>
  <c r="K2544" i="3"/>
  <c r="J2544" i="3"/>
  <c r="Q2543" i="3"/>
  <c r="P2543" i="3"/>
  <c r="O2543" i="3"/>
  <c r="N2543" i="3"/>
  <c r="M2543" i="3"/>
  <c r="L2543" i="3"/>
  <c r="K2543" i="3"/>
  <c r="J2543" i="3"/>
  <c r="Q2542" i="3"/>
  <c r="P2542" i="3"/>
  <c r="O2542" i="3"/>
  <c r="N2542" i="3"/>
  <c r="M2542" i="3"/>
  <c r="L2542" i="3"/>
  <c r="K2542" i="3"/>
  <c r="J2542" i="3"/>
  <c r="Q2541" i="3"/>
  <c r="P2541" i="3"/>
  <c r="O2541" i="3"/>
  <c r="N2541" i="3"/>
  <c r="M2541" i="3"/>
  <c r="L2541" i="3"/>
  <c r="K2541" i="3"/>
  <c r="J2541" i="3"/>
  <c r="Q2540" i="3"/>
  <c r="P2540" i="3"/>
  <c r="O2540" i="3"/>
  <c r="N2540" i="3"/>
  <c r="M2540" i="3"/>
  <c r="L2540" i="3"/>
  <c r="K2540" i="3"/>
  <c r="J2540" i="3"/>
  <c r="Q2539" i="3"/>
  <c r="P2539" i="3"/>
  <c r="O2539" i="3"/>
  <c r="N2539" i="3"/>
  <c r="M2539" i="3"/>
  <c r="L2539" i="3"/>
  <c r="K2539" i="3"/>
  <c r="J2539" i="3"/>
  <c r="Q2538" i="3"/>
  <c r="P2538" i="3"/>
  <c r="O2538" i="3"/>
  <c r="N2538" i="3"/>
  <c r="M2538" i="3"/>
  <c r="L2538" i="3"/>
  <c r="K2538" i="3"/>
  <c r="J2538" i="3"/>
  <c r="Q2537" i="3"/>
  <c r="P2537" i="3"/>
  <c r="O2537" i="3"/>
  <c r="N2537" i="3"/>
  <c r="M2537" i="3"/>
  <c r="L2537" i="3"/>
  <c r="K2537" i="3"/>
  <c r="J2537" i="3"/>
  <c r="Q2536" i="3"/>
  <c r="P2536" i="3"/>
  <c r="O2536" i="3"/>
  <c r="N2536" i="3"/>
  <c r="M2536" i="3"/>
  <c r="L2536" i="3"/>
  <c r="K2536" i="3"/>
  <c r="J2536" i="3"/>
  <c r="Q2535" i="3"/>
  <c r="P2535" i="3"/>
  <c r="O2535" i="3"/>
  <c r="N2535" i="3"/>
  <c r="M2535" i="3"/>
  <c r="L2535" i="3"/>
  <c r="K2535" i="3"/>
  <c r="J2535" i="3"/>
  <c r="Q2534" i="3"/>
  <c r="P2534" i="3"/>
  <c r="O2534" i="3"/>
  <c r="N2534" i="3"/>
  <c r="M2534" i="3"/>
  <c r="L2534" i="3"/>
  <c r="K2534" i="3"/>
  <c r="J2534" i="3"/>
  <c r="Q2533" i="3"/>
  <c r="P2533" i="3"/>
  <c r="O2533" i="3"/>
  <c r="N2533" i="3"/>
  <c r="M2533" i="3"/>
  <c r="L2533" i="3"/>
  <c r="K2533" i="3"/>
  <c r="J2533" i="3"/>
  <c r="Q2532" i="3"/>
  <c r="P2532" i="3"/>
  <c r="O2532" i="3"/>
  <c r="N2532" i="3"/>
  <c r="M2532" i="3"/>
  <c r="L2532" i="3"/>
  <c r="K2532" i="3"/>
  <c r="J2532" i="3"/>
  <c r="Q2531" i="3"/>
  <c r="P2531" i="3"/>
  <c r="O2531" i="3"/>
  <c r="N2531" i="3"/>
  <c r="M2531" i="3"/>
  <c r="L2531" i="3"/>
  <c r="K2531" i="3"/>
  <c r="J2531" i="3"/>
  <c r="Q2530" i="3"/>
  <c r="P2530" i="3"/>
  <c r="O2530" i="3"/>
  <c r="N2530" i="3"/>
  <c r="M2530" i="3"/>
  <c r="L2530" i="3"/>
  <c r="K2530" i="3"/>
  <c r="J2530" i="3"/>
  <c r="Q2529" i="3"/>
  <c r="P2529" i="3"/>
  <c r="O2529" i="3"/>
  <c r="N2529" i="3"/>
  <c r="M2529" i="3"/>
  <c r="L2529" i="3"/>
  <c r="K2529" i="3"/>
  <c r="J2529" i="3"/>
  <c r="Q2528" i="3"/>
  <c r="P2528" i="3"/>
  <c r="O2528" i="3"/>
  <c r="N2528" i="3"/>
  <c r="M2528" i="3"/>
  <c r="L2528" i="3"/>
  <c r="K2528" i="3"/>
  <c r="J2528" i="3"/>
  <c r="Q2527" i="3"/>
  <c r="P2527" i="3"/>
  <c r="O2527" i="3"/>
  <c r="N2527" i="3"/>
  <c r="M2527" i="3"/>
  <c r="L2527" i="3"/>
  <c r="K2527" i="3"/>
  <c r="J2527" i="3"/>
  <c r="Q2526" i="3"/>
  <c r="P2526" i="3"/>
  <c r="O2526" i="3"/>
  <c r="N2526" i="3"/>
  <c r="M2526" i="3"/>
  <c r="L2526" i="3"/>
  <c r="K2526" i="3"/>
  <c r="J2526" i="3"/>
  <c r="Q2525" i="3"/>
  <c r="P2525" i="3"/>
  <c r="O2525" i="3"/>
  <c r="N2525" i="3"/>
  <c r="M2525" i="3"/>
  <c r="L2525" i="3"/>
  <c r="K2525" i="3"/>
  <c r="J2525" i="3"/>
  <c r="Q2524" i="3"/>
  <c r="P2524" i="3"/>
  <c r="O2524" i="3"/>
  <c r="N2524" i="3"/>
  <c r="M2524" i="3"/>
  <c r="L2524" i="3"/>
  <c r="K2524" i="3"/>
  <c r="J2524" i="3"/>
  <c r="Q2523" i="3"/>
  <c r="P2523" i="3"/>
  <c r="O2523" i="3"/>
  <c r="N2523" i="3"/>
  <c r="M2523" i="3"/>
  <c r="L2523" i="3"/>
  <c r="K2523" i="3"/>
  <c r="J2523" i="3"/>
  <c r="Q2522" i="3"/>
  <c r="P2522" i="3"/>
  <c r="O2522" i="3"/>
  <c r="N2522" i="3"/>
  <c r="M2522" i="3"/>
  <c r="L2522" i="3"/>
  <c r="K2522" i="3"/>
  <c r="J2522" i="3"/>
  <c r="Q2521" i="3"/>
  <c r="P2521" i="3"/>
  <c r="O2521" i="3"/>
  <c r="N2521" i="3"/>
  <c r="M2521" i="3"/>
  <c r="L2521" i="3"/>
  <c r="K2521" i="3"/>
  <c r="J2521" i="3"/>
  <c r="Q2520" i="3"/>
  <c r="P2520" i="3"/>
  <c r="O2520" i="3"/>
  <c r="N2520" i="3"/>
  <c r="M2520" i="3"/>
  <c r="L2520" i="3"/>
  <c r="K2520" i="3"/>
  <c r="J2520" i="3"/>
  <c r="Q2519" i="3"/>
  <c r="P2519" i="3"/>
  <c r="O2519" i="3"/>
  <c r="N2519" i="3"/>
  <c r="M2519" i="3"/>
  <c r="L2519" i="3"/>
  <c r="K2519" i="3"/>
  <c r="J2519" i="3"/>
  <c r="Q2518" i="3"/>
  <c r="P2518" i="3"/>
  <c r="O2518" i="3"/>
  <c r="N2518" i="3"/>
  <c r="M2518" i="3"/>
  <c r="L2518" i="3"/>
  <c r="K2518" i="3"/>
  <c r="J2518" i="3"/>
  <c r="Q2517" i="3"/>
  <c r="P2517" i="3"/>
  <c r="O2517" i="3"/>
  <c r="N2517" i="3"/>
  <c r="M2517" i="3"/>
  <c r="L2517" i="3"/>
  <c r="K2517" i="3"/>
  <c r="J2517" i="3"/>
  <c r="Q2516" i="3"/>
  <c r="P2516" i="3"/>
  <c r="O2516" i="3"/>
  <c r="N2516" i="3"/>
  <c r="M2516" i="3"/>
  <c r="L2516" i="3"/>
  <c r="K2516" i="3"/>
  <c r="J2516" i="3"/>
  <c r="Q2515" i="3"/>
  <c r="P2515" i="3"/>
  <c r="O2515" i="3"/>
  <c r="N2515" i="3"/>
  <c r="M2515" i="3"/>
  <c r="L2515" i="3"/>
  <c r="K2515" i="3"/>
  <c r="J2515" i="3"/>
  <c r="Q2514" i="3"/>
  <c r="P2514" i="3"/>
  <c r="O2514" i="3"/>
  <c r="N2514" i="3"/>
  <c r="M2514" i="3"/>
  <c r="L2514" i="3"/>
  <c r="K2514" i="3"/>
  <c r="J2514" i="3"/>
  <c r="Q2513" i="3"/>
  <c r="P2513" i="3"/>
  <c r="O2513" i="3"/>
  <c r="N2513" i="3"/>
  <c r="M2513" i="3"/>
  <c r="L2513" i="3"/>
  <c r="K2513" i="3"/>
  <c r="J2513" i="3"/>
  <c r="Q2512" i="3"/>
  <c r="P2512" i="3"/>
  <c r="O2512" i="3"/>
  <c r="N2512" i="3"/>
  <c r="M2512" i="3"/>
  <c r="L2512" i="3"/>
  <c r="K2512" i="3"/>
  <c r="J2512" i="3"/>
  <c r="Q2511" i="3"/>
  <c r="P2511" i="3"/>
  <c r="O2511" i="3"/>
  <c r="N2511" i="3"/>
  <c r="M2511" i="3"/>
  <c r="L2511" i="3"/>
  <c r="K2511" i="3"/>
  <c r="J2511" i="3"/>
  <c r="Q2510" i="3"/>
  <c r="P2510" i="3"/>
  <c r="O2510" i="3"/>
  <c r="N2510" i="3"/>
  <c r="M2510" i="3"/>
  <c r="L2510" i="3"/>
  <c r="K2510" i="3"/>
  <c r="J2510" i="3"/>
  <c r="Q2509" i="3"/>
  <c r="P2509" i="3"/>
  <c r="O2509" i="3"/>
  <c r="N2509" i="3"/>
  <c r="M2509" i="3"/>
  <c r="L2509" i="3"/>
  <c r="K2509" i="3"/>
  <c r="J2509" i="3"/>
  <c r="Q2508" i="3"/>
  <c r="P2508" i="3"/>
  <c r="O2508" i="3"/>
  <c r="N2508" i="3"/>
  <c r="M2508" i="3"/>
  <c r="L2508" i="3"/>
  <c r="K2508" i="3"/>
  <c r="J2508" i="3"/>
  <c r="Q2507" i="3"/>
  <c r="P2507" i="3"/>
  <c r="O2507" i="3"/>
  <c r="N2507" i="3"/>
  <c r="M2507" i="3"/>
  <c r="L2507" i="3"/>
  <c r="K2507" i="3"/>
  <c r="J2507" i="3"/>
  <c r="Q2506" i="3"/>
  <c r="P2506" i="3"/>
  <c r="O2506" i="3"/>
  <c r="N2506" i="3"/>
  <c r="M2506" i="3"/>
  <c r="L2506" i="3"/>
  <c r="K2506" i="3"/>
  <c r="J2506" i="3"/>
  <c r="Q2505" i="3"/>
  <c r="P2505" i="3"/>
  <c r="O2505" i="3"/>
  <c r="N2505" i="3"/>
  <c r="M2505" i="3"/>
  <c r="L2505" i="3"/>
  <c r="K2505" i="3"/>
  <c r="J2505" i="3"/>
  <c r="Q2504" i="3"/>
  <c r="P2504" i="3"/>
  <c r="O2504" i="3"/>
  <c r="N2504" i="3"/>
  <c r="M2504" i="3"/>
  <c r="L2504" i="3"/>
  <c r="K2504" i="3"/>
  <c r="J2504" i="3"/>
  <c r="Q2503" i="3"/>
  <c r="P2503" i="3"/>
  <c r="O2503" i="3"/>
  <c r="N2503" i="3"/>
  <c r="M2503" i="3"/>
  <c r="L2503" i="3"/>
  <c r="K2503" i="3"/>
  <c r="J2503" i="3"/>
  <c r="Q2502" i="3"/>
  <c r="P2502" i="3"/>
  <c r="O2502" i="3"/>
  <c r="N2502" i="3"/>
  <c r="M2502" i="3"/>
  <c r="L2502" i="3"/>
  <c r="K2502" i="3"/>
  <c r="J2502" i="3"/>
  <c r="Q2501" i="3"/>
  <c r="P2501" i="3"/>
  <c r="O2501" i="3"/>
  <c r="N2501" i="3"/>
  <c r="M2501" i="3"/>
  <c r="L2501" i="3"/>
  <c r="K2501" i="3"/>
  <c r="J2501" i="3"/>
  <c r="Q2500" i="3"/>
  <c r="P2500" i="3"/>
  <c r="O2500" i="3"/>
  <c r="N2500" i="3"/>
  <c r="M2500" i="3"/>
  <c r="L2500" i="3"/>
  <c r="K2500" i="3"/>
  <c r="J2500" i="3"/>
  <c r="Q2499" i="3"/>
  <c r="P2499" i="3"/>
  <c r="O2499" i="3"/>
  <c r="N2499" i="3"/>
  <c r="M2499" i="3"/>
  <c r="L2499" i="3"/>
  <c r="K2499" i="3"/>
  <c r="J2499" i="3"/>
  <c r="Q2498" i="3"/>
  <c r="P2498" i="3"/>
  <c r="O2498" i="3"/>
  <c r="N2498" i="3"/>
  <c r="M2498" i="3"/>
  <c r="L2498" i="3"/>
  <c r="K2498" i="3"/>
  <c r="J2498" i="3"/>
  <c r="Q2497" i="3"/>
  <c r="P2497" i="3"/>
  <c r="O2497" i="3"/>
  <c r="N2497" i="3"/>
  <c r="M2497" i="3"/>
  <c r="L2497" i="3"/>
  <c r="K2497" i="3"/>
  <c r="J2497" i="3"/>
  <c r="Q2496" i="3"/>
  <c r="P2496" i="3"/>
  <c r="O2496" i="3"/>
  <c r="N2496" i="3"/>
  <c r="M2496" i="3"/>
  <c r="L2496" i="3"/>
  <c r="K2496" i="3"/>
  <c r="J2496" i="3"/>
  <c r="Q2495" i="3"/>
  <c r="P2495" i="3"/>
  <c r="O2495" i="3"/>
  <c r="N2495" i="3"/>
  <c r="M2495" i="3"/>
  <c r="L2495" i="3"/>
  <c r="K2495" i="3"/>
  <c r="J2495" i="3"/>
  <c r="Q2494" i="3"/>
  <c r="P2494" i="3"/>
  <c r="O2494" i="3"/>
  <c r="N2494" i="3"/>
  <c r="M2494" i="3"/>
  <c r="L2494" i="3"/>
  <c r="K2494" i="3"/>
  <c r="J2494" i="3"/>
  <c r="Q2493" i="3"/>
  <c r="P2493" i="3"/>
  <c r="O2493" i="3"/>
  <c r="N2493" i="3"/>
  <c r="M2493" i="3"/>
  <c r="L2493" i="3"/>
  <c r="K2493" i="3"/>
  <c r="J2493" i="3"/>
  <c r="Q2492" i="3"/>
  <c r="P2492" i="3"/>
  <c r="O2492" i="3"/>
  <c r="N2492" i="3"/>
  <c r="M2492" i="3"/>
  <c r="L2492" i="3"/>
  <c r="K2492" i="3"/>
  <c r="J2492" i="3"/>
  <c r="Q2491" i="3"/>
  <c r="P2491" i="3"/>
  <c r="O2491" i="3"/>
  <c r="N2491" i="3"/>
  <c r="M2491" i="3"/>
  <c r="L2491" i="3"/>
  <c r="K2491" i="3"/>
  <c r="J2491" i="3"/>
  <c r="Q2490" i="3"/>
  <c r="P2490" i="3"/>
  <c r="O2490" i="3"/>
  <c r="N2490" i="3"/>
  <c r="M2490" i="3"/>
  <c r="L2490" i="3"/>
  <c r="K2490" i="3"/>
  <c r="J2490" i="3"/>
  <c r="Q2489" i="3"/>
  <c r="P2489" i="3"/>
  <c r="O2489" i="3"/>
  <c r="N2489" i="3"/>
  <c r="M2489" i="3"/>
  <c r="L2489" i="3"/>
  <c r="K2489" i="3"/>
  <c r="J2489" i="3"/>
  <c r="Q2488" i="3"/>
  <c r="P2488" i="3"/>
  <c r="O2488" i="3"/>
  <c r="N2488" i="3"/>
  <c r="M2488" i="3"/>
  <c r="L2488" i="3"/>
  <c r="K2488" i="3"/>
  <c r="J2488" i="3"/>
  <c r="Q2487" i="3"/>
  <c r="P2487" i="3"/>
  <c r="O2487" i="3"/>
  <c r="N2487" i="3"/>
  <c r="M2487" i="3"/>
  <c r="L2487" i="3"/>
  <c r="K2487" i="3"/>
  <c r="J2487" i="3"/>
  <c r="Q2486" i="3"/>
  <c r="P2486" i="3"/>
  <c r="O2486" i="3"/>
  <c r="N2486" i="3"/>
  <c r="M2486" i="3"/>
  <c r="L2486" i="3"/>
  <c r="K2486" i="3"/>
  <c r="J2486" i="3"/>
  <c r="Q2485" i="3"/>
  <c r="P2485" i="3"/>
  <c r="O2485" i="3"/>
  <c r="N2485" i="3"/>
  <c r="M2485" i="3"/>
  <c r="L2485" i="3"/>
  <c r="K2485" i="3"/>
  <c r="J2485" i="3"/>
  <c r="Q2484" i="3"/>
  <c r="P2484" i="3"/>
  <c r="O2484" i="3"/>
  <c r="N2484" i="3"/>
  <c r="M2484" i="3"/>
  <c r="L2484" i="3"/>
  <c r="K2484" i="3"/>
  <c r="J2484" i="3"/>
  <c r="Q2483" i="3"/>
  <c r="P2483" i="3"/>
  <c r="O2483" i="3"/>
  <c r="N2483" i="3"/>
  <c r="M2483" i="3"/>
  <c r="L2483" i="3"/>
  <c r="K2483" i="3"/>
  <c r="J2483" i="3"/>
  <c r="Q2482" i="3"/>
  <c r="P2482" i="3"/>
  <c r="O2482" i="3"/>
  <c r="N2482" i="3"/>
  <c r="M2482" i="3"/>
  <c r="L2482" i="3"/>
  <c r="K2482" i="3"/>
  <c r="J2482" i="3"/>
  <c r="Q2481" i="3"/>
  <c r="P2481" i="3"/>
  <c r="O2481" i="3"/>
  <c r="N2481" i="3"/>
  <c r="M2481" i="3"/>
  <c r="L2481" i="3"/>
  <c r="K2481" i="3"/>
  <c r="J2481" i="3"/>
  <c r="Q2480" i="3"/>
  <c r="P2480" i="3"/>
  <c r="O2480" i="3"/>
  <c r="N2480" i="3"/>
  <c r="M2480" i="3"/>
  <c r="L2480" i="3"/>
  <c r="K2480" i="3"/>
  <c r="J2480" i="3"/>
  <c r="Q2479" i="3"/>
  <c r="P2479" i="3"/>
  <c r="O2479" i="3"/>
  <c r="N2479" i="3"/>
  <c r="M2479" i="3"/>
  <c r="L2479" i="3"/>
  <c r="K2479" i="3"/>
  <c r="J2479" i="3"/>
  <c r="Q2478" i="3"/>
  <c r="P2478" i="3"/>
  <c r="O2478" i="3"/>
  <c r="N2478" i="3"/>
  <c r="M2478" i="3"/>
  <c r="L2478" i="3"/>
  <c r="K2478" i="3"/>
  <c r="J2478" i="3"/>
  <c r="Q2477" i="3"/>
  <c r="P2477" i="3"/>
  <c r="O2477" i="3"/>
  <c r="N2477" i="3"/>
  <c r="M2477" i="3"/>
  <c r="L2477" i="3"/>
  <c r="K2477" i="3"/>
  <c r="J2477" i="3"/>
  <c r="Q2476" i="3"/>
  <c r="P2476" i="3"/>
  <c r="O2476" i="3"/>
  <c r="N2476" i="3"/>
  <c r="M2476" i="3"/>
  <c r="L2476" i="3"/>
  <c r="K2476" i="3"/>
  <c r="J2476" i="3"/>
  <c r="Q2475" i="3"/>
  <c r="P2475" i="3"/>
  <c r="O2475" i="3"/>
  <c r="N2475" i="3"/>
  <c r="M2475" i="3"/>
  <c r="L2475" i="3"/>
  <c r="K2475" i="3"/>
  <c r="J2475" i="3"/>
  <c r="Q2474" i="3"/>
  <c r="P2474" i="3"/>
  <c r="O2474" i="3"/>
  <c r="N2474" i="3"/>
  <c r="M2474" i="3"/>
  <c r="L2474" i="3"/>
  <c r="K2474" i="3"/>
  <c r="J2474" i="3"/>
  <c r="Q2473" i="3"/>
  <c r="P2473" i="3"/>
  <c r="O2473" i="3"/>
  <c r="N2473" i="3"/>
  <c r="M2473" i="3"/>
  <c r="L2473" i="3"/>
  <c r="K2473" i="3"/>
  <c r="J2473" i="3"/>
  <c r="Q2472" i="3"/>
  <c r="P2472" i="3"/>
  <c r="O2472" i="3"/>
  <c r="N2472" i="3"/>
  <c r="M2472" i="3"/>
  <c r="L2472" i="3"/>
  <c r="K2472" i="3"/>
  <c r="J2472" i="3"/>
  <c r="Q2471" i="3"/>
  <c r="P2471" i="3"/>
  <c r="O2471" i="3"/>
  <c r="N2471" i="3"/>
  <c r="M2471" i="3"/>
  <c r="L2471" i="3"/>
  <c r="K2471" i="3"/>
  <c r="J2471" i="3"/>
  <c r="Q2470" i="3"/>
  <c r="P2470" i="3"/>
  <c r="O2470" i="3"/>
  <c r="N2470" i="3"/>
  <c r="M2470" i="3"/>
  <c r="L2470" i="3"/>
  <c r="K2470" i="3"/>
  <c r="J2470" i="3"/>
  <c r="Q2469" i="3"/>
  <c r="P2469" i="3"/>
  <c r="O2469" i="3"/>
  <c r="N2469" i="3"/>
  <c r="M2469" i="3"/>
  <c r="L2469" i="3"/>
  <c r="K2469" i="3"/>
  <c r="J2469" i="3"/>
  <c r="Q2468" i="3"/>
  <c r="P2468" i="3"/>
  <c r="O2468" i="3"/>
  <c r="N2468" i="3"/>
  <c r="M2468" i="3"/>
  <c r="L2468" i="3"/>
  <c r="K2468" i="3"/>
  <c r="J2468" i="3"/>
  <c r="Q2467" i="3"/>
  <c r="P2467" i="3"/>
  <c r="O2467" i="3"/>
  <c r="N2467" i="3"/>
  <c r="M2467" i="3"/>
  <c r="L2467" i="3"/>
  <c r="K2467" i="3"/>
  <c r="J2467" i="3"/>
  <c r="Q2466" i="3"/>
  <c r="P2466" i="3"/>
  <c r="O2466" i="3"/>
  <c r="N2466" i="3"/>
  <c r="M2466" i="3"/>
  <c r="L2466" i="3"/>
  <c r="K2466" i="3"/>
  <c r="J2466" i="3"/>
  <c r="Q2465" i="3"/>
  <c r="P2465" i="3"/>
  <c r="O2465" i="3"/>
  <c r="N2465" i="3"/>
  <c r="M2465" i="3"/>
  <c r="L2465" i="3"/>
  <c r="K2465" i="3"/>
  <c r="J2465" i="3"/>
  <c r="Q2464" i="3"/>
  <c r="P2464" i="3"/>
  <c r="O2464" i="3"/>
  <c r="N2464" i="3"/>
  <c r="M2464" i="3"/>
  <c r="L2464" i="3"/>
  <c r="K2464" i="3"/>
  <c r="J2464" i="3"/>
  <c r="Q2463" i="3"/>
  <c r="P2463" i="3"/>
  <c r="O2463" i="3"/>
  <c r="N2463" i="3"/>
  <c r="M2463" i="3"/>
  <c r="L2463" i="3"/>
  <c r="K2463" i="3"/>
  <c r="J2463" i="3"/>
  <c r="Q2462" i="3"/>
  <c r="P2462" i="3"/>
  <c r="O2462" i="3"/>
  <c r="N2462" i="3"/>
  <c r="M2462" i="3"/>
  <c r="L2462" i="3"/>
  <c r="K2462" i="3"/>
  <c r="J2462" i="3"/>
  <c r="Q2461" i="3"/>
  <c r="P2461" i="3"/>
  <c r="O2461" i="3"/>
  <c r="N2461" i="3"/>
  <c r="M2461" i="3"/>
  <c r="L2461" i="3"/>
  <c r="K2461" i="3"/>
  <c r="J2461" i="3"/>
  <c r="Q2460" i="3"/>
  <c r="P2460" i="3"/>
  <c r="O2460" i="3"/>
  <c r="N2460" i="3"/>
  <c r="M2460" i="3"/>
  <c r="L2460" i="3"/>
  <c r="K2460" i="3"/>
  <c r="J2460" i="3"/>
  <c r="Q2459" i="3"/>
  <c r="P2459" i="3"/>
  <c r="O2459" i="3"/>
  <c r="N2459" i="3"/>
  <c r="M2459" i="3"/>
  <c r="L2459" i="3"/>
  <c r="K2459" i="3"/>
  <c r="J2459" i="3"/>
  <c r="Q2458" i="3"/>
  <c r="P2458" i="3"/>
  <c r="O2458" i="3"/>
  <c r="N2458" i="3"/>
  <c r="M2458" i="3"/>
  <c r="L2458" i="3"/>
  <c r="K2458" i="3"/>
  <c r="J2458" i="3"/>
  <c r="Q2457" i="3"/>
  <c r="P2457" i="3"/>
  <c r="O2457" i="3"/>
  <c r="N2457" i="3"/>
  <c r="M2457" i="3"/>
  <c r="L2457" i="3"/>
  <c r="K2457" i="3"/>
  <c r="J2457" i="3"/>
  <c r="Q2456" i="3"/>
  <c r="P2456" i="3"/>
  <c r="O2456" i="3"/>
  <c r="N2456" i="3"/>
  <c r="M2456" i="3"/>
  <c r="L2456" i="3"/>
  <c r="K2456" i="3"/>
  <c r="J2456" i="3"/>
  <c r="Q2455" i="3"/>
  <c r="P2455" i="3"/>
  <c r="O2455" i="3"/>
  <c r="N2455" i="3"/>
  <c r="M2455" i="3"/>
  <c r="L2455" i="3"/>
  <c r="K2455" i="3"/>
  <c r="J2455" i="3"/>
  <c r="Q2454" i="3"/>
  <c r="P2454" i="3"/>
  <c r="O2454" i="3"/>
  <c r="N2454" i="3"/>
  <c r="M2454" i="3"/>
  <c r="L2454" i="3"/>
  <c r="K2454" i="3"/>
  <c r="J2454" i="3"/>
  <c r="Q2453" i="3"/>
  <c r="P2453" i="3"/>
  <c r="O2453" i="3"/>
  <c r="N2453" i="3"/>
  <c r="M2453" i="3"/>
  <c r="L2453" i="3"/>
  <c r="K2453" i="3"/>
  <c r="J2453" i="3"/>
  <c r="Q2452" i="3"/>
  <c r="P2452" i="3"/>
  <c r="O2452" i="3"/>
  <c r="N2452" i="3"/>
  <c r="M2452" i="3"/>
  <c r="L2452" i="3"/>
  <c r="K2452" i="3"/>
  <c r="J2452" i="3"/>
  <c r="Q2451" i="3"/>
  <c r="P2451" i="3"/>
  <c r="O2451" i="3"/>
  <c r="N2451" i="3"/>
  <c r="M2451" i="3"/>
  <c r="L2451" i="3"/>
  <c r="K2451" i="3"/>
  <c r="J2451" i="3"/>
  <c r="Q2450" i="3"/>
  <c r="P2450" i="3"/>
  <c r="O2450" i="3"/>
  <c r="N2450" i="3"/>
  <c r="M2450" i="3"/>
  <c r="L2450" i="3"/>
  <c r="K2450" i="3"/>
  <c r="J2450" i="3"/>
  <c r="Q2449" i="3"/>
  <c r="P2449" i="3"/>
  <c r="O2449" i="3"/>
  <c r="N2449" i="3"/>
  <c r="M2449" i="3"/>
  <c r="L2449" i="3"/>
  <c r="K2449" i="3"/>
  <c r="J2449" i="3"/>
  <c r="Q2448" i="3"/>
  <c r="P2448" i="3"/>
  <c r="O2448" i="3"/>
  <c r="N2448" i="3"/>
  <c r="M2448" i="3"/>
  <c r="L2448" i="3"/>
  <c r="K2448" i="3"/>
  <c r="J2448" i="3"/>
  <c r="Q2447" i="3"/>
  <c r="P2447" i="3"/>
  <c r="O2447" i="3"/>
  <c r="N2447" i="3"/>
  <c r="M2447" i="3"/>
  <c r="L2447" i="3"/>
  <c r="K2447" i="3"/>
  <c r="J2447" i="3"/>
  <c r="Q2446" i="3"/>
  <c r="P2446" i="3"/>
  <c r="O2446" i="3"/>
  <c r="N2446" i="3"/>
  <c r="M2446" i="3"/>
  <c r="L2446" i="3"/>
  <c r="K2446" i="3"/>
  <c r="J2446" i="3"/>
  <c r="Q2445" i="3"/>
  <c r="P2445" i="3"/>
  <c r="O2445" i="3"/>
  <c r="N2445" i="3"/>
  <c r="M2445" i="3"/>
  <c r="L2445" i="3"/>
  <c r="K2445" i="3"/>
  <c r="J2445" i="3"/>
  <c r="Q2444" i="3"/>
  <c r="P2444" i="3"/>
  <c r="O2444" i="3"/>
  <c r="N2444" i="3"/>
  <c r="M2444" i="3"/>
  <c r="L2444" i="3"/>
  <c r="K2444" i="3"/>
  <c r="J2444" i="3"/>
  <c r="Q2443" i="3"/>
  <c r="P2443" i="3"/>
  <c r="O2443" i="3"/>
  <c r="N2443" i="3"/>
  <c r="M2443" i="3"/>
  <c r="L2443" i="3"/>
  <c r="K2443" i="3"/>
  <c r="J2443" i="3"/>
  <c r="Q2442" i="3"/>
  <c r="P2442" i="3"/>
  <c r="O2442" i="3"/>
  <c r="N2442" i="3"/>
  <c r="M2442" i="3"/>
  <c r="L2442" i="3"/>
  <c r="K2442" i="3"/>
  <c r="J2442" i="3"/>
  <c r="Q2441" i="3"/>
  <c r="P2441" i="3"/>
  <c r="O2441" i="3"/>
  <c r="N2441" i="3"/>
  <c r="M2441" i="3"/>
  <c r="L2441" i="3"/>
  <c r="K2441" i="3"/>
  <c r="J2441" i="3"/>
  <c r="Q2440" i="3"/>
  <c r="P2440" i="3"/>
  <c r="O2440" i="3"/>
  <c r="N2440" i="3"/>
  <c r="M2440" i="3"/>
  <c r="L2440" i="3"/>
  <c r="K2440" i="3"/>
  <c r="J2440" i="3"/>
  <c r="Q2439" i="3"/>
  <c r="P2439" i="3"/>
  <c r="O2439" i="3"/>
  <c r="N2439" i="3"/>
  <c r="M2439" i="3"/>
  <c r="L2439" i="3"/>
  <c r="K2439" i="3"/>
  <c r="J2439" i="3"/>
  <c r="Q2438" i="3"/>
  <c r="P2438" i="3"/>
  <c r="O2438" i="3"/>
  <c r="N2438" i="3"/>
  <c r="M2438" i="3"/>
  <c r="L2438" i="3"/>
  <c r="K2438" i="3"/>
  <c r="J2438" i="3"/>
  <c r="Q2437" i="3"/>
  <c r="P2437" i="3"/>
  <c r="O2437" i="3"/>
  <c r="N2437" i="3"/>
  <c r="M2437" i="3"/>
  <c r="L2437" i="3"/>
  <c r="K2437" i="3"/>
  <c r="J2437" i="3"/>
  <c r="Q2436" i="3"/>
  <c r="P2436" i="3"/>
  <c r="O2436" i="3"/>
  <c r="N2436" i="3"/>
  <c r="M2436" i="3"/>
  <c r="L2436" i="3"/>
  <c r="K2436" i="3"/>
  <c r="J2436" i="3"/>
  <c r="Q2435" i="3"/>
  <c r="P2435" i="3"/>
  <c r="O2435" i="3"/>
  <c r="N2435" i="3"/>
  <c r="M2435" i="3"/>
  <c r="L2435" i="3"/>
  <c r="K2435" i="3"/>
  <c r="J2435" i="3"/>
  <c r="Q2434" i="3"/>
  <c r="P2434" i="3"/>
  <c r="O2434" i="3"/>
  <c r="N2434" i="3"/>
  <c r="M2434" i="3"/>
  <c r="L2434" i="3"/>
  <c r="K2434" i="3"/>
  <c r="J2434" i="3"/>
  <c r="Q2433" i="3"/>
  <c r="P2433" i="3"/>
  <c r="O2433" i="3"/>
  <c r="N2433" i="3"/>
  <c r="M2433" i="3"/>
  <c r="L2433" i="3"/>
  <c r="K2433" i="3"/>
  <c r="J2433" i="3"/>
  <c r="Q2432" i="3"/>
  <c r="P2432" i="3"/>
  <c r="O2432" i="3"/>
  <c r="N2432" i="3"/>
  <c r="M2432" i="3"/>
  <c r="L2432" i="3"/>
  <c r="K2432" i="3"/>
  <c r="J2432" i="3"/>
  <c r="Q2431" i="3"/>
  <c r="P2431" i="3"/>
  <c r="O2431" i="3"/>
  <c r="N2431" i="3"/>
  <c r="M2431" i="3"/>
  <c r="L2431" i="3"/>
  <c r="K2431" i="3"/>
  <c r="J2431" i="3"/>
  <c r="Q2430" i="3"/>
  <c r="P2430" i="3"/>
  <c r="O2430" i="3"/>
  <c r="N2430" i="3"/>
  <c r="M2430" i="3"/>
  <c r="L2430" i="3"/>
  <c r="K2430" i="3"/>
  <c r="J2430" i="3"/>
  <c r="Q2429" i="3"/>
  <c r="P2429" i="3"/>
  <c r="O2429" i="3"/>
  <c r="N2429" i="3"/>
  <c r="M2429" i="3"/>
  <c r="L2429" i="3"/>
  <c r="K2429" i="3"/>
  <c r="J2429" i="3"/>
  <c r="Q2428" i="3"/>
  <c r="P2428" i="3"/>
  <c r="O2428" i="3"/>
  <c r="N2428" i="3"/>
  <c r="M2428" i="3"/>
  <c r="L2428" i="3"/>
  <c r="K2428" i="3"/>
  <c r="J2428" i="3"/>
  <c r="Q2427" i="3"/>
  <c r="P2427" i="3"/>
  <c r="O2427" i="3"/>
  <c r="N2427" i="3"/>
  <c r="M2427" i="3"/>
  <c r="L2427" i="3"/>
  <c r="K2427" i="3"/>
  <c r="J2427" i="3"/>
  <c r="Q2426" i="3"/>
  <c r="P2426" i="3"/>
  <c r="O2426" i="3"/>
  <c r="N2426" i="3"/>
  <c r="M2426" i="3"/>
  <c r="L2426" i="3"/>
  <c r="K2426" i="3"/>
  <c r="J2426" i="3"/>
  <c r="Q2425" i="3"/>
  <c r="P2425" i="3"/>
  <c r="O2425" i="3"/>
  <c r="N2425" i="3"/>
  <c r="M2425" i="3"/>
  <c r="L2425" i="3"/>
  <c r="K2425" i="3"/>
  <c r="J2425" i="3"/>
  <c r="Q2424" i="3"/>
  <c r="P2424" i="3"/>
  <c r="O2424" i="3"/>
  <c r="N2424" i="3"/>
  <c r="M2424" i="3"/>
  <c r="L2424" i="3"/>
  <c r="K2424" i="3"/>
  <c r="J2424" i="3"/>
  <c r="Q2423" i="3"/>
  <c r="P2423" i="3"/>
  <c r="O2423" i="3"/>
  <c r="N2423" i="3"/>
  <c r="M2423" i="3"/>
  <c r="L2423" i="3"/>
  <c r="K2423" i="3"/>
  <c r="J2423" i="3"/>
  <c r="Q2422" i="3"/>
  <c r="P2422" i="3"/>
  <c r="O2422" i="3"/>
  <c r="N2422" i="3"/>
  <c r="M2422" i="3"/>
  <c r="L2422" i="3"/>
  <c r="K2422" i="3"/>
  <c r="J2422" i="3"/>
  <c r="Q2421" i="3"/>
  <c r="P2421" i="3"/>
  <c r="O2421" i="3"/>
  <c r="N2421" i="3"/>
  <c r="M2421" i="3"/>
  <c r="L2421" i="3"/>
  <c r="K2421" i="3"/>
  <c r="J2421" i="3"/>
  <c r="Q2420" i="3"/>
  <c r="P2420" i="3"/>
  <c r="O2420" i="3"/>
  <c r="N2420" i="3"/>
  <c r="M2420" i="3"/>
  <c r="L2420" i="3"/>
  <c r="K2420" i="3"/>
  <c r="J2420" i="3"/>
  <c r="Q2419" i="3"/>
  <c r="P2419" i="3"/>
  <c r="O2419" i="3"/>
  <c r="N2419" i="3"/>
  <c r="M2419" i="3"/>
  <c r="L2419" i="3"/>
  <c r="K2419" i="3"/>
  <c r="J2419" i="3"/>
  <c r="Q2418" i="3"/>
  <c r="P2418" i="3"/>
  <c r="O2418" i="3"/>
  <c r="N2418" i="3"/>
  <c r="M2418" i="3"/>
  <c r="L2418" i="3"/>
  <c r="K2418" i="3"/>
  <c r="J2418" i="3"/>
  <c r="Q2417" i="3"/>
  <c r="P2417" i="3"/>
  <c r="O2417" i="3"/>
  <c r="N2417" i="3"/>
  <c r="M2417" i="3"/>
  <c r="L2417" i="3"/>
  <c r="K2417" i="3"/>
  <c r="J2417" i="3"/>
  <c r="Q2416" i="3"/>
  <c r="P2416" i="3"/>
  <c r="O2416" i="3"/>
  <c r="N2416" i="3"/>
  <c r="M2416" i="3"/>
  <c r="L2416" i="3"/>
  <c r="K2416" i="3"/>
  <c r="J2416" i="3"/>
  <c r="Q2415" i="3"/>
  <c r="P2415" i="3"/>
  <c r="O2415" i="3"/>
  <c r="N2415" i="3"/>
  <c r="M2415" i="3"/>
  <c r="L2415" i="3"/>
  <c r="K2415" i="3"/>
  <c r="J2415" i="3"/>
  <c r="Q2414" i="3"/>
  <c r="P2414" i="3"/>
  <c r="O2414" i="3"/>
  <c r="N2414" i="3"/>
  <c r="M2414" i="3"/>
  <c r="L2414" i="3"/>
  <c r="K2414" i="3"/>
  <c r="J2414" i="3"/>
  <c r="Q2413" i="3"/>
  <c r="P2413" i="3"/>
  <c r="O2413" i="3"/>
  <c r="N2413" i="3"/>
  <c r="M2413" i="3"/>
  <c r="L2413" i="3"/>
  <c r="K2413" i="3"/>
  <c r="J2413" i="3"/>
  <c r="Q2412" i="3"/>
  <c r="P2412" i="3"/>
  <c r="O2412" i="3"/>
  <c r="N2412" i="3"/>
  <c r="M2412" i="3"/>
  <c r="L2412" i="3"/>
  <c r="K2412" i="3"/>
  <c r="J2412" i="3"/>
  <c r="Q2411" i="3"/>
  <c r="P2411" i="3"/>
  <c r="O2411" i="3"/>
  <c r="N2411" i="3"/>
  <c r="M2411" i="3"/>
  <c r="L2411" i="3"/>
  <c r="K2411" i="3"/>
  <c r="J2411" i="3"/>
  <c r="Q2410" i="3"/>
  <c r="P2410" i="3"/>
  <c r="O2410" i="3"/>
  <c r="N2410" i="3"/>
  <c r="M2410" i="3"/>
  <c r="L2410" i="3"/>
  <c r="K2410" i="3"/>
  <c r="J2410" i="3"/>
  <c r="Q2409" i="3"/>
  <c r="P2409" i="3"/>
  <c r="O2409" i="3"/>
  <c r="N2409" i="3"/>
  <c r="M2409" i="3"/>
  <c r="L2409" i="3"/>
  <c r="K2409" i="3"/>
  <c r="J2409" i="3"/>
  <c r="Q2408" i="3"/>
  <c r="P2408" i="3"/>
  <c r="O2408" i="3"/>
  <c r="N2408" i="3"/>
  <c r="M2408" i="3"/>
  <c r="L2408" i="3"/>
  <c r="K2408" i="3"/>
  <c r="J2408" i="3"/>
  <c r="Q2407" i="3"/>
  <c r="P2407" i="3"/>
  <c r="O2407" i="3"/>
  <c r="N2407" i="3"/>
  <c r="M2407" i="3"/>
  <c r="L2407" i="3"/>
  <c r="K2407" i="3"/>
  <c r="J2407" i="3"/>
  <c r="Q2406" i="3"/>
  <c r="P2406" i="3"/>
  <c r="O2406" i="3"/>
  <c r="N2406" i="3"/>
  <c r="M2406" i="3"/>
  <c r="L2406" i="3"/>
  <c r="K2406" i="3"/>
  <c r="J2406" i="3"/>
  <c r="Q2405" i="3"/>
  <c r="P2405" i="3"/>
  <c r="O2405" i="3"/>
  <c r="N2405" i="3"/>
  <c r="M2405" i="3"/>
  <c r="L2405" i="3"/>
  <c r="K2405" i="3"/>
  <c r="J2405" i="3"/>
  <c r="Q2404" i="3"/>
  <c r="P2404" i="3"/>
  <c r="O2404" i="3"/>
  <c r="N2404" i="3"/>
  <c r="M2404" i="3"/>
  <c r="L2404" i="3"/>
  <c r="K2404" i="3"/>
  <c r="J2404" i="3"/>
  <c r="Q2403" i="3"/>
  <c r="P2403" i="3"/>
  <c r="O2403" i="3"/>
  <c r="N2403" i="3"/>
  <c r="M2403" i="3"/>
  <c r="L2403" i="3"/>
  <c r="K2403" i="3"/>
  <c r="J2403" i="3"/>
  <c r="Q2402" i="3"/>
  <c r="P2402" i="3"/>
  <c r="O2402" i="3"/>
  <c r="N2402" i="3"/>
  <c r="M2402" i="3"/>
  <c r="L2402" i="3"/>
  <c r="K2402" i="3"/>
  <c r="J2402" i="3"/>
  <c r="Q2401" i="3"/>
  <c r="P2401" i="3"/>
  <c r="O2401" i="3"/>
  <c r="N2401" i="3"/>
  <c r="M2401" i="3"/>
  <c r="L2401" i="3"/>
  <c r="K2401" i="3"/>
  <c r="J2401" i="3"/>
  <c r="Q2400" i="3"/>
  <c r="P2400" i="3"/>
  <c r="O2400" i="3"/>
  <c r="N2400" i="3"/>
  <c r="M2400" i="3"/>
  <c r="L2400" i="3"/>
  <c r="K2400" i="3"/>
  <c r="J2400" i="3"/>
  <c r="Q2399" i="3"/>
  <c r="P2399" i="3"/>
  <c r="O2399" i="3"/>
  <c r="N2399" i="3"/>
  <c r="M2399" i="3"/>
  <c r="L2399" i="3"/>
  <c r="K2399" i="3"/>
  <c r="J2399" i="3"/>
  <c r="Q2398" i="3"/>
  <c r="P2398" i="3"/>
  <c r="O2398" i="3"/>
  <c r="N2398" i="3"/>
  <c r="M2398" i="3"/>
  <c r="L2398" i="3"/>
  <c r="K2398" i="3"/>
  <c r="J2398" i="3"/>
  <c r="Q2397" i="3"/>
  <c r="P2397" i="3"/>
  <c r="O2397" i="3"/>
  <c r="N2397" i="3"/>
  <c r="M2397" i="3"/>
  <c r="L2397" i="3"/>
  <c r="K2397" i="3"/>
  <c r="J2397" i="3"/>
  <c r="Q2396" i="3"/>
  <c r="P2396" i="3"/>
  <c r="O2396" i="3"/>
  <c r="N2396" i="3"/>
  <c r="M2396" i="3"/>
  <c r="L2396" i="3"/>
  <c r="K2396" i="3"/>
  <c r="J2396" i="3"/>
  <c r="Q2395" i="3"/>
  <c r="P2395" i="3"/>
  <c r="O2395" i="3"/>
  <c r="N2395" i="3"/>
  <c r="M2395" i="3"/>
  <c r="L2395" i="3"/>
  <c r="K2395" i="3"/>
  <c r="J2395" i="3"/>
  <c r="Q2394" i="3"/>
  <c r="P2394" i="3"/>
  <c r="O2394" i="3"/>
  <c r="N2394" i="3"/>
  <c r="M2394" i="3"/>
  <c r="L2394" i="3"/>
  <c r="K2394" i="3"/>
  <c r="J2394" i="3"/>
  <c r="Q2393" i="3"/>
  <c r="P2393" i="3"/>
  <c r="O2393" i="3"/>
  <c r="N2393" i="3"/>
  <c r="M2393" i="3"/>
  <c r="L2393" i="3"/>
  <c r="K2393" i="3"/>
  <c r="J2393" i="3"/>
  <c r="Q2392" i="3"/>
  <c r="P2392" i="3"/>
  <c r="O2392" i="3"/>
  <c r="N2392" i="3"/>
  <c r="M2392" i="3"/>
  <c r="L2392" i="3"/>
  <c r="K2392" i="3"/>
  <c r="J2392" i="3"/>
  <c r="Q2391" i="3"/>
  <c r="P2391" i="3"/>
  <c r="O2391" i="3"/>
  <c r="N2391" i="3"/>
  <c r="M2391" i="3"/>
  <c r="L2391" i="3"/>
  <c r="K2391" i="3"/>
  <c r="J2391" i="3"/>
  <c r="Q2390" i="3"/>
  <c r="P2390" i="3"/>
  <c r="O2390" i="3"/>
  <c r="N2390" i="3"/>
  <c r="M2390" i="3"/>
  <c r="L2390" i="3"/>
  <c r="K2390" i="3"/>
  <c r="J2390" i="3"/>
  <c r="Q2389" i="3"/>
  <c r="P2389" i="3"/>
  <c r="O2389" i="3"/>
  <c r="N2389" i="3"/>
  <c r="M2389" i="3"/>
  <c r="L2389" i="3"/>
  <c r="K2389" i="3"/>
  <c r="J2389" i="3"/>
  <c r="Q2388" i="3"/>
  <c r="P2388" i="3"/>
  <c r="O2388" i="3"/>
  <c r="N2388" i="3"/>
  <c r="M2388" i="3"/>
  <c r="L2388" i="3"/>
  <c r="K2388" i="3"/>
  <c r="J2388" i="3"/>
  <c r="Q2387" i="3"/>
  <c r="P2387" i="3"/>
  <c r="O2387" i="3"/>
  <c r="N2387" i="3"/>
  <c r="M2387" i="3"/>
  <c r="L2387" i="3"/>
  <c r="K2387" i="3"/>
  <c r="J2387" i="3"/>
  <c r="Q2386" i="3"/>
  <c r="P2386" i="3"/>
  <c r="O2386" i="3"/>
  <c r="N2386" i="3"/>
  <c r="M2386" i="3"/>
  <c r="L2386" i="3"/>
  <c r="K2386" i="3"/>
  <c r="J2386" i="3"/>
  <c r="Q2385" i="3"/>
  <c r="P2385" i="3"/>
  <c r="O2385" i="3"/>
  <c r="N2385" i="3"/>
  <c r="M2385" i="3"/>
  <c r="L2385" i="3"/>
  <c r="K2385" i="3"/>
  <c r="J2385" i="3"/>
  <c r="Q2384" i="3"/>
  <c r="P2384" i="3"/>
  <c r="O2384" i="3"/>
  <c r="N2384" i="3"/>
  <c r="M2384" i="3"/>
  <c r="L2384" i="3"/>
  <c r="K2384" i="3"/>
  <c r="J2384" i="3"/>
  <c r="Q2383" i="3"/>
  <c r="P2383" i="3"/>
  <c r="O2383" i="3"/>
  <c r="N2383" i="3"/>
  <c r="M2383" i="3"/>
  <c r="L2383" i="3"/>
  <c r="K2383" i="3"/>
  <c r="J2383" i="3"/>
  <c r="Q2382" i="3"/>
  <c r="P2382" i="3"/>
  <c r="O2382" i="3"/>
  <c r="N2382" i="3"/>
  <c r="M2382" i="3"/>
  <c r="L2382" i="3"/>
  <c r="K2382" i="3"/>
  <c r="J2382" i="3"/>
  <c r="Q2381" i="3"/>
  <c r="P2381" i="3"/>
  <c r="O2381" i="3"/>
  <c r="N2381" i="3"/>
  <c r="M2381" i="3"/>
  <c r="L2381" i="3"/>
  <c r="K2381" i="3"/>
  <c r="J2381" i="3"/>
  <c r="Q2380" i="3"/>
  <c r="P2380" i="3"/>
  <c r="O2380" i="3"/>
  <c r="N2380" i="3"/>
  <c r="M2380" i="3"/>
  <c r="L2380" i="3"/>
  <c r="K2380" i="3"/>
  <c r="J2380" i="3"/>
  <c r="Q2379" i="3"/>
  <c r="P2379" i="3"/>
  <c r="O2379" i="3"/>
  <c r="N2379" i="3"/>
  <c r="M2379" i="3"/>
  <c r="L2379" i="3"/>
  <c r="K2379" i="3"/>
  <c r="J2379" i="3"/>
  <c r="Q2378" i="3"/>
  <c r="P2378" i="3"/>
  <c r="O2378" i="3"/>
  <c r="N2378" i="3"/>
  <c r="M2378" i="3"/>
  <c r="L2378" i="3"/>
  <c r="K2378" i="3"/>
  <c r="J2378" i="3"/>
  <c r="Q2377" i="3"/>
  <c r="P2377" i="3"/>
  <c r="O2377" i="3"/>
  <c r="N2377" i="3"/>
  <c r="M2377" i="3"/>
  <c r="L2377" i="3"/>
  <c r="K2377" i="3"/>
  <c r="J2377" i="3"/>
  <c r="Q2376" i="3"/>
  <c r="P2376" i="3"/>
  <c r="O2376" i="3"/>
  <c r="N2376" i="3"/>
  <c r="M2376" i="3"/>
  <c r="L2376" i="3"/>
  <c r="K2376" i="3"/>
  <c r="J2376" i="3"/>
  <c r="Q2375" i="3"/>
  <c r="P2375" i="3"/>
  <c r="O2375" i="3"/>
  <c r="N2375" i="3"/>
  <c r="M2375" i="3"/>
  <c r="L2375" i="3"/>
  <c r="K2375" i="3"/>
  <c r="J2375" i="3"/>
  <c r="Q2374" i="3"/>
  <c r="P2374" i="3"/>
  <c r="O2374" i="3"/>
  <c r="N2374" i="3"/>
  <c r="M2374" i="3"/>
  <c r="L2374" i="3"/>
  <c r="K2374" i="3"/>
  <c r="J2374" i="3"/>
  <c r="Q2373" i="3"/>
  <c r="P2373" i="3"/>
  <c r="O2373" i="3"/>
  <c r="N2373" i="3"/>
  <c r="M2373" i="3"/>
  <c r="L2373" i="3"/>
  <c r="K2373" i="3"/>
  <c r="J2373" i="3"/>
  <c r="Q2372" i="3"/>
  <c r="P2372" i="3"/>
  <c r="O2372" i="3"/>
  <c r="N2372" i="3"/>
  <c r="M2372" i="3"/>
  <c r="L2372" i="3"/>
  <c r="K2372" i="3"/>
  <c r="J2372" i="3"/>
  <c r="Q2371" i="3"/>
  <c r="P2371" i="3"/>
  <c r="O2371" i="3"/>
  <c r="N2371" i="3"/>
  <c r="M2371" i="3"/>
  <c r="L2371" i="3"/>
  <c r="K2371" i="3"/>
  <c r="J2371" i="3"/>
  <c r="Q2370" i="3"/>
  <c r="P2370" i="3"/>
  <c r="O2370" i="3"/>
  <c r="N2370" i="3"/>
  <c r="M2370" i="3"/>
  <c r="L2370" i="3"/>
  <c r="K2370" i="3"/>
  <c r="J2370" i="3"/>
  <c r="Q2369" i="3"/>
  <c r="P2369" i="3"/>
  <c r="O2369" i="3"/>
  <c r="N2369" i="3"/>
  <c r="M2369" i="3"/>
  <c r="L2369" i="3"/>
  <c r="K2369" i="3"/>
  <c r="J2369" i="3"/>
  <c r="Q2368" i="3"/>
  <c r="P2368" i="3"/>
  <c r="O2368" i="3"/>
  <c r="N2368" i="3"/>
  <c r="M2368" i="3"/>
  <c r="L2368" i="3"/>
  <c r="K2368" i="3"/>
  <c r="J2368" i="3"/>
  <c r="Q2367" i="3"/>
  <c r="P2367" i="3"/>
  <c r="O2367" i="3"/>
  <c r="N2367" i="3"/>
  <c r="M2367" i="3"/>
  <c r="L2367" i="3"/>
  <c r="K2367" i="3"/>
  <c r="J2367" i="3"/>
  <c r="Q2366" i="3"/>
  <c r="P2366" i="3"/>
  <c r="O2366" i="3"/>
  <c r="N2366" i="3"/>
  <c r="M2366" i="3"/>
  <c r="L2366" i="3"/>
  <c r="K2366" i="3"/>
  <c r="J2366" i="3"/>
  <c r="Q2365" i="3"/>
  <c r="P2365" i="3"/>
  <c r="O2365" i="3"/>
  <c r="N2365" i="3"/>
  <c r="M2365" i="3"/>
  <c r="L2365" i="3"/>
  <c r="K2365" i="3"/>
  <c r="J2365" i="3"/>
  <c r="Q2364" i="3"/>
  <c r="P2364" i="3"/>
  <c r="O2364" i="3"/>
  <c r="N2364" i="3"/>
  <c r="M2364" i="3"/>
  <c r="L2364" i="3"/>
  <c r="K2364" i="3"/>
  <c r="J2364" i="3"/>
  <c r="Q2363" i="3"/>
  <c r="P2363" i="3"/>
  <c r="O2363" i="3"/>
  <c r="N2363" i="3"/>
  <c r="M2363" i="3"/>
  <c r="L2363" i="3"/>
  <c r="K2363" i="3"/>
  <c r="J2363" i="3"/>
  <c r="Q2362" i="3"/>
  <c r="P2362" i="3"/>
  <c r="O2362" i="3"/>
  <c r="N2362" i="3"/>
  <c r="M2362" i="3"/>
  <c r="L2362" i="3"/>
  <c r="K2362" i="3"/>
  <c r="J2362" i="3"/>
  <c r="Q2361" i="3"/>
  <c r="P2361" i="3"/>
  <c r="O2361" i="3"/>
  <c r="N2361" i="3"/>
  <c r="M2361" i="3"/>
  <c r="L2361" i="3"/>
  <c r="K2361" i="3"/>
  <c r="J2361" i="3"/>
  <c r="Q2360" i="3"/>
  <c r="P2360" i="3"/>
  <c r="O2360" i="3"/>
  <c r="N2360" i="3"/>
  <c r="M2360" i="3"/>
  <c r="L2360" i="3"/>
  <c r="K2360" i="3"/>
  <c r="J2360" i="3"/>
  <c r="Q2359" i="3"/>
  <c r="P2359" i="3"/>
  <c r="O2359" i="3"/>
  <c r="N2359" i="3"/>
  <c r="M2359" i="3"/>
  <c r="L2359" i="3"/>
  <c r="K2359" i="3"/>
  <c r="J2359" i="3"/>
  <c r="Q2358" i="3"/>
  <c r="P2358" i="3"/>
  <c r="O2358" i="3"/>
  <c r="N2358" i="3"/>
  <c r="M2358" i="3"/>
  <c r="L2358" i="3"/>
  <c r="K2358" i="3"/>
  <c r="J2358" i="3"/>
  <c r="Q2357" i="3"/>
  <c r="P2357" i="3"/>
  <c r="O2357" i="3"/>
  <c r="N2357" i="3"/>
  <c r="M2357" i="3"/>
  <c r="L2357" i="3"/>
  <c r="K2357" i="3"/>
  <c r="J2357" i="3"/>
  <c r="Q2356" i="3"/>
  <c r="P2356" i="3"/>
  <c r="O2356" i="3"/>
  <c r="N2356" i="3"/>
  <c r="M2356" i="3"/>
  <c r="L2356" i="3"/>
  <c r="K2356" i="3"/>
  <c r="J2356" i="3"/>
  <c r="Q2355" i="3"/>
  <c r="P2355" i="3"/>
  <c r="O2355" i="3"/>
  <c r="N2355" i="3"/>
  <c r="M2355" i="3"/>
  <c r="L2355" i="3"/>
  <c r="K2355" i="3"/>
  <c r="J2355" i="3"/>
  <c r="Q2354" i="3"/>
  <c r="P2354" i="3"/>
  <c r="O2354" i="3"/>
  <c r="N2354" i="3"/>
  <c r="M2354" i="3"/>
  <c r="L2354" i="3"/>
  <c r="K2354" i="3"/>
  <c r="J2354" i="3"/>
  <c r="Q2353" i="3"/>
  <c r="P2353" i="3"/>
  <c r="O2353" i="3"/>
  <c r="N2353" i="3"/>
  <c r="M2353" i="3"/>
  <c r="L2353" i="3"/>
  <c r="K2353" i="3"/>
  <c r="J2353" i="3"/>
  <c r="Q2352" i="3"/>
  <c r="P2352" i="3"/>
  <c r="O2352" i="3"/>
  <c r="N2352" i="3"/>
  <c r="M2352" i="3"/>
  <c r="L2352" i="3"/>
  <c r="K2352" i="3"/>
  <c r="J2352" i="3"/>
  <c r="Q2351" i="3"/>
  <c r="P2351" i="3"/>
  <c r="O2351" i="3"/>
  <c r="N2351" i="3"/>
  <c r="M2351" i="3"/>
  <c r="L2351" i="3"/>
  <c r="K2351" i="3"/>
  <c r="J2351" i="3"/>
  <c r="Q2350" i="3"/>
  <c r="P2350" i="3"/>
  <c r="O2350" i="3"/>
  <c r="N2350" i="3"/>
  <c r="M2350" i="3"/>
  <c r="L2350" i="3"/>
  <c r="K2350" i="3"/>
  <c r="J2350" i="3"/>
  <c r="Q2349" i="3"/>
  <c r="P2349" i="3"/>
  <c r="O2349" i="3"/>
  <c r="N2349" i="3"/>
  <c r="M2349" i="3"/>
  <c r="L2349" i="3"/>
  <c r="K2349" i="3"/>
  <c r="J2349" i="3"/>
  <c r="Q2348" i="3"/>
  <c r="P2348" i="3"/>
  <c r="O2348" i="3"/>
  <c r="N2348" i="3"/>
  <c r="M2348" i="3"/>
  <c r="L2348" i="3"/>
  <c r="K2348" i="3"/>
  <c r="J2348" i="3"/>
  <c r="Q2347" i="3"/>
  <c r="P2347" i="3"/>
  <c r="O2347" i="3"/>
  <c r="N2347" i="3"/>
  <c r="M2347" i="3"/>
  <c r="L2347" i="3"/>
  <c r="K2347" i="3"/>
  <c r="J2347" i="3"/>
  <c r="Q2346" i="3"/>
  <c r="P2346" i="3"/>
  <c r="O2346" i="3"/>
  <c r="N2346" i="3"/>
  <c r="M2346" i="3"/>
  <c r="L2346" i="3"/>
  <c r="K2346" i="3"/>
  <c r="J2346" i="3"/>
  <c r="Q2345" i="3"/>
  <c r="P2345" i="3"/>
  <c r="O2345" i="3"/>
  <c r="N2345" i="3"/>
  <c r="M2345" i="3"/>
  <c r="L2345" i="3"/>
  <c r="K2345" i="3"/>
  <c r="J2345" i="3"/>
  <c r="Q2344" i="3"/>
  <c r="P2344" i="3"/>
  <c r="O2344" i="3"/>
  <c r="N2344" i="3"/>
  <c r="M2344" i="3"/>
  <c r="L2344" i="3"/>
  <c r="K2344" i="3"/>
  <c r="J2344" i="3"/>
  <c r="Q2343" i="3"/>
  <c r="P2343" i="3"/>
  <c r="O2343" i="3"/>
  <c r="N2343" i="3"/>
  <c r="M2343" i="3"/>
  <c r="L2343" i="3"/>
  <c r="K2343" i="3"/>
  <c r="J2343" i="3"/>
  <c r="Q2342" i="3"/>
  <c r="P2342" i="3"/>
  <c r="O2342" i="3"/>
  <c r="N2342" i="3"/>
  <c r="M2342" i="3"/>
  <c r="L2342" i="3"/>
  <c r="K2342" i="3"/>
  <c r="J2342" i="3"/>
  <c r="Q2341" i="3"/>
  <c r="P2341" i="3"/>
  <c r="O2341" i="3"/>
  <c r="N2341" i="3"/>
  <c r="M2341" i="3"/>
  <c r="L2341" i="3"/>
  <c r="K2341" i="3"/>
  <c r="J2341" i="3"/>
  <c r="Q2340" i="3"/>
  <c r="P2340" i="3"/>
  <c r="O2340" i="3"/>
  <c r="N2340" i="3"/>
  <c r="M2340" i="3"/>
  <c r="L2340" i="3"/>
  <c r="K2340" i="3"/>
  <c r="J2340" i="3"/>
  <c r="Q2339" i="3"/>
  <c r="P2339" i="3"/>
  <c r="O2339" i="3"/>
  <c r="N2339" i="3"/>
  <c r="M2339" i="3"/>
  <c r="L2339" i="3"/>
  <c r="K2339" i="3"/>
  <c r="J2339" i="3"/>
  <c r="Q2338" i="3"/>
  <c r="P2338" i="3"/>
  <c r="O2338" i="3"/>
  <c r="N2338" i="3"/>
  <c r="M2338" i="3"/>
  <c r="L2338" i="3"/>
  <c r="K2338" i="3"/>
  <c r="J2338" i="3"/>
  <c r="Q2337" i="3"/>
  <c r="P2337" i="3"/>
  <c r="O2337" i="3"/>
  <c r="N2337" i="3"/>
  <c r="M2337" i="3"/>
  <c r="L2337" i="3"/>
  <c r="K2337" i="3"/>
  <c r="J2337" i="3"/>
  <c r="Q2336" i="3"/>
  <c r="P2336" i="3"/>
  <c r="O2336" i="3"/>
  <c r="N2336" i="3"/>
  <c r="M2336" i="3"/>
  <c r="L2336" i="3"/>
  <c r="K2336" i="3"/>
  <c r="J2336" i="3"/>
  <c r="Q2335" i="3"/>
  <c r="P2335" i="3"/>
  <c r="O2335" i="3"/>
  <c r="N2335" i="3"/>
  <c r="M2335" i="3"/>
  <c r="L2335" i="3"/>
  <c r="K2335" i="3"/>
  <c r="J2335" i="3"/>
  <c r="Q2334" i="3"/>
  <c r="P2334" i="3"/>
  <c r="O2334" i="3"/>
  <c r="N2334" i="3"/>
  <c r="M2334" i="3"/>
  <c r="L2334" i="3"/>
  <c r="K2334" i="3"/>
  <c r="J2334" i="3"/>
  <c r="Q2333" i="3"/>
  <c r="P2333" i="3"/>
  <c r="O2333" i="3"/>
  <c r="N2333" i="3"/>
  <c r="M2333" i="3"/>
  <c r="L2333" i="3"/>
  <c r="K2333" i="3"/>
  <c r="J2333" i="3"/>
  <c r="Q2332" i="3"/>
  <c r="P2332" i="3"/>
  <c r="O2332" i="3"/>
  <c r="N2332" i="3"/>
  <c r="M2332" i="3"/>
  <c r="L2332" i="3"/>
  <c r="K2332" i="3"/>
  <c r="J2332" i="3"/>
  <c r="Q2331" i="3"/>
  <c r="P2331" i="3"/>
  <c r="O2331" i="3"/>
  <c r="N2331" i="3"/>
  <c r="M2331" i="3"/>
  <c r="L2331" i="3"/>
  <c r="K2331" i="3"/>
  <c r="J2331" i="3"/>
  <c r="Q2330" i="3"/>
  <c r="P2330" i="3"/>
  <c r="O2330" i="3"/>
  <c r="N2330" i="3"/>
  <c r="M2330" i="3"/>
  <c r="L2330" i="3"/>
  <c r="K2330" i="3"/>
  <c r="J2330" i="3"/>
  <c r="Q2329" i="3"/>
  <c r="P2329" i="3"/>
  <c r="O2329" i="3"/>
  <c r="N2329" i="3"/>
  <c r="M2329" i="3"/>
  <c r="L2329" i="3"/>
  <c r="K2329" i="3"/>
  <c r="J2329" i="3"/>
  <c r="Q2328" i="3"/>
  <c r="P2328" i="3"/>
  <c r="O2328" i="3"/>
  <c r="N2328" i="3"/>
  <c r="M2328" i="3"/>
  <c r="L2328" i="3"/>
  <c r="K2328" i="3"/>
  <c r="J2328" i="3"/>
  <c r="Q2327" i="3"/>
  <c r="P2327" i="3"/>
  <c r="O2327" i="3"/>
  <c r="N2327" i="3"/>
  <c r="M2327" i="3"/>
  <c r="L2327" i="3"/>
  <c r="K2327" i="3"/>
  <c r="J2327" i="3"/>
  <c r="Q2326" i="3"/>
  <c r="P2326" i="3"/>
  <c r="O2326" i="3"/>
  <c r="N2326" i="3"/>
  <c r="M2326" i="3"/>
  <c r="L2326" i="3"/>
  <c r="K2326" i="3"/>
  <c r="J2326" i="3"/>
  <c r="Q2325" i="3"/>
  <c r="P2325" i="3"/>
  <c r="O2325" i="3"/>
  <c r="N2325" i="3"/>
  <c r="M2325" i="3"/>
  <c r="L2325" i="3"/>
  <c r="K2325" i="3"/>
  <c r="J2325" i="3"/>
  <c r="Q2324" i="3"/>
  <c r="P2324" i="3"/>
  <c r="O2324" i="3"/>
  <c r="N2324" i="3"/>
  <c r="M2324" i="3"/>
  <c r="L2324" i="3"/>
  <c r="K2324" i="3"/>
  <c r="J2324" i="3"/>
  <c r="Q2323" i="3"/>
  <c r="P2323" i="3"/>
  <c r="O2323" i="3"/>
  <c r="N2323" i="3"/>
  <c r="M2323" i="3"/>
  <c r="L2323" i="3"/>
  <c r="K2323" i="3"/>
  <c r="J2323" i="3"/>
  <c r="Q2322" i="3"/>
  <c r="P2322" i="3"/>
  <c r="O2322" i="3"/>
  <c r="N2322" i="3"/>
  <c r="M2322" i="3"/>
  <c r="L2322" i="3"/>
  <c r="K2322" i="3"/>
  <c r="J2322" i="3"/>
  <c r="Q2321" i="3"/>
  <c r="P2321" i="3"/>
  <c r="O2321" i="3"/>
  <c r="N2321" i="3"/>
  <c r="M2321" i="3"/>
  <c r="L2321" i="3"/>
  <c r="K2321" i="3"/>
  <c r="J2321" i="3"/>
  <c r="Q2320" i="3"/>
  <c r="P2320" i="3"/>
  <c r="O2320" i="3"/>
  <c r="N2320" i="3"/>
  <c r="M2320" i="3"/>
  <c r="L2320" i="3"/>
  <c r="K2320" i="3"/>
  <c r="J2320" i="3"/>
  <c r="Q2319" i="3"/>
  <c r="P2319" i="3"/>
  <c r="O2319" i="3"/>
  <c r="N2319" i="3"/>
  <c r="M2319" i="3"/>
  <c r="L2319" i="3"/>
  <c r="K2319" i="3"/>
  <c r="J2319" i="3"/>
  <c r="Q2318" i="3"/>
  <c r="P2318" i="3"/>
  <c r="O2318" i="3"/>
  <c r="N2318" i="3"/>
  <c r="M2318" i="3"/>
  <c r="L2318" i="3"/>
  <c r="K2318" i="3"/>
  <c r="J2318" i="3"/>
  <c r="Q2317" i="3"/>
  <c r="P2317" i="3"/>
  <c r="O2317" i="3"/>
  <c r="N2317" i="3"/>
  <c r="M2317" i="3"/>
  <c r="L2317" i="3"/>
  <c r="K2317" i="3"/>
  <c r="J2317" i="3"/>
  <c r="Q2316" i="3"/>
  <c r="P2316" i="3"/>
  <c r="O2316" i="3"/>
  <c r="N2316" i="3"/>
  <c r="M2316" i="3"/>
  <c r="L2316" i="3"/>
  <c r="K2316" i="3"/>
  <c r="J2316" i="3"/>
  <c r="Q2315" i="3"/>
  <c r="P2315" i="3"/>
  <c r="O2315" i="3"/>
  <c r="N2315" i="3"/>
  <c r="M2315" i="3"/>
  <c r="L2315" i="3"/>
  <c r="K2315" i="3"/>
  <c r="J2315" i="3"/>
  <c r="Q2314" i="3"/>
  <c r="P2314" i="3"/>
  <c r="O2314" i="3"/>
  <c r="N2314" i="3"/>
  <c r="M2314" i="3"/>
  <c r="L2314" i="3"/>
  <c r="K2314" i="3"/>
  <c r="J2314" i="3"/>
  <c r="Q2313" i="3"/>
  <c r="P2313" i="3"/>
  <c r="O2313" i="3"/>
  <c r="N2313" i="3"/>
  <c r="M2313" i="3"/>
  <c r="L2313" i="3"/>
  <c r="K2313" i="3"/>
  <c r="J2313" i="3"/>
  <c r="Q2312" i="3"/>
  <c r="P2312" i="3"/>
  <c r="O2312" i="3"/>
  <c r="N2312" i="3"/>
  <c r="M2312" i="3"/>
  <c r="L2312" i="3"/>
  <c r="K2312" i="3"/>
  <c r="J2312" i="3"/>
  <c r="Q2311" i="3"/>
  <c r="P2311" i="3"/>
  <c r="O2311" i="3"/>
  <c r="N2311" i="3"/>
  <c r="M2311" i="3"/>
  <c r="L2311" i="3"/>
  <c r="K2311" i="3"/>
  <c r="J2311" i="3"/>
  <c r="Q2310" i="3"/>
  <c r="P2310" i="3"/>
  <c r="O2310" i="3"/>
  <c r="N2310" i="3"/>
  <c r="M2310" i="3"/>
  <c r="L2310" i="3"/>
  <c r="K2310" i="3"/>
  <c r="J2310" i="3"/>
  <c r="Q2309" i="3"/>
  <c r="P2309" i="3"/>
  <c r="O2309" i="3"/>
  <c r="N2309" i="3"/>
  <c r="M2309" i="3"/>
  <c r="L2309" i="3"/>
  <c r="K2309" i="3"/>
  <c r="J2309" i="3"/>
  <c r="Q2308" i="3"/>
  <c r="P2308" i="3"/>
  <c r="O2308" i="3"/>
  <c r="N2308" i="3"/>
  <c r="M2308" i="3"/>
  <c r="L2308" i="3"/>
  <c r="K2308" i="3"/>
  <c r="J2308" i="3"/>
  <c r="Q2307" i="3"/>
  <c r="P2307" i="3"/>
  <c r="O2307" i="3"/>
  <c r="N2307" i="3"/>
  <c r="M2307" i="3"/>
  <c r="L2307" i="3"/>
  <c r="K2307" i="3"/>
  <c r="J2307" i="3"/>
  <c r="Q2306" i="3"/>
  <c r="P2306" i="3"/>
  <c r="O2306" i="3"/>
  <c r="N2306" i="3"/>
  <c r="M2306" i="3"/>
  <c r="L2306" i="3"/>
  <c r="K2306" i="3"/>
  <c r="J2306" i="3"/>
  <c r="Q2305" i="3"/>
  <c r="P2305" i="3"/>
  <c r="O2305" i="3"/>
  <c r="N2305" i="3"/>
  <c r="M2305" i="3"/>
  <c r="L2305" i="3"/>
  <c r="K2305" i="3"/>
  <c r="J2305" i="3"/>
  <c r="Q2304" i="3"/>
  <c r="P2304" i="3"/>
  <c r="O2304" i="3"/>
  <c r="N2304" i="3"/>
  <c r="M2304" i="3"/>
  <c r="L2304" i="3"/>
  <c r="K2304" i="3"/>
  <c r="J2304" i="3"/>
  <c r="Q2303" i="3"/>
  <c r="P2303" i="3"/>
  <c r="O2303" i="3"/>
  <c r="N2303" i="3"/>
  <c r="M2303" i="3"/>
  <c r="L2303" i="3"/>
  <c r="K2303" i="3"/>
  <c r="J2303" i="3"/>
  <c r="Q2302" i="3"/>
  <c r="P2302" i="3"/>
  <c r="O2302" i="3"/>
  <c r="N2302" i="3"/>
  <c r="M2302" i="3"/>
  <c r="L2302" i="3"/>
  <c r="K2302" i="3"/>
  <c r="J2302" i="3"/>
  <c r="Q2301" i="3"/>
  <c r="P2301" i="3"/>
  <c r="O2301" i="3"/>
  <c r="N2301" i="3"/>
  <c r="M2301" i="3"/>
  <c r="L2301" i="3"/>
  <c r="K2301" i="3"/>
  <c r="J2301" i="3"/>
  <c r="Q2300" i="3"/>
  <c r="P2300" i="3"/>
  <c r="O2300" i="3"/>
  <c r="N2300" i="3"/>
  <c r="M2300" i="3"/>
  <c r="L2300" i="3"/>
  <c r="K2300" i="3"/>
  <c r="J2300" i="3"/>
  <c r="Q2299" i="3"/>
  <c r="P2299" i="3"/>
  <c r="O2299" i="3"/>
  <c r="N2299" i="3"/>
  <c r="M2299" i="3"/>
  <c r="L2299" i="3"/>
  <c r="K2299" i="3"/>
  <c r="J2299" i="3"/>
  <c r="Q2298" i="3"/>
  <c r="P2298" i="3"/>
  <c r="O2298" i="3"/>
  <c r="N2298" i="3"/>
  <c r="M2298" i="3"/>
  <c r="L2298" i="3"/>
  <c r="K2298" i="3"/>
  <c r="J2298" i="3"/>
  <c r="Q2297" i="3"/>
  <c r="P2297" i="3"/>
  <c r="O2297" i="3"/>
  <c r="N2297" i="3"/>
  <c r="M2297" i="3"/>
  <c r="L2297" i="3"/>
  <c r="K2297" i="3"/>
  <c r="J2297" i="3"/>
  <c r="Q2296" i="3"/>
  <c r="P2296" i="3"/>
  <c r="O2296" i="3"/>
  <c r="N2296" i="3"/>
  <c r="M2296" i="3"/>
  <c r="L2296" i="3"/>
  <c r="K2296" i="3"/>
  <c r="J2296" i="3"/>
  <c r="Q2295" i="3"/>
  <c r="P2295" i="3"/>
  <c r="O2295" i="3"/>
  <c r="N2295" i="3"/>
  <c r="M2295" i="3"/>
  <c r="L2295" i="3"/>
  <c r="K2295" i="3"/>
  <c r="J2295" i="3"/>
  <c r="Q2294" i="3"/>
  <c r="P2294" i="3"/>
  <c r="O2294" i="3"/>
  <c r="N2294" i="3"/>
  <c r="M2294" i="3"/>
  <c r="L2294" i="3"/>
  <c r="K2294" i="3"/>
  <c r="J2294" i="3"/>
  <c r="Q2293" i="3"/>
  <c r="P2293" i="3"/>
  <c r="O2293" i="3"/>
  <c r="N2293" i="3"/>
  <c r="M2293" i="3"/>
  <c r="L2293" i="3"/>
  <c r="K2293" i="3"/>
  <c r="J2293" i="3"/>
  <c r="Q2292" i="3"/>
  <c r="P2292" i="3"/>
  <c r="O2292" i="3"/>
  <c r="N2292" i="3"/>
  <c r="M2292" i="3"/>
  <c r="L2292" i="3"/>
  <c r="K2292" i="3"/>
  <c r="J2292" i="3"/>
  <c r="Q2291" i="3"/>
  <c r="P2291" i="3"/>
  <c r="O2291" i="3"/>
  <c r="N2291" i="3"/>
  <c r="M2291" i="3"/>
  <c r="L2291" i="3"/>
  <c r="K2291" i="3"/>
  <c r="J2291" i="3"/>
  <c r="Q2290" i="3"/>
  <c r="P2290" i="3"/>
  <c r="O2290" i="3"/>
  <c r="N2290" i="3"/>
  <c r="M2290" i="3"/>
  <c r="L2290" i="3"/>
  <c r="K2290" i="3"/>
  <c r="J2290" i="3"/>
  <c r="Q2289" i="3"/>
  <c r="P2289" i="3"/>
  <c r="O2289" i="3"/>
  <c r="N2289" i="3"/>
  <c r="M2289" i="3"/>
  <c r="L2289" i="3"/>
  <c r="K2289" i="3"/>
  <c r="J2289" i="3"/>
  <c r="Q2288" i="3"/>
  <c r="P2288" i="3"/>
  <c r="O2288" i="3"/>
  <c r="N2288" i="3"/>
  <c r="M2288" i="3"/>
  <c r="L2288" i="3"/>
  <c r="K2288" i="3"/>
  <c r="J2288" i="3"/>
  <c r="Q2287" i="3"/>
  <c r="P2287" i="3"/>
  <c r="O2287" i="3"/>
  <c r="N2287" i="3"/>
  <c r="M2287" i="3"/>
  <c r="L2287" i="3"/>
  <c r="K2287" i="3"/>
  <c r="J2287" i="3"/>
  <c r="Q2286" i="3"/>
  <c r="P2286" i="3"/>
  <c r="O2286" i="3"/>
  <c r="N2286" i="3"/>
  <c r="M2286" i="3"/>
  <c r="L2286" i="3"/>
  <c r="K2286" i="3"/>
  <c r="J2286" i="3"/>
  <c r="Q2285" i="3"/>
  <c r="P2285" i="3"/>
  <c r="O2285" i="3"/>
  <c r="N2285" i="3"/>
  <c r="M2285" i="3"/>
  <c r="L2285" i="3"/>
  <c r="K2285" i="3"/>
  <c r="J2285" i="3"/>
  <c r="Q2284" i="3"/>
  <c r="P2284" i="3"/>
  <c r="O2284" i="3"/>
  <c r="N2284" i="3"/>
  <c r="M2284" i="3"/>
  <c r="L2284" i="3"/>
  <c r="K2284" i="3"/>
  <c r="J2284" i="3"/>
  <c r="Q2283" i="3"/>
  <c r="P2283" i="3"/>
  <c r="O2283" i="3"/>
  <c r="N2283" i="3"/>
  <c r="M2283" i="3"/>
  <c r="L2283" i="3"/>
  <c r="K2283" i="3"/>
  <c r="J2283" i="3"/>
  <c r="Q2282" i="3"/>
  <c r="P2282" i="3"/>
  <c r="O2282" i="3"/>
  <c r="N2282" i="3"/>
  <c r="M2282" i="3"/>
  <c r="L2282" i="3"/>
  <c r="K2282" i="3"/>
  <c r="J2282" i="3"/>
  <c r="Q2281" i="3"/>
  <c r="P2281" i="3"/>
  <c r="O2281" i="3"/>
  <c r="N2281" i="3"/>
  <c r="M2281" i="3"/>
  <c r="L2281" i="3"/>
  <c r="K2281" i="3"/>
  <c r="J2281" i="3"/>
  <c r="Q2280" i="3"/>
  <c r="P2280" i="3"/>
  <c r="O2280" i="3"/>
  <c r="N2280" i="3"/>
  <c r="M2280" i="3"/>
  <c r="L2280" i="3"/>
  <c r="K2280" i="3"/>
  <c r="J2280" i="3"/>
  <c r="Q2279" i="3"/>
  <c r="P2279" i="3"/>
  <c r="O2279" i="3"/>
  <c r="N2279" i="3"/>
  <c r="M2279" i="3"/>
  <c r="L2279" i="3"/>
  <c r="K2279" i="3"/>
  <c r="J2279" i="3"/>
  <c r="Q2278" i="3"/>
  <c r="P2278" i="3"/>
  <c r="O2278" i="3"/>
  <c r="N2278" i="3"/>
  <c r="M2278" i="3"/>
  <c r="L2278" i="3"/>
  <c r="K2278" i="3"/>
  <c r="J2278" i="3"/>
  <c r="Q2277" i="3"/>
  <c r="P2277" i="3"/>
  <c r="O2277" i="3"/>
  <c r="N2277" i="3"/>
  <c r="M2277" i="3"/>
  <c r="L2277" i="3"/>
  <c r="K2277" i="3"/>
  <c r="J2277" i="3"/>
  <c r="Q2276" i="3"/>
  <c r="P2276" i="3"/>
  <c r="O2276" i="3"/>
  <c r="N2276" i="3"/>
  <c r="M2276" i="3"/>
  <c r="L2276" i="3"/>
  <c r="K2276" i="3"/>
  <c r="J2276" i="3"/>
  <c r="Q2275" i="3"/>
  <c r="P2275" i="3"/>
  <c r="O2275" i="3"/>
  <c r="N2275" i="3"/>
  <c r="M2275" i="3"/>
  <c r="L2275" i="3"/>
  <c r="K2275" i="3"/>
  <c r="J2275" i="3"/>
  <c r="Q2274" i="3"/>
  <c r="P2274" i="3"/>
  <c r="O2274" i="3"/>
  <c r="N2274" i="3"/>
  <c r="M2274" i="3"/>
  <c r="L2274" i="3"/>
  <c r="K2274" i="3"/>
  <c r="J2274" i="3"/>
  <c r="Q2273" i="3"/>
  <c r="P2273" i="3"/>
  <c r="O2273" i="3"/>
  <c r="N2273" i="3"/>
  <c r="M2273" i="3"/>
  <c r="L2273" i="3"/>
  <c r="K2273" i="3"/>
  <c r="J2273" i="3"/>
  <c r="Q2272" i="3"/>
  <c r="P2272" i="3"/>
  <c r="O2272" i="3"/>
  <c r="N2272" i="3"/>
  <c r="M2272" i="3"/>
  <c r="L2272" i="3"/>
  <c r="K2272" i="3"/>
  <c r="J2272" i="3"/>
  <c r="Q2271" i="3"/>
  <c r="P2271" i="3"/>
  <c r="O2271" i="3"/>
  <c r="N2271" i="3"/>
  <c r="M2271" i="3"/>
  <c r="L2271" i="3"/>
  <c r="K2271" i="3"/>
  <c r="J2271" i="3"/>
  <c r="Q2270" i="3"/>
  <c r="P2270" i="3"/>
  <c r="O2270" i="3"/>
  <c r="N2270" i="3"/>
  <c r="M2270" i="3"/>
  <c r="L2270" i="3"/>
  <c r="K2270" i="3"/>
  <c r="J2270" i="3"/>
  <c r="Q2269" i="3"/>
  <c r="P2269" i="3"/>
  <c r="O2269" i="3"/>
  <c r="N2269" i="3"/>
  <c r="M2269" i="3"/>
  <c r="L2269" i="3"/>
  <c r="K2269" i="3"/>
  <c r="J2269" i="3"/>
  <c r="Q2268" i="3"/>
  <c r="P2268" i="3"/>
  <c r="O2268" i="3"/>
  <c r="N2268" i="3"/>
  <c r="M2268" i="3"/>
  <c r="L2268" i="3"/>
  <c r="K2268" i="3"/>
  <c r="J2268" i="3"/>
  <c r="Q2267" i="3"/>
  <c r="P2267" i="3"/>
  <c r="O2267" i="3"/>
  <c r="N2267" i="3"/>
  <c r="M2267" i="3"/>
  <c r="L2267" i="3"/>
  <c r="K2267" i="3"/>
  <c r="J2267" i="3"/>
  <c r="Q2266" i="3"/>
  <c r="P2266" i="3"/>
  <c r="O2266" i="3"/>
  <c r="N2266" i="3"/>
  <c r="M2266" i="3"/>
  <c r="L2266" i="3"/>
  <c r="K2266" i="3"/>
  <c r="J2266" i="3"/>
  <c r="Q2265" i="3"/>
  <c r="P2265" i="3"/>
  <c r="O2265" i="3"/>
  <c r="N2265" i="3"/>
  <c r="M2265" i="3"/>
  <c r="L2265" i="3"/>
  <c r="K2265" i="3"/>
  <c r="J2265" i="3"/>
  <c r="Q2264" i="3"/>
  <c r="P2264" i="3"/>
  <c r="O2264" i="3"/>
  <c r="N2264" i="3"/>
  <c r="M2264" i="3"/>
  <c r="L2264" i="3"/>
  <c r="K2264" i="3"/>
  <c r="J2264" i="3"/>
  <c r="Q2263" i="3"/>
  <c r="P2263" i="3"/>
  <c r="O2263" i="3"/>
  <c r="N2263" i="3"/>
  <c r="M2263" i="3"/>
  <c r="L2263" i="3"/>
  <c r="K2263" i="3"/>
  <c r="J2263" i="3"/>
  <c r="Q2262" i="3"/>
  <c r="P2262" i="3"/>
  <c r="O2262" i="3"/>
  <c r="N2262" i="3"/>
  <c r="M2262" i="3"/>
  <c r="L2262" i="3"/>
  <c r="K2262" i="3"/>
  <c r="J2262" i="3"/>
  <c r="Q2261" i="3"/>
  <c r="P2261" i="3"/>
  <c r="O2261" i="3"/>
  <c r="N2261" i="3"/>
  <c r="M2261" i="3"/>
  <c r="L2261" i="3"/>
  <c r="K2261" i="3"/>
  <c r="J2261" i="3"/>
  <c r="Q2260" i="3"/>
  <c r="P2260" i="3"/>
  <c r="O2260" i="3"/>
  <c r="N2260" i="3"/>
  <c r="M2260" i="3"/>
  <c r="L2260" i="3"/>
  <c r="K2260" i="3"/>
  <c r="J2260" i="3"/>
  <c r="Q2259" i="3"/>
  <c r="P2259" i="3"/>
  <c r="O2259" i="3"/>
  <c r="N2259" i="3"/>
  <c r="M2259" i="3"/>
  <c r="L2259" i="3"/>
  <c r="K2259" i="3"/>
  <c r="J2259" i="3"/>
  <c r="Q2258" i="3"/>
  <c r="P2258" i="3"/>
  <c r="O2258" i="3"/>
  <c r="N2258" i="3"/>
  <c r="M2258" i="3"/>
  <c r="L2258" i="3"/>
  <c r="K2258" i="3"/>
  <c r="J2258" i="3"/>
  <c r="Q2257" i="3"/>
  <c r="P2257" i="3"/>
  <c r="O2257" i="3"/>
  <c r="N2257" i="3"/>
  <c r="M2257" i="3"/>
  <c r="L2257" i="3"/>
  <c r="K2257" i="3"/>
  <c r="J2257" i="3"/>
  <c r="Q2256" i="3"/>
  <c r="P2256" i="3"/>
  <c r="O2256" i="3"/>
  <c r="N2256" i="3"/>
  <c r="M2256" i="3"/>
  <c r="L2256" i="3"/>
  <c r="K2256" i="3"/>
  <c r="J2256" i="3"/>
  <c r="Q2255" i="3"/>
  <c r="P2255" i="3"/>
  <c r="O2255" i="3"/>
  <c r="N2255" i="3"/>
  <c r="M2255" i="3"/>
  <c r="L2255" i="3"/>
  <c r="K2255" i="3"/>
  <c r="J2255" i="3"/>
  <c r="Q2254" i="3"/>
  <c r="P2254" i="3"/>
  <c r="O2254" i="3"/>
  <c r="N2254" i="3"/>
  <c r="M2254" i="3"/>
  <c r="L2254" i="3"/>
  <c r="K2254" i="3"/>
  <c r="J2254" i="3"/>
  <c r="Q2253" i="3"/>
  <c r="P2253" i="3"/>
  <c r="O2253" i="3"/>
  <c r="N2253" i="3"/>
  <c r="M2253" i="3"/>
  <c r="L2253" i="3"/>
  <c r="K2253" i="3"/>
  <c r="J2253" i="3"/>
  <c r="Q2252" i="3"/>
  <c r="P2252" i="3"/>
  <c r="O2252" i="3"/>
  <c r="N2252" i="3"/>
  <c r="M2252" i="3"/>
  <c r="L2252" i="3"/>
  <c r="K2252" i="3"/>
  <c r="J2252" i="3"/>
  <c r="Q2251" i="3"/>
  <c r="P2251" i="3"/>
  <c r="O2251" i="3"/>
  <c r="N2251" i="3"/>
  <c r="M2251" i="3"/>
  <c r="L2251" i="3"/>
  <c r="K2251" i="3"/>
  <c r="J2251" i="3"/>
  <c r="Q2250" i="3"/>
  <c r="P2250" i="3"/>
  <c r="O2250" i="3"/>
  <c r="N2250" i="3"/>
  <c r="M2250" i="3"/>
  <c r="L2250" i="3"/>
  <c r="K2250" i="3"/>
  <c r="J2250" i="3"/>
  <c r="Q2249" i="3"/>
  <c r="P2249" i="3"/>
  <c r="O2249" i="3"/>
  <c r="N2249" i="3"/>
  <c r="M2249" i="3"/>
  <c r="L2249" i="3"/>
  <c r="K2249" i="3"/>
  <c r="J2249" i="3"/>
  <c r="Q2248" i="3"/>
  <c r="P2248" i="3"/>
  <c r="O2248" i="3"/>
  <c r="N2248" i="3"/>
  <c r="M2248" i="3"/>
  <c r="L2248" i="3"/>
  <c r="K2248" i="3"/>
  <c r="J2248" i="3"/>
  <c r="Q2247" i="3"/>
  <c r="P2247" i="3"/>
  <c r="O2247" i="3"/>
  <c r="N2247" i="3"/>
  <c r="M2247" i="3"/>
  <c r="L2247" i="3"/>
  <c r="K2247" i="3"/>
  <c r="J2247" i="3"/>
  <c r="Q2246" i="3"/>
  <c r="P2246" i="3"/>
  <c r="O2246" i="3"/>
  <c r="N2246" i="3"/>
  <c r="M2246" i="3"/>
  <c r="L2246" i="3"/>
  <c r="K2246" i="3"/>
  <c r="J2246" i="3"/>
  <c r="Q2245" i="3"/>
  <c r="P2245" i="3"/>
  <c r="O2245" i="3"/>
  <c r="N2245" i="3"/>
  <c r="M2245" i="3"/>
  <c r="L2245" i="3"/>
  <c r="K2245" i="3"/>
  <c r="J2245" i="3"/>
  <c r="Q2244" i="3"/>
  <c r="P2244" i="3"/>
  <c r="O2244" i="3"/>
  <c r="N2244" i="3"/>
  <c r="M2244" i="3"/>
  <c r="L2244" i="3"/>
  <c r="K2244" i="3"/>
  <c r="J2244" i="3"/>
  <c r="Q2243" i="3"/>
  <c r="P2243" i="3"/>
  <c r="O2243" i="3"/>
  <c r="N2243" i="3"/>
  <c r="M2243" i="3"/>
  <c r="L2243" i="3"/>
  <c r="K2243" i="3"/>
  <c r="J2243" i="3"/>
  <c r="Q2242" i="3"/>
  <c r="P2242" i="3"/>
  <c r="O2242" i="3"/>
  <c r="N2242" i="3"/>
  <c r="M2242" i="3"/>
  <c r="L2242" i="3"/>
  <c r="K2242" i="3"/>
  <c r="J2242" i="3"/>
  <c r="Q2241" i="3"/>
  <c r="P2241" i="3"/>
  <c r="O2241" i="3"/>
  <c r="N2241" i="3"/>
  <c r="M2241" i="3"/>
  <c r="L2241" i="3"/>
  <c r="K2241" i="3"/>
  <c r="J2241" i="3"/>
  <c r="Q2240" i="3"/>
  <c r="P2240" i="3"/>
  <c r="O2240" i="3"/>
  <c r="N2240" i="3"/>
  <c r="M2240" i="3"/>
  <c r="L2240" i="3"/>
  <c r="K2240" i="3"/>
  <c r="J2240" i="3"/>
  <c r="Q2239" i="3"/>
  <c r="P2239" i="3"/>
  <c r="O2239" i="3"/>
  <c r="N2239" i="3"/>
  <c r="M2239" i="3"/>
  <c r="L2239" i="3"/>
  <c r="K2239" i="3"/>
  <c r="J2239" i="3"/>
  <c r="Q2238" i="3"/>
  <c r="P2238" i="3"/>
  <c r="O2238" i="3"/>
  <c r="N2238" i="3"/>
  <c r="M2238" i="3"/>
  <c r="L2238" i="3"/>
  <c r="K2238" i="3"/>
  <c r="J2238" i="3"/>
  <c r="Q2237" i="3"/>
  <c r="P2237" i="3"/>
  <c r="O2237" i="3"/>
  <c r="N2237" i="3"/>
  <c r="M2237" i="3"/>
  <c r="L2237" i="3"/>
  <c r="K2237" i="3"/>
  <c r="J2237" i="3"/>
  <c r="Q2236" i="3"/>
  <c r="P2236" i="3"/>
  <c r="O2236" i="3"/>
  <c r="N2236" i="3"/>
  <c r="M2236" i="3"/>
  <c r="L2236" i="3"/>
  <c r="K2236" i="3"/>
  <c r="J2236" i="3"/>
  <c r="Q2235" i="3"/>
  <c r="P2235" i="3"/>
  <c r="O2235" i="3"/>
  <c r="N2235" i="3"/>
  <c r="M2235" i="3"/>
  <c r="L2235" i="3"/>
  <c r="K2235" i="3"/>
  <c r="J2235" i="3"/>
  <c r="Q2234" i="3"/>
  <c r="P2234" i="3"/>
  <c r="O2234" i="3"/>
  <c r="N2234" i="3"/>
  <c r="M2234" i="3"/>
  <c r="L2234" i="3"/>
  <c r="K2234" i="3"/>
  <c r="J2234" i="3"/>
  <c r="Q2233" i="3"/>
  <c r="P2233" i="3"/>
  <c r="O2233" i="3"/>
  <c r="N2233" i="3"/>
  <c r="M2233" i="3"/>
  <c r="L2233" i="3"/>
  <c r="K2233" i="3"/>
  <c r="J2233" i="3"/>
  <c r="Q2232" i="3"/>
  <c r="P2232" i="3"/>
  <c r="O2232" i="3"/>
  <c r="N2232" i="3"/>
  <c r="M2232" i="3"/>
  <c r="L2232" i="3"/>
  <c r="K2232" i="3"/>
  <c r="J2232" i="3"/>
  <c r="Q2231" i="3"/>
  <c r="P2231" i="3"/>
  <c r="O2231" i="3"/>
  <c r="N2231" i="3"/>
  <c r="M2231" i="3"/>
  <c r="L2231" i="3"/>
  <c r="K2231" i="3"/>
  <c r="J2231" i="3"/>
  <c r="Q2230" i="3"/>
  <c r="P2230" i="3"/>
  <c r="O2230" i="3"/>
  <c r="N2230" i="3"/>
  <c r="M2230" i="3"/>
  <c r="L2230" i="3"/>
  <c r="K2230" i="3"/>
  <c r="J2230" i="3"/>
  <c r="Q2229" i="3"/>
  <c r="P2229" i="3"/>
  <c r="O2229" i="3"/>
  <c r="N2229" i="3"/>
  <c r="M2229" i="3"/>
  <c r="L2229" i="3"/>
  <c r="K2229" i="3"/>
  <c r="J2229" i="3"/>
  <c r="Q2228" i="3"/>
  <c r="P2228" i="3"/>
  <c r="O2228" i="3"/>
  <c r="N2228" i="3"/>
  <c r="M2228" i="3"/>
  <c r="L2228" i="3"/>
  <c r="K2228" i="3"/>
  <c r="J2228" i="3"/>
  <c r="Q2227" i="3"/>
  <c r="P2227" i="3"/>
  <c r="O2227" i="3"/>
  <c r="N2227" i="3"/>
  <c r="M2227" i="3"/>
  <c r="L2227" i="3"/>
  <c r="K2227" i="3"/>
  <c r="J2227" i="3"/>
  <c r="Q2226" i="3"/>
  <c r="P2226" i="3"/>
  <c r="O2226" i="3"/>
  <c r="N2226" i="3"/>
  <c r="M2226" i="3"/>
  <c r="L2226" i="3"/>
  <c r="K2226" i="3"/>
  <c r="J2226" i="3"/>
  <c r="Q2225" i="3"/>
  <c r="P2225" i="3"/>
  <c r="O2225" i="3"/>
  <c r="N2225" i="3"/>
  <c r="M2225" i="3"/>
  <c r="L2225" i="3"/>
  <c r="K2225" i="3"/>
  <c r="J2225" i="3"/>
  <c r="Q2224" i="3"/>
  <c r="P2224" i="3"/>
  <c r="O2224" i="3"/>
  <c r="N2224" i="3"/>
  <c r="M2224" i="3"/>
  <c r="L2224" i="3"/>
  <c r="K2224" i="3"/>
  <c r="J2224" i="3"/>
  <c r="Q2223" i="3"/>
  <c r="P2223" i="3"/>
  <c r="O2223" i="3"/>
  <c r="N2223" i="3"/>
  <c r="M2223" i="3"/>
  <c r="L2223" i="3"/>
  <c r="K2223" i="3"/>
  <c r="J2223" i="3"/>
  <c r="Q2222" i="3"/>
  <c r="P2222" i="3"/>
  <c r="O2222" i="3"/>
  <c r="N2222" i="3"/>
  <c r="M2222" i="3"/>
  <c r="L2222" i="3"/>
  <c r="K2222" i="3"/>
  <c r="J2222" i="3"/>
  <c r="Q2221" i="3"/>
  <c r="P2221" i="3"/>
  <c r="O2221" i="3"/>
  <c r="N2221" i="3"/>
  <c r="M2221" i="3"/>
  <c r="L2221" i="3"/>
  <c r="K2221" i="3"/>
  <c r="J2221" i="3"/>
  <c r="Q2220" i="3"/>
  <c r="P2220" i="3"/>
  <c r="O2220" i="3"/>
  <c r="N2220" i="3"/>
  <c r="M2220" i="3"/>
  <c r="L2220" i="3"/>
  <c r="K2220" i="3"/>
  <c r="J2220" i="3"/>
  <c r="Q2219" i="3"/>
  <c r="P2219" i="3"/>
  <c r="O2219" i="3"/>
  <c r="N2219" i="3"/>
  <c r="M2219" i="3"/>
  <c r="L2219" i="3"/>
  <c r="K2219" i="3"/>
  <c r="J2219" i="3"/>
  <c r="Q2218" i="3"/>
  <c r="P2218" i="3"/>
  <c r="O2218" i="3"/>
  <c r="N2218" i="3"/>
  <c r="M2218" i="3"/>
  <c r="L2218" i="3"/>
  <c r="K2218" i="3"/>
  <c r="J2218" i="3"/>
  <c r="Q2217" i="3"/>
  <c r="P2217" i="3"/>
  <c r="O2217" i="3"/>
  <c r="N2217" i="3"/>
  <c r="M2217" i="3"/>
  <c r="L2217" i="3"/>
  <c r="K2217" i="3"/>
  <c r="J2217" i="3"/>
  <c r="Q2216" i="3"/>
  <c r="P2216" i="3"/>
  <c r="O2216" i="3"/>
  <c r="N2216" i="3"/>
  <c r="M2216" i="3"/>
  <c r="L2216" i="3"/>
  <c r="K2216" i="3"/>
  <c r="J2216" i="3"/>
  <c r="Q2215" i="3"/>
  <c r="P2215" i="3"/>
  <c r="O2215" i="3"/>
  <c r="N2215" i="3"/>
  <c r="M2215" i="3"/>
  <c r="L2215" i="3"/>
  <c r="K2215" i="3"/>
  <c r="J2215" i="3"/>
  <c r="Q2214" i="3"/>
  <c r="P2214" i="3"/>
  <c r="O2214" i="3"/>
  <c r="N2214" i="3"/>
  <c r="M2214" i="3"/>
  <c r="L2214" i="3"/>
  <c r="K2214" i="3"/>
  <c r="J2214" i="3"/>
  <c r="Q2213" i="3"/>
  <c r="P2213" i="3"/>
  <c r="O2213" i="3"/>
  <c r="N2213" i="3"/>
  <c r="M2213" i="3"/>
  <c r="L2213" i="3"/>
  <c r="K2213" i="3"/>
  <c r="J2213" i="3"/>
  <c r="Q2212" i="3"/>
  <c r="P2212" i="3"/>
  <c r="O2212" i="3"/>
  <c r="N2212" i="3"/>
  <c r="M2212" i="3"/>
  <c r="L2212" i="3"/>
  <c r="K2212" i="3"/>
  <c r="J2212" i="3"/>
  <c r="Q2211" i="3"/>
  <c r="P2211" i="3"/>
  <c r="O2211" i="3"/>
  <c r="N2211" i="3"/>
  <c r="M2211" i="3"/>
  <c r="L2211" i="3"/>
  <c r="K2211" i="3"/>
  <c r="J2211" i="3"/>
  <c r="Q2210" i="3"/>
  <c r="P2210" i="3"/>
  <c r="O2210" i="3"/>
  <c r="N2210" i="3"/>
  <c r="M2210" i="3"/>
  <c r="L2210" i="3"/>
  <c r="K2210" i="3"/>
  <c r="J2210" i="3"/>
  <c r="Q2209" i="3"/>
  <c r="P2209" i="3"/>
  <c r="O2209" i="3"/>
  <c r="N2209" i="3"/>
  <c r="M2209" i="3"/>
  <c r="L2209" i="3"/>
  <c r="K2209" i="3"/>
  <c r="J2209" i="3"/>
  <c r="Q2208" i="3"/>
  <c r="P2208" i="3"/>
  <c r="O2208" i="3"/>
  <c r="N2208" i="3"/>
  <c r="M2208" i="3"/>
  <c r="L2208" i="3"/>
  <c r="K2208" i="3"/>
  <c r="J2208" i="3"/>
  <c r="Q2207" i="3"/>
  <c r="P2207" i="3"/>
  <c r="O2207" i="3"/>
  <c r="N2207" i="3"/>
  <c r="M2207" i="3"/>
  <c r="L2207" i="3"/>
  <c r="K2207" i="3"/>
  <c r="J2207" i="3"/>
  <c r="Q2206" i="3"/>
  <c r="P2206" i="3"/>
  <c r="O2206" i="3"/>
  <c r="N2206" i="3"/>
  <c r="M2206" i="3"/>
  <c r="L2206" i="3"/>
  <c r="K2206" i="3"/>
  <c r="J2206" i="3"/>
  <c r="Q2205" i="3"/>
  <c r="P2205" i="3"/>
  <c r="O2205" i="3"/>
  <c r="N2205" i="3"/>
  <c r="M2205" i="3"/>
  <c r="L2205" i="3"/>
  <c r="K2205" i="3"/>
  <c r="J2205" i="3"/>
  <c r="Q2204" i="3"/>
  <c r="P2204" i="3"/>
  <c r="O2204" i="3"/>
  <c r="N2204" i="3"/>
  <c r="M2204" i="3"/>
  <c r="L2204" i="3"/>
  <c r="K2204" i="3"/>
  <c r="J2204" i="3"/>
  <c r="Q2203" i="3"/>
  <c r="P2203" i="3"/>
  <c r="O2203" i="3"/>
  <c r="N2203" i="3"/>
  <c r="M2203" i="3"/>
  <c r="L2203" i="3"/>
  <c r="K2203" i="3"/>
  <c r="J2203" i="3"/>
  <c r="Q2202" i="3"/>
  <c r="P2202" i="3"/>
  <c r="O2202" i="3"/>
  <c r="N2202" i="3"/>
  <c r="M2202" i="3"/>
  <c r="L2202" i="3"/>
  <c r="K2202" i="3"/>
  <c r="J2202" i="3"/>
  <c r="Q2201" i="3"/>
  <c r="P2201" i="3"/>
  <c r="O2201" i="3"/>
  <c r="N2201" i="3"/>
  <c r="M2201" i="3"/>
  <c r="L2201" i="3"/>
  <c r="K2201" i="3"/>
  <c r="J2201" i="3"/>
  <c r="Q2200" i="3"/>
  <c r="P2200" i="3"/>
  <c r="O2200" i="3"/>
  <c r="N2200" i="3"/>
  <c r="M2200" i="3"/>
  <c r="L2200" i="3"/>
  <c r="K2200" i="3"/>
  <c r="J2200" i="3"/>
  <c r="Q2199" i="3"/>
  <c r="P2199" i="3"/>
  <c r="O2199" i="3"/>
  <c r="N2199" i="3"/>
  <c r="M2199" i="3"/>
  <c r="L2199" i="3"/>
  <c r="K2199" i="3"/>
  <c r="J2199" i="3"/>
  <c r="Q2198" i="3"/>
  <c r="P2198" i="3"/>
  <c r="O2198" i="3"/>
  <c r="N2198" i="3"/>
  <c r="M2198" i="3"/>
  <c r="L2198" i="3"/>
  <c r="K2198" i="3"/>
  <c r="J2198" i="3"/>
  <c r="Q2197" i="3"/>
  <c r="P2197" i="3"/>
  <c r="O2197" i="3"/>
  <c r="N2197" i="3"/>
  <c r="M2197" i="3"/>
  <c r="L2197" i="3"/>
  <c r="K2197" i="3"/>
  <c r="J2197" i="3"/>
  <c r="Q2196" i="3"/>
  <c r="P2196" i="3"/>
  <c r="O2196" i="3"/>
  <c r="N2196" i="3"/>
  <c r="M2196" i="3"/>
  <c r="L2196" i="3"/>
  <c r="K2196" i="3"/>
  <c r="J2196" i="3"/>
  <c r="Q2195" i="3"/>
  <c r="P2195" i="3"/>
  <c r="O2195" i="3"/>
  <c r="N2195" i="3"/>
  <c r="M2195" i="3"/>
  <c r="L2195" i="3"/>
  <c r="K2195" i="3"/>
  <c r="J2195" i="3"/>
  <c r="Q2194" i="3"/>
  <c r="P2194" i="3"/>
  <c r="O2194" i="3"/>
  <c r="N2194" i="3"/>
  <c r="M2194" i="3"/>
  <c r="L2194" i="3"/>
  <c r="K2194" i="3"/>
  <c r="J2194" i="3"/>
  <c r="Q2193" i="3"/>
  <c r="P2193" i="3"/>
  <c r="O2193" i="3"/>
  <c r="N2193" i="3"/>
  <c r="M2193" i="3"/>
  <c r="L2193" i="3"/>
  <c r="K2193" i="3"/>
  <c r="J2193" i="3"/>
  <c r="Q2192" i="3"/>
  <c r="P2192" i="3"/>
  <c r="O2192" i="3"/>
  <c r="N2192" i="3"/>
  <c r="M2192" i="3"/>
  <c r="L2192" i="3"/>
  <c r="K2192" i="3"/>
  <c r="J2192" i="3"/>
  <c r="Q2191" i="3"/>
  <c r="P2191" i="3"/>
  <c r="O2191" i="3"/>
  <c r="N2191" i="3"/>
  <c r="M2191" i="3"/>
  <c r="L2191" i="3"/>
  <c r="K2191" i="3"/>
  <c r="J2191" i="3"/>
  <c r="Q2190" i="3"/>
  <c r="P2190" i="3"/>
  <c r="O2190" i="3"/>
  <c r="N2190" i="3"/>
  <c r="M2190" i="3"/>
  <c r="L2190" i="3"/>
  <c r="K2190" i="3"/>
  <c r="J2190" i="3"/>
  <c r="Q2189" i="3"/>
  <c r="P2189" i="3"/>
  <c r="O2189" i="3"/>
  <c r="N2189" i="3"/>
  <c r="M2189" i="3"/>
  <c r="L2189" i="3"/>
  <c r="K2189" i="3"/>
  <c r="J2189" i="3"/>
  <c r="Q2188" i="3"/>
  <c r="P2188" i="3"/>
  <c r="O2188" i="3"/>
  <c r="N2188" i="3"/>
  <c r="M2188" i="3"/>
  <c r="L2188" i="3"/>
  <c r="K2188" i="3"/>
  <c r="J2188" i="3"/>
  <c r="Q2187" i="3"/>
  <c r="P2187" i="3"/>
  <c r="O2187" i="3"/>
  <c r="N2187" i="3"/>
  <c r="M2187" i="3"/>
  <c r="L2187" i="3"/>
  <c r="K2187" i="3"/>
  <c r="J2187" i="3"/>
  <c r="Q2186" i="3"/>
  <c r="P2186" i="3"/>
  <c r="O2186" i="3"/>
  <c r="N2186" i="3"/>
  <c r="M2186" i="3"/>
  <c r="L2186" i="3"/>
  <c r="K2186" i="3"/>
  <c r="J2186" i="3"/>
  <c r="Q2185" i="3"/>
  <c r="P2185" i="3"/>
  <c r="O2185" i="3"/>
  <c r="N2185" i="3"/>
  <c r="M2185" i="3"/>
  <c r="L2185" i="3"/>
  <c r="K2185" i="3"/>
  <c r="J2185" i="3"/>
  <c r="Q2184" i="3"/>
  <c r="P2184" i="3"/>
  <c r="O2184" i="3"/>
  <c r="N2184" i="3"/>
  <c r="M2184" i="3"/>
  <c r="L2184" i="3"/>
  <c r="K2184" i="3"/>
  <c r="J2184" i="3"/>
  <c r="Q2183" i="3"/>
  <c r="P2183" i="3"/>
  <c r="O2183" i="3"/>
  <c r="N2183" i="3"/>
  <c r="M2183" i="3"/>
  <c r="L2183" i="3"/>
  <c r="K2183" i="3"/>
  <c r="J2183" i="3"/>
  <c r="Q2182" i="3"/>
  <c r="P2182" i="3"/>
  <c r="O2182" i="3"/>
  <c r="N2182" i="3"/>
  <c r="M2182" i="3"/>
  <c r="L2182" i="3"/>
  <c r="K2182" i="3"/>
  <c r="J2182" i="3"/>
  <c r="Q2181" i="3"/>
  <c r="P2181" i="3"/>
  <c r="O2181" i="3"/>
  <c r="N2181" i="3"/>
  <c r="M2181" i="3"/>
  <c r="L2181" i="3"/>
  <c r="K2181" i="3"/>
  <c r="J2181" i="3"/>
  <c r="Q2180" i="3"/>
  <c r="P2180" i="3"/>
  <c r="O2180" i="3"/>
  <c r="N2180" i="3"/>
  <c r="M2180" i="3"/>
  <c r="L2180" i="3"/>
  <c r="K2180" i="3"/>
  <c r="J2180" i="3"/>
  <c r="Q2179" i="3"/>
  <c r="P2179" i="3"/>
  <c r="O2179" i="3"/>
  <c r="N2179" i="3"/>
  <c r="M2179" i="3"/>
  <c r="L2179" i="3"/>
  <c r="K2179" i="3"/>
  <c r="J2179" i="3"/>
  <c r="Q2178" i="3"/>
  <c r="P2178" i="3"/>
  <c r="O2178" i="3"/>
  <c r="N2178" i="3"/>
  <c r="M2178" i="3"/>
  <c r="L2178" i="3"/>
  <c r="K2178" i="3"/>
  <c r="J2178" i="3"/>
  <c r="Q2177" i="3"/>
  <c r="P2177" i="3"/>
  <c r="O2177" i="3"/>
  <c r="N2177" i="3"/>
  <c r="M2177" i="3"/>
  <c r="L2177" i="3"/>
  <c r="K2177" i="3"/>
  <c r="J2177" i="3"/>
  <c r="Q2176" i="3"/>
  <c r="P2176" i="3"/>
  <c r="O2176" i="3"/>
  <c r="N2176" i="3"/>
  <c r="M2176" i="3"/>
  <c r="L2176" i="3"/>
  <c r="K2176" i="3"/>
  <c r="J2176" i="3"/>
  <c r="Q2175" i="3"/>
  <c r="P2175" i="3"/>
  <c r="O2175" i="3"/>
  <c r="N2175" i="3"/>
  <c r="M2175" i="3"/>
  <c r="L2175" i="3"/>
  <c r="K2175" i="3"/>
  <c r="J2175" i="3"/>
  <c r="Q2174" i="3"/>
  <c r="P2174" i="3"/>
  <c r="O2174" i="3"/>
  <c r="N2174" i="3"/>
  <c r="M2174" i="3"/>
  <c r="L2174" i="3"/>
  <c r="K2174" i="3"/>
  <c r="J2174" i="3"/>
  <c r="Q2173" i="3"/>
  <c r="P2173" i="3"/>
  <c r="O2173" i="3"/>
  <c r="N2173" i="3"/>
  <c r="M2173" i="3"/>
  <c r="L2173" i="3"/>
  <c r="K2173" i="3"/>
  <c r="J2173" i="3"/>
  <c r="Q2172" i="3"/>
  <c r="P2172" i="3"/>
  <c r="O2172" i="3"/>
  <c r="N2172" i="3"/>
  <c r="M2172" i="3"/>
  <c r="L2172" i="3"/>
  <c r="K2172" i="3"/>
  <c r="J2172" i="3"/>
  <c r="Q2171" i="3"/>
  <c r="P2171" i="3"/>
  <c r="O2171" i="3"/>
  <c r="N2171" i="3"/>
  <c r="M2171" i="3"/>
  <c r="L2171" i="3"/>
  <c r="K2171" i="3"/>
  <c r="J2171" i="3"/>
  <c r="Q2170" i="3"/>
  <c r="P2170" i="3"/>
  <c r="O2170" i="3"/>
  <c r="N2170" i="3"/>
  <c r="M2170" i="3"/>
  <c r="L2170" i="3"/>
  <c r="K2170" i="3"/>
  <c r="J2170" i="3"/>
  <c r="Q2169" i="3"/>
  <c r="P2169" i="3"/>
  <c r="O2169" i="3"/>
  <c r="N2169" i="3"/>
  <c r="M2169" i="3"/>
  <c r="L2169" i="3"/>
  <c r="K2169" i="3"/>
  <c r="J2169" i="3"/>
  <c r="Q2168" i="3"/>
  <c r="P2168" i="3"/>
  <c r="O2168" i="3"/>
  <c r="N2168" i="3"/>
  <c r="M2168" i="3"/>
  <c r="L2168" i="3"/>
  <c r="K2168" i="3"/>
  <c r="J2168" i="3"/>
  <c r="Q2167" i="3"/>
  <c r="P2167" i="3"/>
  <c r="O2167" i="3"/>
  <c r="N2167" i="3"/>
  <c r="M2167" i="3"/>
  <c r="L2167" i="3"/>
  <c r="K2167" i="3"/>
  <c r="J2167" i="3"/>
  <c r="Q2166" i="3"/>
  <c r="P2166" i="3"/>
  <c r="O2166" i="3"/>
  <c r="N2166" i="3"/>
  <c r="M2166" i="3"/>
  <c r="L2166" i="3"/>
  <c r="K2166" i="3"/>
  <c r="J2166" i="3"/>
  <c r="Q2165" i="3"/>
  <c r="P2165" i="3"/>
  <c r="O2165" i="3"/>
  <c r="N2165" i="3"/>
  <c r="M2165" i="3"/>
  <c r="L2165" i="3"/>
  <c r="K2165" i="3"/>
  <c r="J2165" i="3"/>
  <c r="Q2164" i="3"/>
  <c r="P2164" i="3"/>
  <c r="O2164" i="3"/>
  <c r="N2164" i="3"/>
  <c r="M2164" i="3"/>
  <c r="L2164" i="3"/>
  <c r="K2164" i="3"/>
  <c r="J2164" i="3"/>
  <c r="Q2163" i="3"/>
  <c r="P2163" i="3"/>
  <c r="O2163" i="3"/>
  <c r="N2163" i="3"/>
  <c r="M2163" i="3"/>
  <c r="L2163" i="3"/>
  <c r="K2163" i="3"/>
  <c r="J2163" i="3"/>
  <c r="Q2162" i="3"/>
  <c r="P2162" i="3"/>
  <c r="O2162" i="3"/>
  <c r="N2162" i="3"/>
  <c r="M2162" i="3"/>
  <c r="L2162" i="3"/>
  <c r="K2162" i="3"/>
  <c r="J2162" i="3"/>
  <c r="Q2161" i="3"/>
  <c r="P2161" i="3"/>
  <c r="O2161" i="3"/>
  <c r="N2161" i="3"/>
  <c r="M2161" i="3"/>
  <c r="L2161" i="3"/>
  <c r="K2161" i="3"/>
  <c r="J2161" i="3"/>
  <c r="Q2160" i="3"/>
  <c r="P2160" i="3"/>
  <c r="O2160" i="3"/>
  <c r="N2160" i="3"/>
  <c r="M2160" i="3"/>
  <c r="L2160" i="3"/>
  <c r="K2160" i="3"/>
  <c r="J2160" i="3"/>
  <c r="Q2159" i="3"/>
  <c r="P2159" i="3"/>
  <c r="O2159" i="3"/>
  <c r="N2159" i="3"/>
  <c r="M2159" i="3"/>
  <c r="L2159" i="3"/>
  <c r="K2159" i="3"/>
  <c r="J2159" i="3"/>
  <c r="Q2158" i="3"/>
  <c r="P2158" i="3"/>
  <c r="O2158" i="3"/>
  <c r="N2158" i="3"/>
  <c r="M2158" i="3"/>
  <c r="L2158" i="3"/>
  <c r="K2158" i="3"/>
  <c r="J2158" i="3"/>
  <c r="Q2157" i="3"/>
  <c r="P2157" i="3"/>
  <c r="O2157" i="3"/>
  <c r="N2157" i="3"/>
  <c r="M2157" i="3"/>
  <c r="L2157" i="3"/>
  <c r="K2157" i="3"/>
  <c r="J2157" i="3"/>
  <c r="Q2156" i="3"/>
  <c r="P2156" i="3"/>
  <c r="O2156" i="3"/>
  <c r="N2156" i="3"/>
  <c r="M2156" i="3"/>
  <c r="L2156" i="3"/>
  <c r="K2156" i="3"/>
  <c r="J2156" i="3"/>
  <c r="Q2155" i="3"/>
  <c r="P2155" i="3"/>
  <c r="O2155" i="3"/>
  <c r="N2155" i="3"/>
  <c r="M2155" i="3"/>
  <c r="L2155" i="3"/>
  <c r="K2155" i="3"/>
  <c r="J2155" i="3"/>
  <c r="Q2154" i="3"/>
  <c r="P2154" i="3"/>
  <c r="O2154" i="3"/>
  <c r="N2154" i="3"/>
  <c r="M2154" i="3"/>
  <c r="L2154" i="3"/>
  <c r="K2154" i="3"/>
  <c r="J2154" i="3"/>
  <c r="Q2153" i="3"/>
  <c r="P2153" i="3"/>
  <c r="O2153" i="3"/>
  <c r="N2153" i="3"/>
  <c r="M2153" i="3"/>
  <c r="L2153" i="3"/>
  <c r="K2153" i="3"/>
  <c r="J2153" i="3"/>
  <c r="Q2152" i="3"/>
  <c r="P2152" i="3"/>
  <c r="O2152" i="3"/>
  <c r="N2152" i="3"/>
  <c r="M2152" i="3"/>
  <c r="L2152" i="3"/>
  <c r="K2152" i="3"/>
  <c r="J2152" i="3"/>
  <c r="Q2151" i="3"/>
  <c r="P2151" i="3"/>
  <c r="O2151" i="3"/>
  <c r="N2151" i="3"/>
  <c r="M2151" i="3"/>
  <c r="L2151" i="3"/>
  <c r="K2151" i="3"/>
  <c r="J2151" i="3"/>
  <c r="Q2150" i="3"/>
  <c r="P2150" i="3"/>
  <c r="O2150" i="3"/>
  <c r="N2150" i="3"/>
  <c r="M2150" i="3"/>
  <c r="L2150" i="3"/>
  <c r="K2150" i="3"/>
  <c r="J2150" i="3"/>
  <c r="Q2149" i="3"/>
  <c r="P2149" i="3"/>
  <c r="O2149" i="3"/>
  <c r="N2149" i="3"/>
  <c r="M2149" i="3"/>
  <c r="L2149" i="3"/>
  <c r="K2149" i="3"/>
  <c r="J2149" i="3"/>
  <c r="Q2148" i="3"/>
  <c r="P2148" i="3"/>
  <c r="O2148" i="3"/>
  <c r="N2148" i="3"/>
  <c r="M2148" i="3"/>
  <c r="L2148" i="3"/>
  <c r="K2148" i="3"/>
  <c r="J2148" i="3"/>
  <c r="Q2147" i="3"/>
  <c r="P2147" i="3"/>
  <c r="O2147" i="3"/>
  <c r="N2147" i="3"/>
  <c r="M2147" i="3"/>
  <c r="L2147" i="3"/>
  <c r="K2147" i="3"/>
  <c r="J2147" i="3"/>
  <c r="Q2146" i="3"/>
  <c r="P2146" i="3"/>
  <c r="O2146" i="3"/>
  <c r="N2146" i="3"/>
  <c r="M2146" i="3"/>
  <c r="L2146" i="3"/>
  <c r="K2146" i="3"/>
  <c r="J2146" i="3"/>
  <c r="Q2145" i="3"/>
  <c r="P2145" i="3"/>
  <c r="O2145" i="3"/>
  <c r="N2145" i="3"/>
  <c r="M2145" i="3"/>
  <c r="L2145" i="3"/>
  <c r="K2145" i="3"/>
  <c r="J2145" i="3"/>
  <c r="Q2144" i="3"/>
  <c r="P2144" i="3"/>
  <c r="O2144" i="3"/>
  <c r="N2144" i="3"/>
  <c r="M2144" i="3"/>
  <c r="L2144" i="3"/>
  <c r="K2144" i="3"/>
  <c r="J2144" i="3"/>
  <c r="Q2143" i="3"/>
  <c r="P2143" i="3"/>
  <c r="O2143" i="3"/>
  <c r="N2143" i="3"/>
  <c r="M2143" i="3"/>
  <c r="L2143" i="3"/>
  <c r="K2143" i="3"/>
  <c r="J2143" i="3"/>
  <c r="Q2142" i="3"/>
  <c r="P2142" i="3"/>
  <c r="O2142" i="3"/>
  <c r="N2142" i="3"/>
  <c r="M2142" i="3"/>
  <c r="L2142" i="3"/>
  <c r="K2142" i="3"/>
  <c r="J2142" i="3"/>
  <c r="Q2141" i="3"/>
  <c r="P2141" i="3"/>
  <c r="O2141" i="3"/>
  <c r="N2141" i="3"/>
  <c r="M2141" i="3"/>
  <c r="L2141" i="3"/>
  <c r="K2141" i="3"/>
  <c r="J2141" i="3"/>
  <c r="Q2140" i="3"/>
  <c r="P2140" i="3"/>
  <c r="O2140" i="3"/>
  <c r="N2140" i="3"/>
  <c r="M2140" i="3"/>
  <c r="L2140" i="3"/>
  <c r="K2140" i="3"/>
  <c r="J2140" i="3"/>
  <c r="Q2139" i="3"/>
  <c r="P2139" i="3"/>
  <c r="O2139" i="3"/>
  <c r="N2139" i="3"/>
  <c r="M2139" i="3"/>
  <c r="L2139" i="3"/>
  <c r="K2139" i="3"/>
  <c r="J2139" i="3"/>
  <c r="Q2138" i="3"/>
  <c r="P2138" i="3"/>
  <c r="O2138" i="3"/>
  <c r="N2138" i="3"/>
  <c r="M2138" i="3"/>
  <c r="L2138" i="3"/>
  <c r="K2138" i="3"/>
  <c r="J2138" i="3"/>
  <c r="Q2137" i="3"/>
  <c r="P2137" i="3"/>
  <c r="O2137" i="3"/>
  <c r="N2137" i="3"/>
  <c r="M2137" i="3"/>
  <c r="L2137" i="3"/>
  <c r="K2137" i="3"/>
  <c r="J2137" i="3"/>
  <c r="Q2136" i="3"/>
  <c r="P2136" i="3"/>
  <c r="O2136" i="3"/>
  <c r="N2136" i="3"/>
  <c r="M2136" i="3"/>
  <c r="L2136" i="3"/>
  <c r="K2136" i="3"/>
  <c r="J2136" i="3"/>
  <c r="Q2135" i="3"/>
  <c r="P2135" i="3"/>
  <c r="O2135" i="3"/>
  <c r="N2135" i="3"/>
  <c r="M2135" i="3"/>
  <c r="L2135" i="3"/>
  <c r="K2135" i="3"/>
  <c r="J2135" i="3"/>
  <c r="Q2134" i="3"/>
  <c r="P2134" i="3"/>
  <c r="O2134" i="3"/>
  <c r="N2134" i="3"/>
  <c r="M2134" i="3"/>
  <c r="L2134" i="3"/>
  <c r="K2134" i="3"/>
  <c r="J2134" i="3"/>
  <c r="Q2133" i="3"/>
  <c r="P2133" i="3"/>
  <c r="O2133" i="3"/>
  <c r="N2133" i="3"/>
  <c r="M2133" i="3"/>
  <c r="L2133" i="3"/>
  <c r="K2133" i="3"/>
  <c r="J2133" i="3"/>
  <c r="Q2132" i="3"/>
  <c r="P2132" i="3"/>
  <c r="O2132" i="3"/>
  <c r="N2132" i="3"/>
  <c r="M2132" i="3"/>
  <c r="L2132" i="3"/>
  <c r="K2132" i="3"/>
  <c r="J2132" i="3"/>
  <c r="Q2131" i="3"/>
  <c r="P2131" i="3"/>
  <c r="O2131" i="3"/>
  <c r="N2131" i="3"/>
  <c r="M2131" i="3"/>
  <c r="L2131" i="3"/>
  <c r="K2131" i="3"/>
  <c r="J2131" i="3"/>
  <c r="Q2130" i="3"/>
  <c r="P2130" i="3"/>
  <c r="O2130" i="3"/>
  <c r="N2130" i="3"/>
  <c r="M2130" i="3"/>
  <c r="L2130" i="3"/>
  <c r="K2130" i="3"/>
  <c r="J2130" i="3"/>
  <c r="Q2129" i="3"/>
  <c r="P2129" i="3"/>
  <c r="O2129" i="3"/>
  <c r="N2129" i="3"/>
  <c r="M2129" i="3"/>
  <c r="L2129" i="3"/>
  <c r="K2129" i="3"/>
  <c r="J2129" i="3"/>
  <c r="Q2128" i="3"/>
  <c r="P2128" i="3"/>
  <c r="O2128" i="3"/>
  <c r="N2128" i="3"/>
  <c r="M2128" i="3"/>
  <c r="L2128" i="3"/>
  <c r="K2128" i="3"/>
  <c r="J2128" i="3"/>
  <c r="Q2127" i="3"/>
  <c r="P2127" i="3"/>
  <c r="O2127" i="3"/>
  <c r="N2127" i="3"/>
  <c r="M2127" i="3"/>
  <c r="L2127" i="3"/>
  <c r="K2127" i="3"/>
  <c r="J2127" i="3"/>
  <c r="Q2126" i="3"/>
  <c r="P2126" i="3"/>
  <c r="O2126" i="3"/>
  <c r="N2126" i="3"/>
  <c r="M2126" i="3"/>
  <c r="L2126" i="3"/>
  <c r="K2126" i="3"/>
  <c r="J2126" i="3"/>
  <c r="Q2125" i="3"/>
  <c r="P2125" i="3"/>
  <c r="O2125" i="3"/>
  <c r="N2125" i="3"/>
  <c r="M2125" i="3"/>
  <c r="L2125" i="3"/>
  <c r="K2125" i="3"/>
  <c r="J2125" i="3"/>
  <c r="Q2124" i="3"/>
  <c r="P2124" i="3"/>
  <c r="O2124" i="3"/>
  <c r="N2124" i="3"/>
  <c r="M2124" i="3"/>
  <c r="L2124" i="3"/>
  <c r="K2124" i="3"/>
  <c r="J2124" i="3"/>
  <c r="Q2123" i="3"/>
  <c r="P2123" i="3"/>
  <c r="O2123" i="3"/>
  <c r="N2123" i="3"/>
  <c r="M2123" i="3"/>
  <c r="L2123" i="3"/>
  <c r="K2123" i="3"/>
  <c r="J2123" i="3"/>
  <c r="Q2122" i="3"/>
  <c r="P2122" i="3"/>
  <c r="O2122" i="3"/>
  <c r="N2122" i="3"/>
  <c r="M2122" i="3"/>
  <c r="L2122" i="3"/>
  <c r="K2122" i="3"/>
  <c r="J2122" i="3"/>
  <c r="Q2121" i="3"/>
  <c r="P2121" i="3"/>
  <c r="O2121" i="3"/>
  <c r="N2121" i="3"/>
  <c r="M2121" i="3"/>
  <c r="L2121" i="3"/>
  <c r="K2121" i="3"/>
  <c r="J2121" i="3"/>
  <c r="Q2120" i="3"/>
  <c r="P2120" i="3"/>
  <c r="O2120" i="3"/>
  <c r="N2120" i="3"/>
  <c r="M2120" i="3"/>
  <c r="L2120" i="3"/>
  <c r="K2120" i="3"/>
  <c r="J2120" i="3"/>
  <c r="Q2119" i="3"/>
  <c r="P2119" i="3"/>
  <c r="O2119" i="3"/>
  <c r="N2119" i="3"/>
  <c r="M2119" i="3"/>
  <c r="L2119" i="3"/>
  <c r="K2119" i="3"/>
  <c r="J2119" i="3"/>
  <c r="Q2118" i="3"/>
  <c r="P2118" i="3"/>
  <c r="O2118" i="3"/>
  <c r="N2118" i="3"/>
  <c r="M2118" i="3"/>
  <c r="L2118" i="3"/>
  <c r="K2118" i="3"/>
  <c r="J2118" i="3"/>
  <c r="Q2117" i="3"/>
  <c r="P2117" i="3"/>
  <c r="O2117" i="3"/>
  <c r="N2117" i="3"/>
  <c r="M2117" i="3"/>
  <c r="L2117" i="3"/>
  <c r="K2117" i="3"/>
  <c r="J2117" i="3"/>
  <c r="Q2116" i="3"/>
  <c r="P2116" i="3"/>
  <c r="O2116" i="3"/>
  <c r="N2116" i="3"/>
  <c r="M2116" i="3"/>
  <c r="L2116" i="3"/>
  <c r="K2116" i="3"/>
  <c r="J2116" i="3"/>
  <c r="Q2115" i="3"/>
  <c r="P2115" i="3"/>
  <c r="O2115" i="3"/>
  <c r="N2115" i="3"/>
  <c r="M2115" i="3"/>
  <c r="L2115" i="3"/>
  <c r="K2115" i="3"/>
  <c r="J2115" i="3"/>
  <c r="Q2114" i="3"/>
  <c r="P2114" i="3"/>
  <c r="O2114" i="3"/>
  <c r="N2114" i="3"/>
  <c r="M2114" i="3"/>
  <c r="L2114" i="3"/>
  <c r="K2114" i="3"/>
  <c r="J2114" i="3"/>
  <c r="Q2113" i="3"/>
  <c r="P2113" i="3"/>
  <c r="O2113" i="3"/>
  <c r="N2113" i="3"/>
  <c r="M2113" i="3"/>
  <c r="L2113" i="3"/>
  <c r="K2113" i="3"/>
  <c r="J2113" i="3"/>
  <c r="Q2112" i="3"/>
  <c r="P2112" i="3"/>
  <c r="O2112" i="3"/>
  <c r="N2112" i="3"/>
  <c r="M2112" i="3"/>
  <c r="L2112" i="3"/>
  <c r="K2112" i="3"/>
  <c r="J2112" i="3"/>
  <c r="Q2111" i="3"/>
  <c r="P2111" i="3"/>
  <c r="O2111" i="3"/>
  <c r="N2111" i="3"/>
  <c r="M2111" i="3"/>
  <c r="L2111" i="3"/>
  <c r="K2111" i="3"/>
  <c r="J2111" i="3"/>
  <c r="Q2110" i="3"/>
  <c r="P2110" i="3"/>
  <c r="O2110" i="3"/>
  <c r="N2110" i="3"/>
  <c r="M2110" i="3"/>
  <c r="L2110" i="3"/>
  <c r="K2110" i="3"/>
  <c r="J2110" i="3"/>
  <c r="Q2109" i="3"/>
  <c r="P2109" i="3"/>
  <c r="O2109" i="3"/>
  <c r="N2109" i="3"/>
  <c r="M2109" i="3"/>
  <c r="L2109" i="3"/>
  <c r="K2109" i="3"/>
  <c r="J2109" i="3"/>
  <c r="Q2108" i="3"/>
  <c r="P2108" i="3"/>
  <c r="O2108" i="3"/>
  <c r="N2108" i="3"/>
  <c r="M2108" i="3"/>
  <c r="L2108" i="3"/>
  <c r="K2108" i="3"/>
  <c r="J2108" i="3"/>
  <c r="Q2107" i="3"/>
  <c r="P2107" i="3"/>
  <c r="O2107" i="3"/>
  <c r="N2107" i="3"/>
  <c r="M2107" i="3"/>
  <c r="L2107" i="3"/>
  <c r="K2107" i="3"/>
  <c r="J2107" i="3"/>
  <c r="Q2106" i="3"/>
  <c r="P2106" i="3"/>
  <c r="O2106" i="3"/>
  <c r="N2106" i="3"/>
  <c r="M2106" i="3"/>
  <c r="L2106" i="3"/>
  <c r="K2106" i="3"/>
  <c r="J2106" i="3"/>
  <c r="Q2105" i="3"/>
  <c r="P2105" i="3"/>
  <c r="O2105" i="3"/>
  <c r="N2105" i="3"/>
  <c r="M2105" i="3"/>
  <c r="L2105" i="3"/>
  <c r="K2105" i="3"/>
  <c r="J2105" i="3"/>
  <c r="Q2104" i="3"/>
  <c r="P2104" i="3"/>
  <c r="O2104" i="3"/>
  <c r="N2104" i="3"/>
  <c r="M2104" i="3"/>
  <c r="L2104" i="3"/>
  <c r="K2104" i="3"/>
  <c r="J2104" i="3"/>
  <c r="Q2103" i="3"/>
  <c r="P2103" i="3"/>
  <c r="O2103" i="3"/>
  <c r="N2103" i="3"/>
  <c r="M2103" i="3"/>
  <c r="L2103" i="3"/>
  <c r="K2103" i="3"/>
  <c r="J2103" i="3"/>
  <c r="Q2102" i="3"/>
  <c r="P2102" i="3"/>
  <c r="O2102" i="3"/>
  <c r="N2102" i="3"/>
  <c r="M2102" i="3"/>
  <c r="L2102" i="3"/>
  <c r="K2102" i="3"/>
  <c r="J2102" i="3"/>
  <c r="Q2101" i="3"/>
  <c r="P2101" i="3"/>
  <c r="O2101" i="3"/>
  <c r="N2101" i="3"/>
  <c r="M2101" i="3"/>
  <c r="L2101" i="3"/>
  <c r="K2101" i="3"/>
  <c r="J2101" i="3"/>
  <c r="Q2100" i="3"/>
  <c r="P2100" i="3"/>
  <c r="O2100" i="3"/>
  <c r="N2100" i="3"/>
  <c r="M2100" i="3"/>
  <c r="L2100" i="3"/>
  <c r="K2100" i="3"/>
  <c r="J2100" i="3"/>
  <c r="Q2099" i="3"/>
  <c r="P2099" i="3"/>
  <c r="O2099" i="3"/>
  <c r="N2099" i="3"/>
  <c r="M2099" i="3"/>
  <c r="L2099" i="3"/>
  <c r="K2099" i="3"/>
  <c r="J2099" i="3"/>
  <c r="Q2098" i="3"/>
  <c r="P2098" i="3"/>
  <c r="O2098" i="3"/>
  <c r="N2098" i="3"/>
  <c r="M2098" i="3"/>
  <c r="L2098" i="3"/>
  <c r="K2098" i="3"/>
  <c r="J2098" i="3"/>
  <c r="Q2097" i="3"/>
  <c r="P2097" i="3"/>
  <c r="O2097" i="3"/>
  <c r="N2097" i="3"/>
  <c r="M2097" i="3"/>
  <c r="L2097" i="3"/>
  <c r="K2097" i="3"/>
  <c r="J2097" i="3"/>
  <c r="Q2096" i="3"/>
  <c r="P2096" i="3"/>
  <c r="O2096" i="3"/>
  <c r="N2096" i="3"/>
  <c r="M2096" i="3"/>
  <c r="L2096" i="3"/>
  <c r="K2096" i="3"/>
  <c r="J2096" i="3"/>
  <c r="Q2095" i="3"/>
  <c r="P2095" i="3"/>
  <c r="O2095" i="3"/>
  <c r="N2095" i="3"/>
  <c r="M2095" i="3"/>
  <c r="L2095" i="3"/>
  <c r="K2095" i="3"/>
  <c r="J2095" i="3"/>
  <c r="Q2094" i="3"/>
  <c r="P2094" i="3"/>
  <c r="O2094" i="3"/>
  <c r="N2094" i="3"/>
  <c r="M2094" i="3"/>
  <c r="L2094" i="3"/>
  <c r="K2094" i="3"/>
  <c r="J2094" i="3"/>
  <c r="Q2093" i="3"/>
  <c r="P2093" i="3"/>
  <c r="O2093" i="3"/>
  <c r="N2093" i="3"/>
  <c r="M2093" i="3"/>
  <c r="L2093" i="3"/>
  <c r="K2093" i="3"/>
  <c r="J2093" i="3"/>
  <c r="Q2092" i="3"/>
  <c r="P2092" i="3"/>
  <c r="O2092" i="3"/>
  <c r="N2092" i="3"/>
  <c r="M2092" i="3"/>
  <c r="L2092" i="3"/>
  <c r="K2092" i="3"/>
  <c r="J2092" i="3"/>
  <c r="Q2091" i="3"/>
  <c r="P2091" i="3"/>
  <c r="O2091" i="3"/>
  <c r="N2091" i="3"/>
  <c r="M2091" i="3"/>
  <c r="L2091" i="3"/>
  <c r="K2091" i="3"/>
  <c r="J2091" i="3"/>
  <c r="Q2090" i="3"/>
  <c r="P2090" i="3"/>
  <c r="O2090" i="3"/>
  <c r="N2090" i="3"/>
  <c r="M2090" i="3"/>
  <c r="L2090" i="3"/>
  <c r="K2090" i="3"/>
  <c r="J2090" i="3"/>
  <c r="Q2089" i="3"/>
  <c r="P2089" i="3"/>
  <c r="O2089" i="3"/>
  <c r="N2089" i="3"/>
  <c r="M2089" i="3"/>
  <c r="L2089" i="3"/>
  <c r="K2089" i="3"/>
  <c r="J2089" i="3"/>
  <c r="Q2088" i="3"/>
  <c r="P2088" i="3"/>
  <c r="O2088" i="3"/>
  <c r="N2088" i="3"/>
  <c r="M2088" i="3"/>
  <c r="L2088" i="3"/>
  <c r="K2088" i="3"/>
  <c r="J2088" i="3"/>
  <c r="Q2087" i="3"/>
  <c r="P2087" i="3"/>
  <c r="O2087" i="3"/>
  <c r="N2087" i="3"/>
  <c r="M2087" i="3"/>
  <c r="L2087" i="3"/>
  <c r="K2087" i="3"/>
  <c r="J2087" i="3"/>
  <c r="Q2086" i="3"/>
  <c r="P2086" i="3"/>
  <c r="O2086" i="3"/>
  <c r="N2086" i="3"/>
  <c r="M2086" i="3"/>
  <c r="L2086" i="3"/>
  <c r="K2086" i="3"/>
  <c r="J2086" i="3"/>
  <c r="Q2085" i="3"/>
  <c r="P2085" i="3"/>
  <c r="O2085" i="3"/>
  <c r="N2085" i="3"/>
  <c r="M2085" i="3"/>
  <c r="L2085" i="3"/>
  <c r="K2085" i="3"/>
  <c r="J2085" i="3"/>
  <c r="Q2084" i="3"/>
  <c r="P2084" i="3"/>
  <c r="O2084" i="3"/>
  <c r="N2084" i="3"/>
  <c r="M2084" i="3"/>
  <c r="L2084" i="3"/>
  <c r="K2084" i="3"/>
  <c r="J2084" i="3"/>
  <c r="Q2083" i="3"/>
  <c r="P2083" i="3"/>
  <c r="O2083" i="3"/>
  <c r="N2083" i="3"/>
  <c r="M2083" i="3"/>
  <c r="L2083" i="3"/>
  <c r="K2083" i="3"/>
  <c r="J2083" i="3"/>
  <c r="Q2082" i="3"/>
  <c r="P2082" i="3"/>
  <c r="O2082" i="3"/>
  <c r="N2082" i="3"/>
  <c r="M2082" i="3"/>
  <c r="L2082" i="3"/>
  <c r="K2082" i="3"/>
  <c r="J2082" i="3"/>
  <c r="Q2081" i="3"/>
  <c r="P2081" i="3"/>
  <c r="O2081" i="3"/>
  <c r="N2081" i="3"/>
  <c r="M2081" i="3"/>
  <c r="L2081" i="3"/>
  <c r="K2081" i="3"/>
  <c r="J2081" i="3"/>
  <c r="Q2080" i="3"/>
  <c r="P2080" i="3"/>
  <c r="O2080" i="3"/>
  <c r="N2080" i="3"/>
  <c r="M2080" i="3"/>
  <c r="L2080" i="3"/>
  <c r="K2080" i="3"/>
  <c r="J2080" i="3"/>
  <c r="Q2079" i="3"/>
  <c r="P2079" i="3"/>
  <c r="O2079" i="3"/>
  <c r="N2079" i="3"/>
  <c r="M2079" i="3"/>
  <c r="L2079" i="3"/>
  <c r="K2079" i="3"/>
  <c r="J2079" i="3"/>
  <c r="Q2078" i="3"/>
  <c r="P2078" i="3"/>
  <c r="O2078" i="3"/>
  <c r="N2078" i="3"/>
  <c r="M2078" i="3"/>
  <c r="L2078" i="3"/>
  <c r="K2078" i="3"/>
  <c r="J2078" i="3"/>
  <c r="Q2077" i="3"/>
  <c r="P2077" i="3"/>
  <c r="O2077" i="3"/>
  <c r="N2077" i="3"/>
  <c r="M2077" i="3"/>
  <c r="L2077" i="3"/>
  <c r="K2077" i="3"/>
  <c r="J2077" i="3"/>
  <c r="Q2076" i="3"/>
  <c r="P2076" i="3"/>
  <c r="O2076" i="3"/>
  <c r="N2076" i="3"/>
  <c r="M2076" i="3"/>
  <c r="L2076" i="3"/>
  <c r="K2076" i="3"/>
  <c r="J2076" i="3"/>
  <c r="Q2075" i="3"/>
  <c r="P2075" i="3"/>
  <c r="O2075" i="3"/>
  <c r="N2075" i="3"/>
  <c r="M2075" i="3"/>
  <c r="L2075" i="3"/>
  <c r="K2075" i="3"/>
  <c r="J2075" i="3"/>
  <c r="Q2074" i="3"/>
  <c r="P2074" i="3"/>
  <c r="O2074" i="3"/>
  <c r="N2074" i="3"/>
  <c r="M2074" i="3"/>
  <c r="L2074" i="3"/>
  <c r="K2074" i="3"/>
  <c r="J2074" i="3"/>
  <c r="Q2073" i="3"/>
  <c r="P2073" i="3"/>
  <c r="O2073" i="3"/>
  <c r="N2073" i="3"/>
  <c r="M2073" i="3"/>
  <c r="L2073" i="3"/>
  <c r="K2073" i="3"/>
  <c r="J2073" i="3"/>
  <c r="Q2072" i="3"/>
  <c r="P2072" i="3"/>
  <c r="O2072" i="3"/>
  <c r="N2072" i="3"/>
  <c r="M2072" i="3"/>
  <c r="L2072" i="3"/>
  <c r="K2072" i="3"/>
  <c r="J2072" i="3"/>
  <c r="Q2071" i="3"/>
  <c r="P2071" i="3"/>
  <c r="O2071" i="3"/>
  <c r="N2071" i="3"/>
  <c r="M2071" i="3"/>
  <c r="L2071" i="3"/>
  <c r="K2071" i="3"/>
  <c r="J2071" i="3"/>
  <c r="Q2070" i="3"/>
  <c r="P2070" i="3"/>
  <c r="O2070" i="3"/>
  <c r="N2070" i="3"/>
  <c r="M2070" i="3"/>
  <c r="L2070" i="3"/>
  <c r="K2070" i="3"/>
  <c r="J2070" i="3"/>
  <c r="Q2069" i="3"/>
  <c r="P2069" i="3"/>
  <c r="O2069" i="3"/>
  <c r="N2069" i="3"/>
  <c r="M2069" i="3"/>
  <c r="L2069" i="3"/>
  <c r="K2069" i="3"/>
  <c r="J2069" i="3"/>
  <c r="Q2068" i="3"/>
  <c r="P2068" i="3"/>
  <c r="O2068" i="3"/>
  <c r="N2068" i="3"/>
  <c r="M2068" i="3"/>
  <c r="L2068" i="3"/>
  <c r="K2068" i="3"/>
  <c r="J2068" i="3"/>
  <c r="Q2067" i="3"/>
  <c r="P2067" i="3"/>
  <c r="O2067" i="3"/>
  <c r="N2067" i="3"/>
  <c r="M2067" i="3"/>
  <c r="L2067" i="3"/>
  <c r="K2067" i="3"/>
  <c r="J2067" i="3"/>
  <c r="Q2066" i="3"/>
  <c r="P2066" i="3"/>
  <c r="O2066" i="3"/>
  <c r="N2066" i="3"/>
  <c r="M2066" i="3"/>
  <c r="L2066" i="3"/>
  <c r="K2066" i="3"/>
  <c r="J2066" i="3"/>
  <c r="Q2065" i="3"/>
  <c r="P2065" i="3"/>
  <c r="O2065" i="3"/>
  <c r="N2065" i="3"/>
  <c r="M2065" i="3"/>
  <c r="L2065" i="3"/>
  <c r="K2065" i="3"/>
  <c r="J2065" i="3"/>
  <c r="Q2064" i="3"/>
  <c r="P2064" i="3"/>
  <c r="O2064" i="3"/>
  <c r="N2064" i="3"/>
  <c r="M2064" i="3"/>
  <c r="L2064" i="3"/>
  <c r="K2064" i="3"/>
  <c r="J2064" i="3"/>
  <c r="Q2063" i="3"/>
  <c r="P2063" i="3"/>
  <c r="O2063" i="3"/>
  <c r="N2063" i="3"/>
  <c r="M2063" i="3"/>
  <c r="L2063" i="3"/>
  <c r="K2063" i="3"/>
  <c r="J2063" i="3"/>
  <c r="Q2062" i="3"/>
  <c r="P2062" i="3"/>
  <c r="O2062" i="3"/>
  <c r="N2062" i="3"/>
  <c r="M2062" i="3"/>
  <c r="L2062" i="3"/>
  <c r="K2062" i="3"/>
  <c r="J2062" i="3"/>
  <c r="Q2061" i="3"/>
  <c r="P2061" i="3"/>
  <c r="O2061" i="3"/>
  <c r="N2061" i="3"/>
  <c r="M2061" i="3"/>
  <c r="L2061" i="3"/>
  <c r="K2061" i="3"/>
  <c r="J2061" i="3"/>
  <c r="Q2060" i="3"/>
  <c r="P2060" i="3"/>
  <c r="O2060" i="3"/>
  <c r="N2060" i="3"/>
  <c r="M2060" i="3"/>
  <c r="L2060" i="3"/>
  <c r="K2060" i="3"/>
  <c r="J2060" i="3"/>
  <c r="Q2059" i="3"/>
  <c r="P2059" i="3"/>
  <c r="O2059" i="3"/>
  <c r="N2059" i="3"/>
  <c r="M2059" i="3"/>
  <c r="L2059" i="3"/>
  <c r="K2059" i="3"/>
  <c r="J2059" i="3"/>
  <c r="Q2058" i="3"/>
  <c r="P2058" i="3"/>
  <c r="O2058" i="3"/>
  <c r="N2058" i="3"/>
  <c r="M2058" i="3"/>
  <c r="L2058" i="3"/>
  <c r="K2058" i="3"/>
  <c r="J2058" i="3"/>
  <c r="Q2057" i="3"/>
  <c r="P2057" i="3"/>
  <c r="O2057" i="3"/>
  <c r="N2057" i="3"/>
  <c r="M2057" i="3"/>
  <c r="L2057" i="3"/>
  <c r="K2057" i="3"/>
  <c r="J2057" i="3"/>
  <c r="Q2056" i="3"/>
  <c r="P2056" i="3"/>
  <c r="O2056" i="3"/>
  <c r="N2056" i="3"/>
  <c r="M2056" i="3"/>
  <c r="L2056" i="3"/>
  <c r="K2056" i="3"/>
  <c r="J2056" i="3"/>
  <c r="Q2055" i="3"/>
  <c r="P2055" i="3"/>
  <c r="O2055" i="3"/>
  <c r="N2055" i="3"/>
  <c r="M2055" i="3"/>
  <c r="L2055" i="3"/>
  <c r="K2055" i="3"/>
  <c r="J2055" i="3"/>
  <c r="Q2054" i="3"/>
  <c r="P2054" i="3"/>
  <c r="O2054" i="3"/>
  <c r="N2054" i="3"/>
  <c r="M2054" i="3"/>
  <c r="L2054" i="3"/>
  <c r="K2054" i="3"/>
  <c r="J2054" i="3"/>
  <c r="Q2053" i="3"/>
  <c r="P2053" i="3"/>
  <c r="O2053" i="3"/>
  <c r="N2053" i="3"/>
  <c r="M2053" i="3"/>
  <c r="L2053" i="3"/>
  <c r="K2053" i="3"/>
  <c r="J2053" i="3"/>
  <c r="Q2052" i="3"/>
  <c r="P2052" i="3"/>
  <c r="O2052" i="3"/>
  <c r="N2052" i="3"/>
  <c r="M2052" i="3"/>
  <c r="L2052" i="3"/>
  <c r="K2052" i="3"/>
  <c r="J2052" i="3"/>
  <c r="Q2051" i="3"/>
  <c r="P2051" i="3"/>
  <c r="O2051" i="3"/>
  <c r="N2051" i="3"/>
  <c r="M2051" i="3"/>
  <c r="L2051" i="3"/>
  <c r="K2051" i="3"/>
  <c r="J2051" i="3"/>
  <c r="Q2050" i="3"/>
  <c r="P2050" i="3"/>
  <c r="O2050" i="3"/>
  <c r="N2050" i="3"/>
  <c r="M2050" i="3"/>
  <c r="L2050" i="3"/>
  <c r="K2050" i="3"/>
  <c r="J2050" i="3"/>
  <c r="Q2049" i="3"/>
  <c r="P2049" i="3"/>
  <c r="O2049" i="3"/>
  <c r="N2049" i="3"/>
  <c r="M2049" i="3"/>
  <c r="L2049" i="3"/>
  <c r="K2049" i="3"/>
  <c r="J2049" i="3"/>
  <c r="Q2048" i="3"/>
  <c r="P2048" i="3"/>
  <c r="O2048" i="3"/>
  <c r="N2048" i="3"/>
  <c r="M2048" i="3"/>
  <c r="L2048" i="3"/>
  <c r="K2048" i="3"/>
  <c r="J2048" i="3"/>
  <c r="Q2047" i="3"/>
  <c r="P2047" i="3"/>
  <c r="O2047" i="3"/>
  <c r="N2047" i="3"/>
  <c r="M2047" i="3"/>
  <c r="L2047" i="3"/>
  <c r="K2047" i="3"/>
  <c r="J2047" i="3"/>
  <c r="Q2046" i="3"/>
  <c r="P2046" i="3"/>
  <c r="O2046" i="3"/>
  <c r="N2046" i="3"/>
  <c r="M2046" i="3"/>
  <c r="L2046" i="3"/>
  <c r="K2046" i="3"/>
  <c r="J2046" i="3"/>
  <c r="Q2045" i="3"/>
  <c r="P2045" i="3"/>
  <c r="O2045" i="3"/>
  <c r="N2045" i="3"/>
  <c r="M2045" i="3"/>
  <c r="L2045" i="3"/>
  <c r="K2045" i="3"/>
  <c r="J2045" i="3"/>
  <c r="Q2044" i="3"/>
  <c r="P2044" i="3"/>
  <c r="O2044" i="3"/>
  <c r="N2044" i="3"/>
  <c r="M2044" i="3"/>
  <c r="L2044" i="3"/>
  <c r="K2044" i="3"/>
  <c r="J2044" i="3"/>
  <c r="Q2043" i="3"/>
  <c r="P2043" i="3"/>
  <c r="O2043" i="3"/>
  <c r="N2043" i="3"/>
  <c r="M2043" i="3"/>
  <c r="L2043" i="3"/>
  <c r="K2043" i="3"/>
  <c r="J2043" i="3"/>
  <c r="Q2042" i="3"/>
  <c r="P2042" i="3"/>
  <c r="O2042" i="3"/>
  <c r="N2042" i="3"/>
  <c r="M2042" i="3"/>
  <c r="L2042" i="3"/>
  <c r="K2042" i="3"/>
  <c r="J2042" i="3"/>
  <c r="Q2041" i="3"/>
  <c r="P2041" i="3"/>
  <c r="O2041" i="3"/>
  <c r="N2041" i="3"/>
  <c r="M2041" i="3"/>
  <c r="L2041" i="3"/>
  <c r="K2041" i="3"/>
  <c r="J2041" i="3"/>
  <c r="Q2040" i="3"/>
  <c r="P2040" i="3"/>
  <c r="O2040" i="3"/>
  <c r="N2040" i="3"/>
  <c r="M2040" i="3"/>
  <c r="L2040" i="3"/>
  <c r="K2040" i="3"/>
  <c r="J2040" i="3"/>
  <c r="Q2039" i="3"/>
  <c r="P2039" i="3"/>
  <c r="O2039" i="3"/>
  <c r="N2039" i="3"/>
  <c r="M2039" i="3"/>
  <c r="L2039" i="3"/>
  <c r="K2039" i="3"/>
  <c r="J2039" i="3"/>
  <c r="Q2038" i="3"/>
  <c r="P2038" i="3"/>
  <c r="O2038" i="3"/>
  <c r="N2038" i="3"/>
  <c r="M2038" i="3"/>
  <c r="L2038" i="3"/>
  <c r="K2038" i="3"/>
  <c r="J2038" i="3"/>
  <c r="Q2037" i="3"/>
  <c r="P2037" i="3"/>
  <c r="O2037" i="3"/>
  <c r="N2037" i="3"/>
  <c r="M2037" i="3"/>
  <c r="L2037" i="3"/>
  <c r="K2037" i="3"/>
  <c r="J2037" i="3"/>
  <c r="Q2036" i="3"/>
  <c r="P2036" i="3"/>
  <c r="O2036" i="3"/>
  <c r="N2036" i="3"/>
  <c r="M2036" i="3"/>
  <c r="L2036" i="3"/>
  <c r="K2036" i="3"/>
  <c r="J2036" i="3"/>
  <c r="Q2035" i="3"/>
  <c r="P2035" i="3"/>
  <c r="O2035" i="3"/>
  <c r="N2035" i="3"/>
  <c r="M2035" i="3"/>
  <c r="L2035" i="3"/>
  <c r="K2035" i="3"/>
  <c r="J2035" i="3"/>
  <c r="Q2034" i="3"/>
  <c r="P2034" i="3"/>
  <c r="O2034" i="3"/>
  <c r="N2034" i="3"/>
  <c r="M2034" i="3"/>
  <c r="L2034" i="3"/>
  <c r="K2034" i="3"/>
  <c r="J2034" i="3"/>
  <c r="Q2033" i="3"/>
  <c r="P2033" i="3"/>
  <c r="O2033" i="3"/>
  <c r="N2033" i="3"/>
  <c r="M2033" i="3"/>
  <c r="L2033" i="3"/>
  <c r="K2033" i="3"/>
  <c r="J2033" i="3"/>
  <c r="Q2032" i="3"/>
  <c r="P2032" i="3"/>
  <c r="O2032" i="3"/>
  <c r="N2032" i="3"/>
  <c r="M2032" i="3"/>
  <c r="L2032" i="3"/>
  <c r="K2032" i="3"/>
  <c r="J2032" i="3"/>
  <c r="Q2031" i="3"/>
  <c r="P2031" i="3"/>
  <c r="O2031" i="3"/>
  <c r="N2031" i="3"/>
  <c r="M2031" i="3"/>
  <c r="L2031" i="3"/>
  <c r="K2031" i="3"/>
  <c r="J2031" i="3"/>
  <c r="Q2030" i="3"/>
  <c r="P2030" i="3"/>
  <c r="O2030" i="3"/>
  <c r="N2030" i="3"/>
  <c r="M2030" i="3"/>
  <c r="L2030" i="3"/>
  <c r="K2030" i="3"/>
  <c r="J2030" i="3"/>
  <c r="Q2029" i="3"/>
  <c r="P2029" i="3"/>
  <c r="O2029" i="3"/>
  <c r="N2029" i="3"/>
  <c r="M2029" i="3"/>
  <c r="L2029" i="3"/>
  <c r="K2029" i="3"/>
  <c r="J2029" i="3"/>
  <c r="Q2028" i="3"/>
  <c r="P2028" i="3"/>
  <c r="O2028" i="3"/>
  <c r="N2028" i="3"/>
  <c r="M2028" i="3"/>
  <c r="L2028" i="3"/>
  <c r="K2028" i="3"/>
  <c r="J2028" i="3"/>
  <c r="Q2027" i="3"/>
  <c r="P2027" i="3"/>
  <c r="O2027" i="3"/>
  <c r="N2027" i="3"/>
  <c r="M2027" i="3"/>
  <c r="L2027" i="3"/>
  <c r="K2027" i="3"/>
  <c r="J2027" i="3"/>
  <c r="Q2026" i="3"/>
  <c r="P2026" i="3"/>
  <c r="O2026" i="3"/>
  <c r="N2026" i="3"/>
  <c r="M2026" i="3"/>
  <c r="L2026" i="3"/>
  <c r="K2026" i="3"/>
  <c r="J2026" i="3"/>
  <c r="Q2025" i="3"/>
  <c r="P2025" i="3"/>
  <c r="O2025" i="3"/>
  <c r="N2025" i="3"/>
  <c r="M2025" i="3"/>
  <c r="L2025" i="3"/>
  <c r="K2025" i="3"/>
  <c r="J2025" i="3"/>
  <c r="Q2024" i="3"/>
  <c r="P2024" i="3"/>
  <c r="O2024" i="3"/>
  <c r="N2024" i="3"/>
  <c r="M2024" i="3"/>
  <c r="L2024" i="3"/>
  <c r="K2024" i="3"/>
  <c r="J2024" i="3"/>
  <c r="Q2023" i="3"/>
  <c r="P2023" i="3"/>
  <c r="O2023" i="3"/>
  <c r="N2023" i="3"/>
  <c r="M2023" i="3"/>
  <c r="L2023" i="3"/>
  <c r="K2023" i="3"/>
  <c r="J2023" i="3"/>
  <c r="Q2022" i="3"/>
  <c r="P2022" i="3"/>
  <c r="O2022" i="3"/>
  <c r="N2022" i="3"/>
  <c r="M2022" i="3"/>
  <c r="L2022" i="3"/>
  <c r="K2022" i="3"/>
  <c r="J2022" i="3"/>
  <c r="Q2021" i="3"/>
  <c r="P2021" i="3"/>
  <c r="O2021" i="3"/>
  <c r="N2021" i="3"/>
  <c r="M2021" i="3"/>
  <c r="L2021" i="3"/>
  <c r="K2021" i="3"/>
  <c r="J2021" i="3"/>
  <c r="Q2020" i="3"/>
  <c r="P2020" i="3"/>
  <c r="O2020" i="3"/>
  <c r="N2020" i="3"/>
  <c r="M2020" i="3"/>
  <c r="L2020" i="3"/>
  <c r="K2020" i="3"/>
  <c r="J2020" i="3"/>
  <c r="Q2019" i="3"/>
  <c r="P2019" i="3"/>
  <c r="O2019" i="3"/>
  <c r="N2019" i="3"/>
  <c r="M2019" i="3"/>
  <c r="L2019" i="3"/>
  <c r="K2019" i="3"/>
  <c r="J2019" i="3"/>
  <c r="Q2018" i="3"/>
  <c r="P2018" i="3"/>
  <c r="O2018" i="3"/>
  <c r="N2018" i="3"/>
  <c r="M2018" i="3"/>
  <c r="L2018" i="3"/>
  <c r="K2018" i="3"/>
  <c r="J2018" i="3"/>
  <c r="Q2017" i="3"/>
  <c r="P2017" i="3"/>
  <c r="O2017" i="3"/>
  <c r="N2017" i="3"/>
  <c r="M2017" i="3"/>
  <c r="L2017" i="3"/>
  <c r="K2017" i="3"/>
  <c r="J2017" i="3"/>
  <c r="Q2016" i="3"/>
  <c r="P2016" i="3"/>
  <c r="O2016" i="3"/>
  <c r="N2016" i="3"/>
  <c r="M2016" i="3"/>
  <c r="L2016" i="3"/>
  <c r="K2016" i="3"/>
  <c r="J2016" i="3"/>
  <c r="Q2015" i="3"/>
  <c r="P2015" i="3"/>
  <c r="O2015" i="3"/>
  <c r="N2015" i="3"/>
  <c r="M2015" i="3"/>
  <c r="L2015" i="3"/>
  <c r="K2015" i="3"/>
  <c r="J2015" i="3"/>
  <c r="Q2014" i="3"/>
  <c r="P2014" i="3"/>
  <c r="O2014" i="3"/>
  <c r="N2014" i="3"/>
  <c r="M2014" i="3"/>
  <c r="L2014" i="3"/>
  <c r="K2014" i="3"/>
  <c r="J2014" i="3"/>
  <c r="Q2013" i="3"/>
  <c r="P2013" i="3"/>
  <c r="O2013" i="3"/>
  <c r="N2013" i="3"/>
  <c r="M2013" i="3"/>
  <c r="L2013" i="3"/>
  <c r="K2013" i="3"/>
  <c r="J2013" i="3"/>
  <c r="Q2012" i="3"/>
  <c r="P2012" i="3"/>
  <c r="O2012" i="3"/>
  <c r="N2012" i="3"/>
  <c r="M2012" i="3"/>
  <c r="L2012" i="3"/>
  <c r="K2012" i="3"/>
  <c r="J2012" i="3"/>
  <c r="Q2011" i="3"/>
  <c r="P2011" i="3"/>
  <c r="O2011" i="3"/>
  <c r="N2011" i="3"/>
  <c r="M2011" i="3"/>
  <c r="L2011" i="3"/>
  <c r="K2011" i="3"/>
  <c r="J2011" i="3"/>
  <c r="Q2010" i="3"/>
  <c r="P2010" i="3"/>
  <c r="O2010" i="3"/>
  <c r="N2010" i="3"/>
  <c r="M2010" i="3"/>
  <c r="L2010" i="3"/>
  <c r="K2010" i="3"/>
  <c r="J2010" i="3"/>
  <c r="Q2009" i="3"/>
  <c r="P2009" i="3"/>
  <c r="O2009" i="3"/>
  <c r="N2009" i="3"/>
  <c r="M2009" i="3"/>
  <c r="L2009" i="3"/>
  <c r="K2009" i="3"/>
  <c r="J2009" i="3"/>
  <c r="Q2008" i="3"/>
  <c r="P2008" i="3"/>
  <c r="O2008" i="3"/>
  <c r="N2008" i="3"/>
  <c r="M2008" i="3"/>
  <c r="L2008" i="3"/>
  <c r="K2008" i="3"/>
  <c r="J2008" i="3"/>
  <c r="Q2007" i="3"/>
  <c r="P2007" i="3"/>
  <c r="O2007" i="3"/>
  <c r="N2007" i="3"/>
  <c r="M2007" i="3"/>
  <c r="L2007" i="3"/>
  <c r="K2007" i="3"/>
  <c r="J2007" i="3"/>
  <c r="Q2006" i="3"/>
  <c r="P2006" i="3"/>
  <c r="O2006" i="3"/>
  <c r="N2006" i="3"/>
  <c r="M2006" i="3"/>
  <c r="L2006" i="3"/>
  <c r="K2006" i="3"/>
  <c r="J2006" i="3"/>
  <c r="Q2005" i="3"/>
  <c r="P2005" i="3"/>
  <c r="O2005" i="3"/>
  <c r="N2005" i="3"/>
  <c r="M2005" i="3"/>
  <c r="L2005" i="3"/>
  <c r="K2005" i="3"/>
  <c r="J2005" i="3"/>
  <c r="Q2004" i="3"/>
  <c r="P2004" i="3"/>
  <c r="O2004" i="3"/>
  <c r="N2004" i="3"/>
  <c r="M2004" i="3"/>
  <c r="L2004" i="3"/>
  <c r="K2004" i="3"/>
  <c r="J2004" i="3"/>
  <c r="Q2003" i="3"/>
  <c r="P2003" i="3"/>
  <c r="O2003" i="3"/>
  <c r="N2003" i="3"/>
  <c r="M2003" i="3"/>
  <c r="L2003" i="3"/>
  <c r="K2003" i="3"/>
  <c r="J2003" i="3"/>
  <c r="Q2002" i="3"/>
  <c r="P2002" i="3"/>
  <c r="O2002" i="3"/>
  <c r="N2002" i="3"/>
  <c r="M2002" i="3"/>
  <c r="L2002" i="3"/>
  <c r="K2002" i="3"/>
  <c r="J2002" i="3"/>
  <c r="Q2001" i="3"/>
  <c r="P2001" i="3"/>
  <c r="O2001" i="3"/>
  <c r="N2001" i="3"/>
  <c r="M2001" i="3"/>
  <c r="L2001" i="3"/>
  <c r="K2001" i="3"/>
  <c r="J2001" i="3"/>
  <c r="Q2000" i="3"/>
  <c r="P2000" i="3"/>
  <c r="O2000" i="3"/>
  <c r="N2000" i="3"/>
  <c r="M2000" i="3"/>
  <c r="L2000" i="3"/>
  <c r="K2000" i="3"/>
  <c r="J2000" i="3"/>
  <c r="Q1999" i="3"/>
  <c r="P1999" i="3"/>
  <c r="O1999" i="3"/>
  <c r="N1999" i="3"/>
  <c r="M1999" i="3"/>
  <c r="L1999" i="3"/>
  <c r="K1999" i="3"/>
  <c r="J1999" i="3"/>
  <c r="Q1998" i="3"/>
  <c r="P1998" i="3"/>
  <c r="O1998" i="3"/>
  <c r="N1998" i="3"/>
  <c r="M1998" i="3"/>
  <c r="L1998" i="3"/>
  <c r="K1998" i="3"/>
  <c r="J1998" i="3"/>
  <c r="Q1997" i="3"/>
  <c r="P1997" i="3"/>
  <c r="O1997" i="3"/>
  <c r="N1997" i="3"/>
  <c r="M1997" i="3"/>
  <c r="L1997" i="3"/>
  <c r="K1997" i="3"/>
  <c r="J1997" i="3"/>
  <c r="Q1996" i="3"/>
  <c r="P1996" i="3"/>
  <c r="O1996" i="3"/>
  <c r="N1996" i="3"/>
  <c r="M1996" i="3"/>
  <c r="L1996" i="3"/>
  <c r="K1996" i="3"/>
  <c r="J1996" i="3"/>
  <c r="Q1995" i="3"/>
  <c r="P1995" i="3"/>
  <c r="O1995" i="3"/>
  <c r="N1995" i="3"/>
  <c r="M1995" i="3"/>
  <c r="L1995" i="3"/>
  <c r="K1995" i="3"/>
  <c r="J1995" i="3"/>
  <c r="Q1994" i="3"/>
  <c r="P1994" i="3"/>
  <c r="O1994" i="3"/>
  <c r="N1994" i="3"/>
  <c r="M1994" i="3"/>
  <c r="L1994" i="3"/>
  <c r="K1994" i="3"/>
  <c r="J1994" i="3"/>
  <c r="Q1993" i="3"/>
  <c r="P1993" i="3"/>
  <c r="O1993" i="3"/>
  <c r="N1993" i="3"/>
  <c r="M1993" i="3"/>
  <c r="L1993" i="3"/>
  <c r="K1993" i="3"/>
  <c r="J1993" i="3"/>
  <c r="Q1992" i="3"/>
  <c r="P1992" i="3"/>
  <c r="O1992" i="3"/>
  <c r="N1992" i="3"/>
  <c r="M1992" i="3"/>
  <c r="L1992" i="3"/>
  <c r="K1992" i="3"/>
  <c r="J1992" i="3"/>
  <c r="Q1991" i="3"/>
  <c r="P1991" i="3"/>
  <c r="O1991" i="3"/>
  <c r="N1991" i="3"/>
  <c r="M1991" i="3"/>
  <c r="L1991" i="3"/>
  <c r="K1991" i="3"/>
  <c r="J1991" i="3"/>
  <c r="Q1990" i="3"/>
  <c r="P1990" i="3"/>
  <c r="O1990" i="3"/>
  <c r="N1990" i="3"/>
  <c r="M1990" i="3"/>
  <c r="L1990" i="3"/>
  <c r="K1990" i="3"/>
  <c r="J1990" i="3"/>
  <c r="Q1989" i="3"/>
  <c r="P1989" i="3"/>
  <c r="O1989" i="3"/>
  <c r="N1989" i="3"/>
  <c r="M1989" i="3"/>
  <c r="L1989" i="3"/>
  <c r="K1989" i="3"/>
  <c r="J1989" i="3"/>
  <c r="Q1988" i="3"/>
  <c r="P1988" i="3"/>
  <c r="O1988" i="3"/>
  <c r="N1988" i="3"/>
  <c r="M1988" i="3"/>
  <c r="L1988" i="3"/>
  <c r="K1988" i="3"/>
  <c r="J1988" i="3"/>
  <c r="Q1987" i="3"/>
  <c r="P1987" i="3"/>
  <c r="O1987" i="3"/>
  <c r="N1987" i="3"/>
  <c r="M1987" i="3"/>
  <c r="L1987" i="3"/>
  <c r="K1987" i="3"/>
  <c r="J1987" i="3"/>
  <c r="Q1986" i="3"/>
  <c r="P1986" i="3"/>
  <c r="O1986" i="3"/>
  <c r="N1986" i="3"/>
  <c r="M1986" i="3"/>
  <c r="L1986" i="3"/>
  <c r="K1986" i="3"/>
  <c r="J1986" i="3"/>
  <c r="Q1985" i="3"/>
  <c r="P1985" i="3"/>
  <c r="O1985" i="3"/>
  <c r="N1985" i="3"/>
  <c r="M1985" i="3"/>
  <c r="L1985" i="3"/>
  <c r="K1985" i="3"/>
  <c r="J1985" i="3"/>
  <c r="Q1984" i="3"/>
  <c r="P1984" i="3"/>
  <c r="O1984" i="3"/>
  <c r="N1984" i="3"/>
  <c r="M1984" i="3"/>
  <c r="L1984" i="3"/>
  <c r="K1984" i="3"/>
  <c r="J1984" i="3"/>
  <c r="Q1983" i="3"/>
  <c r="P1983" i="3"/>
  <c r="O1983" i="3"/>
  <c r="N1983" i="3"/>
  <c r="M1983" i="3"/>
  <c r="L1983" i="3"/>
  <c r="K1983" i="3"/>
  <c r="J1983" i="3"/>
  <c r="Q1982" i="3"/>
  <c r="P1982" i="3"/>
  <c r="O1982" i="3"/>
  <c r="N1982" i="3"/>
  <c r="M1982" i="3"/>
  <c r="L1982" i="3"/>
  <c r="K1982" i="3"/>
  <c r="J1982" i="3"/>
  <c r="Q1981" i="3"/>
  <c r="P1981" i="3"/>
  <c r="O1981" i="3"/>
  <c r="N1981" i="3"/>
  <c r="M1981" i="3"/>
  <c r="L1981" i="3"/>
  <c r="K1981" i="3"/>
  <c r="J1981" i="3"/>
  <c r="Q1980" i="3"/>
  <c r="P1980" i="3"/>
  <c r="O1980" i="3"/>
  <c r="N1980" i="3"/>
  <c r="M1980" i="3"/>
  <c r="L1980" i="3"/>
  <c r="K1980" i="3"/>
  <c r="J1980" i="3"/>
  <c r="Q1979" i="3"/>
  <c r="P1979" i="3"/>
  <c r="O1979" i="3"/>
  <c r="N1979" i="3"/>
  <c r="M1979" i="3"/>
  <c r="L1979" i="3"/>
  <c r="K1979" i="3"/>
  <c r="J1979" i="3"/>
  <c r="Q1978" i="3"/>
  <c r="P1978" i="3"/>
  <c r="O1978" i="3"/>
  <c r="N1978" i="3"/>
  <c r="M1978" i="3"/>
  <c r="L1978" i="3"/>
  <c r="K1978" i="3"/>
  <c r="J1978" i="3"/>
  <c r="Q1977" i="3"/>
  <c r="P1977" i="3"/>
  <c r="O1977" i="3"/>
  <c r="N1977" i="3"/>
  <c r="M1977" i="3"/>
  <c r="L1977" i="3"/>
  <c r="K1977" i="3"/>
  <c r="J1977" i="3"/>
  <c r="Q1976" i="3"/>
  <c r="P1976" i="3"/>
  <c r="O1976" i="3"/>
  <c r="N1976" i="3"/>
  <c r="M1976" i="3"/>
  <c r="L1976" i="3"/>
  <c r="K1976" i="3"/>
  <c r="J1976" i="3"/>
  <c r="Q1975" i="3"/>
  <c r="P1975" i="3"/>
  <c r="O1975" i="3"/>
  <c r="N1975" i="3"/>
  <c r="M1975" i="3"/>
  <c r="L1975" i="3"/>
  <c r="K1975" i="3"/>
  <c r="J1975" i="3"/>
  <c r="Q1974" i="3"/>
  <c r="P1974" i="3"/>
  <c r="O1974" i="3"/>
  <c r="N1974" i="3"/>
  <c r="M1974" i="3"/>
  <c r="L1974" i="3"/>
  <c r="K1974" i="3"/>
  <c r="J1974" i="3"/>
  <c r="Q1973" i="3"/>
  <c r="P1973" i="3"/>
  <c r="O1973" i="3"/>
  <c r="N1973" i="3"/>
  <c r="M1973" i="3"/>
  <c r="L1973" i="3"/>
  <c r="K1973" i="3"/>
  <c r="J1973" i="3"/>
  <c r="Q1972" i="3"/>
  <c r="P1972" i="3"/>
  <c r="O1972" i="3"/>
  <c r="N1972" i="3"/>
  <c r="M1972" i="3"/>
  <c r="L1972" i="3"/>
  <c r="K1972" i="3"/>
  <c r="J1972" i="3"/>
  <c r="Q1971" i="3"/>
  <c r="P1971" i="3"/>
  <c r="O1971" i="3"/>
  <c r="N1971" i="3"/>
  <c r="M1971" i="3"/>
  <c r="L1971" i="3"/>
  <c r="K1971" i="3"/>
  <c r="J1971" i="3"/>
  <c r="Q1970" i="3"/>
  <c r="P1970" i="3"/>
  <c r="O1970" i="3"/>
  <c r="N1970" i="3"/>
  <c r="M1970" i="3"/>
  <c r="L1970" i="3"/>
  <c r="K1970" i="3"/>
  <c r="J1970" i="3"/>
  <c r="Q1969" i="3"/>
  <c r="P1969" i="3"/>
  <c r="O1969" i="3"/>
  <c r="N1969" i="3"/>
  <c r="M1969" i="3"/>
  <c r="L1969" i="3"/>
  <c r="K1969" i="3"/>
  <c r="J1969" i="3"/>
  <c r="Q1968" i="3"/>
  <c r="P1968" i="3"/>
  <c r="O1968" i="3"/>
  <c r="N1968" i="3"/>
  <c r="M1968" i="3"/>
  <c r="L1968" i="3"/>
  <c r="K1968" i="3"/>
  <c r="J1968" i="3"/>
  <c r="Q1967" i="3"/>
  <c r="P1967" i="3"/>
  <c r="O1967" i="3"/>
  <c r="N1967" i="3"/>
  <c r="M1967" i="3"/>
  <c r="L1967" i="3"/>
  <c r="K1967" i="3"/>
  <c r="J1967" i="3"/>
  <c r="Q1966" i="3"/>
  <c r="P1966" i="3"/>
  <c r="O1966" i="3"/>
  <c r="N1966" i="3"/>
  <c r="M1966" i="3"/>
  <c r="L1966" i="3"/>
  <c r="K1966" i="3"/>
  <c r="J1966" i="3"/>
  <c r="Q1965" i="3"/>
  <c r="P1965" i="3"/>
  <c r="O1965" i="3"/>
  <c r="N1965" i="3"/>
  <c r="M1965" i="3"/>
  <c r="L1965" i="3"/>
  <c r="K1965" i="3"/>
  <c r="J1965" i="3"/>
  <c r="Q1964" i="3"/>
  <c r="P1964" i="3"/>
  <c r="O1964" i="3"/>
  <c r="N1964" i="3"/>
  <c r="M1964" i="3"/>
  <c r="L1964" i="3"/>
  <c r="K1964" i="3"/>
  <c r="J1964" i="3"/>
  <c r="Q1963" i="3"/>
  <c r="P1963" i="3"/>
  <c r="O1963" i="3"/>
  <c r="N1963" i="3"/>
  <c r="M1963" i="3"/>
  <c r="L1963" i="3"/>
  <c r="K1963" i="3"/>
  <c r="J1963" i="3"/>
  <c r="Q1962" i="3"/>
  <c r="P1962" i="3"/>
  <c r="O1962" i="3"/>
  <c r="N1962" i="3"/>
  <c r="M1962" i="3"/>
  <c r="L1962" i="3"/>
  <c r="K1962" i="3"/>
  <c r="J1962" i="3"/>
  <c r="Q1961" i="3"/>
  <c r="P1961" i="3"/>
  <c r="O1961" i="3"/>
  <c r="N1961" i="3"/>
  <c r="M1961" i="3"/>
  <c r="L1961" i="3"/>
  <c r="K1961" i="3"/>
  <c r="J1961" i="3"/>
  <c r="Q1960" i="3"/>
  <c r="P1960" i="3"/>
  <c r="O1960" i="3"/>
  <c r="N1960" i="3"/>
  <c r="M1960" i="3"/>
  <c r="L1960" i="3"/>
  <c r="K1960" i="3"/>
  <c r="J1960" i="3"/>
  <c r="Q1959" i="3"/>
  <c r="P1959" i="3"/>
  <c r="O1959" i="3"/>
  <c r="N1959" i="3"/>
  <c r="M1959" i="3"/>
  <c r="L1959" i="3"/>
  <c r="K1959" i="3"/>
  <c r="J1959" i="3"/>
  <c r="Q1958" i="3"/>
  <c r="P1958" i="3"/>
  <c r="O1958" i="3"/>
  <c r="N1958" i="3"/>
  <c r="M1958" i="3"/>
  <c r="L1958" i="3"/>
  <c r="K1958" i="3"/>
  <c r="J1958" i="3"/>
  <c r="Q1957" i="3"/>
  <c r="P1957" i="3"/>
  <c r="O1957" i="3"/>
  <c r="N1957" i="3"/>
  <c r="M1957" i="3"/>
  <c r="L1957" i="3"/>
  <c r="K1957" i="3"/>
  <c r="J1957" i="3"/>
  <c r="Q1956" i="3"/>
  <c r="P1956" i="3"/>
  <c r="O1956" i="3"/>
  <c r="N1956" i="3"/>
  <c r="M1956" i="3"/>
  <c r="L1956" i="3"/>
  <c r="K1956" i="3"/>
  <c r="J1956" i="3"/>
  <c r="Q1955" i="3"/>
  <c r="P1955" i="3"/>
  <c r="O1955" i="3"/>
  <c r="N1955" i="3"/>
  <c r="M1955" i="3"/>
  <c r="L1955" i="3"/>
  <c r="K1955" i="3"/>
  <c r="J1955" i="3"/>
  <c r="Q1954" i="3"/>
  <c r="P1954" i="3"/>
  <c r="O1954" i="3"/>
  <c r="N1954" i="3"/>
  <c r="M1954" i="3"/>
  <c r="L1954" i="3"/>
  <c r="K1954" i="3"/>
  <c r="J1954" i="3"/>
  <c r="Q1953" i="3"/>
  <c r="P1953" i="3"/>
  <c r="O1953" i="3"/>
  <c r="N1953" i="3"/>
  <c r="M1953" i="3"/>
  <c r="L1953" i="3"/>
  <c r="K1953" i="3"/>
  <c r="J1953" i="3"/>
  <c r="Q1952" i="3"/>
  <c r="P1952" i="3"/>
  <c r="O1952" i="3"/>
  <c r="N1952" i="3"/>
  <c r="M1952" i="3"/>
  <c r="L1952" i="3"/>
  <c r="K1952" i="3"/>
  <c r="J1952" i="3"/>
  <c r="Q1951" i="3"/>
  <c r="P1951" i="3"/>
  <c r="O1951" i="3"/>
  <c r="N1951" i="3"/>
  <c r="M1951" i="3"/>
  <c r="L1951" i="3"/>
  <c r="K1951" i="3"/>
  <c r="J1951" i="3"/>
  <c r="Q1950" i="3"/>
  <c r="P1950" i="3"/>
  <c r="O1950" i="3"/>
  <c r="N1950" i="3"/>
  <c r="M1950" i="3"/>
  <c r="L1950" i="3"/>
  <c r="K1950" i="3"/>
  <c r="J1950" i="3"/>
  <c r="Q1949" i="3"/>
  <c r="P1949" i="3"/>
  <c r="O1949" i="3"/>
  <c r="N1949" i="3"/>
  <c r="M1949" i="3"/>
  <c r="L1949" i="3"/>
  <c r="K1949" i="3"/>
  <c r="J1949" i="3"/>
  <c r="Q1948" i="3"/>
  <c r="P1948" i="3"/>
  <c r="O1948" i="3"/>
  <c r="N1948" i="3"/>
  <c r="M1948" i="3"/>
  <c r="L1948" i="3"/>
  <c r="K1948" i="3"/>
  <c r="J1948" i="3"/>
  <c r="Q1947" i="3"/>
  <c r="P1947" i="3"/>
  <c r="O1947" i="3"/>
  <c r="N1947" i="3"/>
  <c r="M1947" i="3"/>
  <c r="L1947" i="3"/>
  <c r="K1947" i="3"/>
  <c r="J1947" i="3"/>
  <c r="Q1946" i="3"/>
  <c r="P1946" i="3"/>
  <c r="O1946" i="3"/>
  <c r="N1946" i="3"/>
  <c r="M1946" i="3"/>
  <c r="L1946" i="3"/>
  <c r="K1946" i="3"/>
  <c r="J1946" i="3"/>
  <c r="Q1945" i="3"/>
  <c r="P1945" i="3"/>
  <c r="O1945" i="3"/>
  <c r="N1945" i="3"/>
  <c r="M1945" i="3"/>
  <c r="L1945" i="3"/>
  <c r="K1945" i="3"/>
  <c r="J1945" i="3"/>
  <c r="Q1944" i="3"/>
  <c r="P1944" i="3"/>
  <c r="O1944" i="3"/>
  <c r="N1944" i="3"/>
  <c r="M1944" i="3"/>
  <c r="L1944" i="3"/>
  <c r="K1944" i="3"/>
  <c r="J1944" i="3"/>
  <c r="Q1943" i="3"/>
  <c r="P1943" i="3"/>
  <c r="O1943" i="3"/>
  <c r="N1943" i="3"/>
  <c r="M1943" i="3"/>
  <c r="L1943" i="3"/>
  <c r="K1943" i="3"/>
  <c r="J1943" i="3"/>
  <c r="Q1942" i="3"/>
  <c r="P1942" i="3"/>
  <c r="O1942" i="3"/>
  <c r="N1942" i="3"/>
  <c r="M1942" i="3"/>
  <c r="L1942" i="3"/>
  <c r="K1942" i="3"/>
  <c r="J1942" i="3"/>
  <c r="Q1941" i="3"/>
  <c r="P1941" i="3"/>
  <c r="O1941" i="3"/>
  <c r="N1941" i="3"/>
  <c r="M1941" i="3"/>
  <c r="L1941" i="3"/>
  <c r="K1941" i="3"/>
  <c r="J1941" i="3"/>
  <c r="Q1940" i="3"/>
  <c r="P1940" i="3"/>
  <c r="O1940" i="3"/>
  <c r="N1940" i="3"/>
  <c r="M1940" i="3"/>
  <c r="L1940" i="3"/>
  <c r="K1940" i="3"/>
  <c r="J1940" i="3"/>
  <c r="Q1939" i="3"/>
  <c r="P1939" i="3"/>
  <c r="O1939" i="3"/>
  <c r="N1939" i="3"/>
  <c r="M1939" i="3"/>
  <c r="L1939" i="3"/>
  <c r="K1939" i="3"/>
  <c r="J1939" i="3"/>
  <c r="Q1938" i="3"/>
  <c r="P1938" i="3"/>
  <c r="O1938" i="3"/>
  <c r="N1938" i="3"/>
  <c r="M1938" i="3"/>
  <c r="L1938" i="3"/>
  <c r="K1938" i="3"/>
  <c r="J1938" i="3"/>
  <c r="Q1937" i="3"/>
  <c r="P1937" i="3"/>
  <c r="O1937" i="3"/>
  <c r="N1937" i="3"/>
  <c r="M1937" i="3"/>
  <c r="L1937" i="3"/>
  <c r="K1937" i="3"/>
  <c r="J1937" i="3"/>
  <c r="Q1936" i="3"/>
  <c r="P1936" i="3"/>
  <c r="O1936" i="3"/>
  <c r="N1936" i="3"/>
  <c r="M1936" i="3"/>
  <c r="L1936" i="3"/>
  <c r="K1936" i="3"/>
  <c r="J1936" i="3"/>
  <c r="Q1935" i="3"/>
  <c r="P1935" i="3"/>
  <c r="O1935" i="3"/>
  <c r="N1935" i="3"/>
  <c r="M1935" i="3"/>
  <c r="L1935" i="3"/>
  <c r="K1935" i="3"/>
  <c r="J1935" i="3"/>
  <c r="Q1934" i="3"/>
  <c r="P1934" i="3"/>
  <c r="O1934" i="3"/>
  <c r="N1934" i="3"/>
  <c r="M1934" i="3"/>
  <c r="L1934" i="3"/>
  <c r="K1934" i="3"/>
  <c r="J1934" i="3"/>
  <c r="Q1933" i="3"/>
  <c r="P1933" i="3"/>
  <c r="O1933" i="3"/>
  <c r="N1933" i="3"/>
  <c r="M1933" i="3"/>
  <c r="L1933" i="3"/>
  <c r="K1933" i="3"/>
  <c r="J1933" i="3"/>
  <c r="Q1932" i="3"/>
  <c r="P1932" i="3"/>
  <c r="O1932" i="3"/>
  <c r="N1932" i="3"/>
  <c r="M1932" i="3"/>
  <c r="L1932" i="3"/>
  <c r="K1932" i="3"/>
  <c r="J1932" i="3"/>
  <c r="Q1931" i="3"/>
  <c r="P1931" i="3"/>
  <c r="O1931" i="3"/>
  <c r="N1931" i="3"/>
  <c r="M1931" i="3"/>
  <c r="L1931" i="3"/>
  <c r="K1931" i="3"/>
  <c r="J1931" i="3"/>
  <c r="Q1930" i="3"/>
  <c r="P1930" i="3"/>
  <c r="O1930" i="3"/>
  <c r="N1930" i="3"/>
  <c r="M1930" i="3"/>
  <c r="L1930" i="3"/>
  <c r="K1930" i="3"/>
  <c r="J1930" i="3"/>
  <c r="Q1929" i="3"/>
  <c r="P1929" i="3"/>
  <c r="O1929" i="3"/>
  <c r="N1929" i="3"/>
  <c r="M1929" i="3"/>
  <c r="L1929" i="3"/>
  <c r="K1929" i="3"/>
  <c r="J1929" i="3"/>
  <c r="Q1928" i="3"/>
  <c r="P1928" i="3"/>
  <c r="O1928" i="3"/>
  <c r="N1928" i="3"/>
  <c r="M1928" i="3"/>
  <c r="L1928" i="3"/>
  <c r="K1928" i="3"/>
  <c r="J1928" i="3"/>
  <c r="Q1927" i="3"/>
  <c r="P1927" i="3"/>
  <c r="O1927" i="3"/>
  <c r="N1927" i="3"/>
  <c r="M1927" i="3"/>
  <c r="L1927" i="3"/>
  <c r="K1927" i="3"/>
  <c r="J1927" i="3"/>
  <c r="Q1926" i="3"/>
  <c r="P1926" i="3"/>
  <c r="O1926" i="3"/>
  <c r="N1926" i="3"/>
  <c r="M1926" i="3"/>
  <c r="L1926" i="3"/>
  <c r="K1926" i="3"/>
  <c r="J1926" i="3"/>
  <c r="Q1925" i="3"/>
  <c r="P1925" i="3"/>
  <c r="O1925" i="3"/>
  <c r="N1925" i="3"/>
  <c r="M1925" i="3"/>
  <c r="L1925" i="3"/>
  <c r="K1925" i="3"/>
  <c r="J1925" i="3"/>
  <c r="Q1924" i="3"/>
  <c r="P1924" i="3"/>
  <c r="O1924" i="3"/>
  <c r="N1924" i="3"/>
  <c r="M1924" i="3"/>
  <c r="L1924" i="3"/>
  <c r="K1924" i="3"/>
  <c r="J1924" i="3"/>
  <c r="Q1923" i="3"/>
  <c r="P1923" i="3"/>
  <c r="O1923" i="3"/>
  <c r="N1923" i="3"/>
  <c r="M1923" i="3"/>
  <c r="L1923" i="3"/>
  <c r="K1923" i="3"/>
  <c r="J1923" i="3"/>
  <c r="Q1922" i="3"/>
  <c r="P1922" i="3"/>
  <c r="O1922" i="3"/>
  <c r="N1922" i="3"/>
  <c r="M1922" i="3"/>
  <c r="L1922" i="3"/>
  <c r="K1922" i="3"/>
  <c r="J1922" i="3"/>
  <c r="Q1921" i="3"/>
  <c r="P1921" i="3"/>
  <c r="O1921" i="3"/>
  <c r="N1921" i="3"/>
  <c r="M1921" i="3"/>
  <c r="L1921" i="3"/>
  <c r="K1921" i="3"/>
  <c r="J1921" i="3"/>
  <c r="Q1920" i="3"/>
  <c r="P1920" i="3"/>
  <c r="O1920" i="3"/>
  <c r="N1920" i="3"/>
  <c r="M1920" i="3"/>
  <c r="L1920" i="3"/>
  <c r="K1920" i="3"/>
  <c r="J1920" i="3"/>
  <c r="Q1919" i="3"/>
  <c r="P1919" i="3"/>
  <c r="O1919" i="3"/>
  <c r="N1919" i="3"/>
  <c r="M1919" i="3"/>
  <c r="L1919" i="3"/>
  <c r="K1919" i="3"/>
  <c r="J1919" i="3"/>
  <c r="Q1918" i="3"/>
  <c r="P1918" i="3"/>
  <c r="O1918" i="3"/>
  <c r="N1918" i="3"/>
  <c r="M1918" i="3"/>
  <c r="L1918" i="3"/>
  <c r="K1918" i="3"/>
  <c r="J1918" i="3"/>
  <c r="Q1917" i="3"/>
  <c r="P1917" i="3"/>
  <c r="O1917" i="3"/>
  <c r="N1917" i="3"/>
  <c r="M1917" i="3"/>
  <c r="L1917" i="3"/>
  <c r="K1917" i="3"/>
  <c r="J1917" i="3"/>
  <c r="Q1916" i="3"/>
  <c r="P1916" i="3"/>
  <c r="O1916" i="3"/>
  <c r="N1916" i="3"/>
  <c r="M1916" i="3"/>
  <c r="L1916" i="3"/>
  <c r="K1916" i="3"/>
  <c r="J1916" i="3"/>
  <c r="Q1915" i="3"/>
  <c r="P1915" i="3"/>
  <c r="O1915" i="3"/>
  <c r="N1915" i="3"/>
  <c r="M1915" i="3"/>
  <c r="L1915" i="3"/>
  <c r="K1915" i="3"/>
  <c r="J1915" i="3"/>
  <c r="Q1914" i="3"/>
  <c r="P1914" i="3"/>
  <c r="O1914" i="3"/>
  <c r="N1914" i="3"/>
  <c r="M1914" i="3"/>
  <c r="L1914" i="3"/>
  <c r="K1914" i="3"/>
  <c r="J1914" i="3"/>
  <c r="Q1913" i="3"/>
  <c r="P1913" i="3"/>
  <c r="O1913" i="3"/>
  <c r="N1913" i="3"/>
  <c r="M1913" i="3"/>
  <c r="L1913" i="3"/>
  <c r="K1913" i="3"/>
  <c r="J1913" i="3"/>
  <c r="Q1912" i="3"/>
  <c r="P1912" i="3"/>
  <c r="O1912" i="3"/>
  <c r="N1912" i="3"/>
  <c r="M1912" i="3"/>
  <c r="L1912" i="3"/>
  <c r="K1912" i="3"/>
  <c r="J1912" i="3"/>
  <c r="Q1911" i="3"/>
  <c r="P1911" i="3"/>
  <c r="O1911" i="3"/>
  <c r="N1911" i="3"/>
  <c r="M1911" i="3"/>
  <c r="L1911" i="3"/>
  <c r="K1911" i="3"/>
  <c r="J1911" i="3"/>
  <c r="Q1910" i="3"/>
  <c r="P1910" i="3"/>
  <c r="O1910" i="3"/>
  <c r="N1910" i="3"/>
  <c r="M1910" i="3"/>
  <c r="L1910" i="3"/>
  <c r="K1910" i="3"/>
  <c r="J1910" i="3"/>
  <c r="Q1909" i="3"/>
  <c r="P1909" i="3"/>
  <c r="O1909" i="3"/>
  <c r="N1909" i="3"/>
  <c r="M1909" i="3"/>
  <c r="L1909" i="3"/>
  <c r="K1909" i="3"/>
  <c r="J1909" i="3"/>
  <c r="Q1908" i="3"/>
  <c r="P1908" i="3"/>
  <c r="O1908" i="3"/>
  <c r="N1908" i="3"/>
  <c r="M1908" i="3"/>
  <c r="L1908" i="3"/>
  <c r="K1908" i="3"/>
  <c r="J1908" i="3"/>
  <c r="Q1907" i="3"/>
  <c r="P1907" i="3"/>
  <c r="O1907" i="3"/>
  <c r="N1907" i="3"/>
  <c r="M1907" i="3"/>
  <c r="L1907" i="3"/>
  <c r="K1907" i="3"/>
  <c r="J1907" i="3"/>
  <c r="Q1906" i="3"/>
  <c r="P1906" i="3"/>
  <c r="O1906" i="3"/>
  <c r="N1906" i="3"/>
  <c r="M1906" i="3"/>
  <c r="L1906" i="3"/>
  <c r="K1906" i="3"/>
  <c r="J1906" i="3"/>
  <c r="Q1905" i="3"/>
  <c r="P1905" i="3"/>
  <c r="O1905" i="3"/>
  <c r="N1905" i="3"/>
  <c r="M1905" i="3"/>
  <c r="L1905" i="3"/>
  <c r="K1905" i="3"/>
  <c r="J1905" i="3"/>
  <c r="Q1904" i="3"/>
  <c r="P1904" i="3"/>
  <c r="O1904" i="3"/>
  <c r="N1904" i="3"/>
  <c r="M1904" i="3"/>
  <c r="L1904" i="3"/>
  <c r="K1904" i="3"/>
  <c r="J1904" i="3"/>
  <c r="Q1903" i="3"/>
  <c r="P1903" i="3"/>
  <c r="O1903" i="3"/>
  <c r="N1903" i="3"/>
  <c r="M1903" i="3"/>
  <c r="L1903" i="3"/>
  <c r="K1903" i="3"/>
  <c r="J1903" i="3"/>
  <c r="Q1902" i="3"/>
  <c r="P1902" i="3"/>
  <c r="O1902" i="3"/>
  <c r="N1902" i="3"/>
  <c r="M1902" i="3"/>
  <c r="L1902" i="3"/>
  <c r="K1902" i="3"/>
  <c r="J1902" i="3"/>
  <c r="Q1901" i="3"/>
  <c r="P1901" i="3"/>
  <c r="O1901" i="3"/>
  <c r="N1901" i="3"/>
  <c r="M1901" i="3"/>
  <c r="L1901" i="3"/>
  <c r="K1901" i="3"/>
  <c r="J1901" i="3"/>
  <c r="Q1900" i="3"/>
  <c r="P1900" i="3"/>
  <c r="O1900" i="3"/>
  <c r="N1900" i="3"/>
  <c r="M1900" i="3"/>
  <c r="L1900" i="3"/>
  <c r="K1900" i="3"/>
  <c r="J1900" i="3"/>
  <c r="Q1899" i="3"/>
  <c r="P1899" i="3"/>
  <c r="O1899" i="3"/>
  <c r="N1899" i="3"/>
  <c r="M1899" i="3"/>
  <c r="L1899" i="3"/>
  <c r="K1899" i="3"/>
  <c r="J1899" i="3"/>
  <c r="Q1898" i="3"/>
  <c r="P1898" i="3"/>
  <c r="O1898" i="3"/>
  <c r="N1898" i="3"/>
  <c r="M1898" i="3"/>
  <c r="L1898" i="3"/>
  <c r="K1898" i="3"/>
  <c r="J1898" i="3"/>
  <c r="Q1897" i="3"/>
  <c r="P1897" i="3"/>
  <c r="O1897" i="3"/>
  <c r="N1897" i="3"/>
  <c r="M1897" i="3"/>
  <c r="L1897" i="3"/>
  <c r="K1897" i="3"/>
  <c r="J1897" i="3"/>
  <c r="Q1896" i="3"/>
  <c r="P1896" i="3"/>
  <c r="O1896" i="3"/>
  <c r="N1896" i="3"/>
  <c r="M1896" i="3"/>
  <c r="L1896" i="3"/>
  <c r="K1896" i="3"/>
  <c r="J1896" i="3"/>
  <c r="Q1895" i="3"/>
  <c r="P1895" i="3"/>
  <c r="O1895" i="3"/>
  <c r="N1895" i="3"/>
  <c r="M1895" i="3"/>
  <c r="L1895" i="3"/>
  <c r="K1895" i="3"/>
  <c r="J1895" i="3"/>
  <c r="Q1894" i="3"/>
  <c r="P1894" i="3"/>
  <c r="O1894" i="3"/>
  <c r="N1894" i="3"/>
  <c r="M1894" i="3"/>
  <c r="L1894" i="3"/>
  <c r="K1894" i="3"/>
  <c r="J1894" i="3"/>
  <c r="Q1893" i="3"/>
  <c r="P1893" i="3"/>
  <c r="O1893" i="3"/>
  <c r="N1893" i="3"/>
  <c r="M1893" i="3"/>
  <c r="L1893" i="3"/>
  <c r="K1893" i="3"/>
  <c r="J1893" i="3"/>
  <c r="Q1892" i="3"/>
  <c r="P1892" i="3"/>
  <c r="O1892" i="3"/>
  <c r="N1892" i="3"/>
  <c r="M1892" i="3"/>
  <c r="L1892" i="3"/>
  <c r="K1892" i="3"/>
  <c r="J1892" i="3"/>
  <c r="Q1891" i="3"/>
  <c r="P1891" i="3"/>
  <c r="O1891" i="3"/>
  <c r="N1891" i="3"/>
  <c r="M1891" i="3"/>
  <c r="L1891" i="3"/>
  <c r="K1891" i="3"/>
  <c r="J1891" i="3"/>
  <c r="Q1890" i="3"/>
  <c r="P1890" i="3"/>
  <c r="O1890" i="3"/>
  <c r="N1890" i="3"/>
  <c r="M1890" i="3"/>
  <c r="L1890" i="3"/>
  <c r="K1890" i="3"/>
  <c r="J1890" i="3"/>
  <c r="Q1889" i="3"/>
  <c r="P1889" i="3"/>
  <c r="O1889" i="3"/>
  <c r="N1889" i="3"/>
  <c r="M1889" i="3"/>
  <c r="L1889" i="3"/>
  <c r="K1889" i="3"/>
  <c r="J1889" i="3"/>
  <c r="Q1888" i="3"/>
  <c r="P1888" i="3"/>
  <c r="O1888" i="3"/>
  <c r="N1888" i="3"/>
  <c r="M1888" i="3"/>
  <c r="L1888" i="3"/>
  <c r="K1888" i="3"/>
  <c r="J1888" i="3"/>
  <c r="Q1887" i="3"/>
  <c r="P1887" i="3"/>
  <c r="O1887" i="3"/>
  <c r="N1887" i="3"/>
  <c r="M1887" i="3"/>
  <c r="L1887" i="3"/>
  <c r="K1887" i="3"/>
  <c r="J1887" i="3"/>
  <c r="Q1886" i="3"/>
  <c r="P1886" i="3"/>
  <c r="O1886" i="3"/>
  <c r="N1886" i="3"/>
  <c r="M1886" i="3"/>
  <c r="L1886" i="3"/>
  <c r="K1886" i="3"/>
  <c r="J1886" i="3"/>
  <c r="Q1885" i="3"/>
  <c r="P1885" i="3"/>
  <c r="O1885" i="3"/>
  <c r="N1885" i="3"/>
  <c r="M1885" i="3"/>
  <c r="L1885" i="3"/>
  <c r="K1885" i="3"/>
  <c r="J1885" i="3"/>
  <c r="Q1884" i="3"/>
  <c r="P1884" i="3"/>
  <c r="O1884" i="3"/>
  <c r="N1884" i="3"/>
  <c r="M1884" i="3"/>
  <c r="L1884" i="3"/>
  <c r="K1884" i="3"/>
  <c r="J1884" i="3"/>
  <c r="Q1883" i="3"/>
  <c r="P1883" i="3"/>
  <c r="O1883" i="3"/>
  <c r="N1883" i="3"/>
  <c r="M1883" i="3"/>
  <c r="L1883" i="3"/>
  <c r="K1883" i="3"/>
  <c r="J1883" i="3"/>
  <c r="Q1882" i="3"/>
  <c r="P1882" i="3"/>
  <c r="O1882" i="3"/>
  <c r="N1882" i="3"/>
  <c r="M1882" i="3"/>
  <c r="L1882" i="3"/>
  <c r="K1882" i="3"/>
  <c r="J1882" i="3"/>
  <c r="Q1881" i="3"/>
  <c r="P1881" i="3"/>
  <c r="O1881" i="3"/>
  <c r="N1881" i="3"/>
  <c r="M1881" i="3"/>
  <c r="L1881" i="3"/>
  <c r="K1881" i="3"/>
  <c r="J1881" i="3"/>
  <c r="Q1880" i="3"/>
  <c r="P1880" i="3"/>
  <c r="O1880" i="3"/>
  <c r="N1880" i="3"/>
  <c r="M1880" i="3"/>
  <c r="L1880" i="3"/>
  <c r="K1880" i="3"/>
  <c r="J1880" i="3"/>
  <c r="Q1879" i="3"/>
  <c r="P1879" i="3"/>
  <c r="O1879" i="3"/>
  <c r="N1879" i="3"/>
  <c r="M1879" i="3"/>
  <c r="L1879" i="3"/>
  <c r="K1879" i="3"/>
  <c r="J1879" i="3"/>
  <c r="Q1878" i="3"/>
  <c r="P1878" i="3"/>
  <c r="O1878" i="3"/>
  <c r="N1878" i="3"/>
  <c r="M1878" i="3"/>
  <c r="L1878" i="3"/>
  <c r="K1878" i="3"/>
  <c r="J1878" i="3"/>
  <c r="Q1877" i="3"/>
  <c r="P1877" i="3"/>
  <c r="O1877" i="3"/>
  <c r="N1877" i="3"/>
  <c r="M1877" i="3"/>
  <c r="L1877" i="3"/>
  <c r="K1877" i="3"/>
  <c r="J1877" i="3"/>
  <c r="Q1876" i="3"/>
  <c r="P1876" i="3"/>
  <c r="O1876" i="3"/>
  <c r="N1876" i="3"/>
  <c r="M1876" i="3"/>
  <c r="L1876" i="3"/>
  <c r="K1876" i="3"/>
  <c r="J1876" i="3"/>
  <c r="Q1875" i="3"/>
  <c r="P1875" i="3"/>
  <c r="O1875" i="3"/>
  <c r="N1875" i="3"/>
  <c r="M1875" i="3"/>
  <c r="L1875" i="3"/>
  <c r="K1875" i="3"/>
  <c r="J1875" i="3"/>
  <c r="Q1874" i="3"/>
  <c r="P1874" i="3"/>
  <c r="O1874" i="3"/>
  <c r="N1874" i="3"/>
  <c r="M1874" i="3"/>
  <c r="L1874" i="3"/>
  <c r="K1874" i="3"/>
  <c r="J1874" i="3"/>
  <c r="Q1873" i="3"/>
  <c r="P1873" i="3"/>
  <c r="O1873" i="3"/>
  <c r="N1873" i="3"/>
  <c r="M1873" i="3"/>
  <c r="L1873" i="3"/>
  <c r="K1873" i="3"/>
  <c r="J1873" i="3"/>
  <c r="Q1872" i="3"/>
  <c r="P1872" i="3"/>
  <c r="O1872" i="3"/>
  <c r="N1872" i="3"/>
  <c r="M1872" i="3"/>
  <c r="L1872" i="3"/>
  <c r="K1872" i="3"/>
  <c r="J1872" i="3"/>
  <c r="Q1871" i="3"/>
  <c r="P1871" i="3"/>
  <c r="O1871" i="3"/>
  <c r="N1871" i="3"/>
  <c r="M1871" i="3"/>
  <c r="L1871" i="3"/>
  <c r="K1871" i="3"/>
  <c r="J1871" i="3"/>
  <c r="Q1870" i="3"/>
  <c r="P1870" i="3"/>
  <c r="O1870" i="3"/>
  <c r="N1870" i="3"/>
  <c r="M1870" i="3"/>
  <c r="L1870" i="3"/>
  <c r="K1870" i="3"/>
  <c r="J1870" i="3"/>
  <c r="Q1869" i="3"/>
  <c r="P1869" i="3"/>
  <c r="O1869" i="3"/>
  <c r="N1869" i="3"/>
  <c r="M1869" i="3"/>
  <c r="L1869" i="3"/>
  <c r="K1869" i="3"/>
  <c r="J1869" i="3"/>
  <c r="Q1868" i="3"/>
  <c r="P1868" i="3"/>
  <c r="O1868" i="3"/>
  <c r="N1868" i="3"/>
  <c r="M1868" i="3"/>
  <c r="L1868" i="3"/>
  <c r="K1868" i="3"/>
  <c r="J1868" i="3"/>
  <c r="Q1867" i="3"/>
  <c r="P1867" i="3"/>
  <c r="O1867" i="3"/>
  <c r="N1867" i="3"/>
  <c r="M1867" i="3"/>
  <c r="L1867" i="3"/>
  <c r="K1867" i="3"/>
  <c r="J1867" i="3"/>
  <c r="Q1866" i="3"/>
  <c r="P1866" i="3"/>
  <c r="O1866" i="3"/>
  <c r="N1866" i="3"/>
  <c r="M1866" i="3"/>
  <c r="L1866" i="3"/>
  <c r="K1866" i="3"/>
  <c r="J1866" i="3"/>
  <c r="Q1865" i="3"/>
  <c r="P1865" i="3"/>
  <c r="O1865" i="3"/>
  <c r="N1865" i="3"/>
  <c r="M1865" i="3"/>
  <c r="L1865" i="3"/>
  <c r="K1865" i="3"/>
  <c r="J1865" i="3"/>
  <c r="Q1864" i="3"/>
  <c r="P1864" i="3"/>
  <c r="O1864" i="3"/>
  <c r="N1864" i="3"/>
  <c r="M1864" i="3"/>
  <c r="L1864" i="3"/>
  <c r="K1864" i="3"/>
  <c r="J1864" i="3"/>
  <c r="Q1863" i="3"/>
  <c r="P1863" i="3"/>
  <c r="O1863" i="3"/>
  <c r="N1863" i="3"/>
  <c r="M1863" i="3"/>
  <c r="L1863" i="3"/>
  <c r="K1863" i="3"/>
  <c r="J1863" i="3"/>
  <c r="Q1862" i="3"/>
  <c r="P1862" i="3"/>
  <c r="O1862" i="3"/>
  <c r="N1862" i="3"/>
  <c r="M1862" i="3"/>
  <c r="L1862" i="3"/>
  <c r="K1862" i="3"/>
  <c r="J1862" i="3"/>
  <c r="Q1861" i="3"/>
  <c r="P1861" i="3"/>
  <c r="O1861" i="3"/>
  <c r="N1861" i="3"/>
  <c r="M1861" i="3"/>
  <c r="L1861" i="3"/>
  <c r="K1861" i="3"/>
  <c r="J1861" i="3"/>
  <c r="Q1860" i="3"/>
  <c r="P1860" i="3"/>
  <c r="O1860" i="3"/>
  <c r="N1860" i="3"/>
  <c r="M1860" i="3"/>
  <c r="L1860" i="3"/>
  <c r="K1860" i="3"/>
  <c r="J1860" i="3"/>
  <c r="Q1859" i="3"/>
  <c r="P1859" i="3"/>
  <c r="O1859" i="3"/>
  <c r="N1859" i="3"/>
  <c r="M1859" i="3"/>
  <c r="L1859" i="3"/>
  <c r="K1859" i="3"/>
  <c r="J1859" i="3"/>
  <c r="Q1858" i="3"/>
  <c r="P1858" i="3"/>
  <c r="O1858" i="3"/>
  <c r="N1858" i="3"/>
  <c r="M1858" i="3"/>
  <c r="L1858" i="3"/>
  <c r="K1858" i="3"/>
  <c r="J1858" i="3"/>
  <c r="Q1857" i="3"/>
  <c r="P1857" i="3"/>
  <c r="O1857" i="3"/>
  <c r="N1857" i="3"/>
  <c r="M1857" i="3"/>
  <c r="L1857" i="3"/>
  <c r="K1857" i="3"/>
  <c r="J1857" i="3"/>
  <c r="Q1856" i="3"/>
  <c r="P1856" i="3"/>
  <c r="O1856" i="3"/>
  <c r="N1856" i="3"/>
  <c r="M1856" i="3"/>
  <c r="L1856" i="3"/>
  <c r="K1856" i="3"/>
  <c r="J1856" i="3"/>
  <c r="Q1855" i="3"/>
  <c r="P1855" i="3"/>
  <c r="O1855" i="3"/>
  <c r="N1855" i="3"/>
  <c r="M1855" i="3"/>
  <c r="L1855" i="3"/>
  <c r="K1855" i="3"/>
  <c r="J1855" i="3"/>
  <c r="Q1854" i="3"/>
  <c r="P1854" i="3"/>
  <c r="O1854" i="3"/>
  <c r="N1854" i="3"/>
  <c r="M1854" i="3"/>
  <c r="L1854" i="3"/>
  <c r="K1854" i="3"/>
  <c r="J1854" i="3"/>
  <c r="Q1853" i="3"/>
  <c r="P1853" i="3"/>
  <c r="O1853" i="3"/>
  <c r="N1853" i="3"/>
  <c r="M1853" i="3"/>
  <c r="L1853" i="3"/>
  <c r="K1853" i="3"/>
  <c r="J1853" i="3"/>
  <c r="Q1852" i="3"/>
  <c r="P1852" i="3"/>
  <c r="O1852" i="3"/>
  <c r="N1852" i="3"/>
  <c r="M1852" i="3"/>
  <c r="L1852" i="3"/>
  <c r="K1852" i="3"/>
  <c r="J1852" i="3"/>
  <c r="Q1851" i="3"/>
  <c r="P1851" i="3"/>
  <c r="O1851" i="3"/>
  <c r="N1851" i="3"/>
  <c r="M1851" i="3"/>
  <c r="L1851" i="3"/>
  <c r="K1851" i="3"/>
  <c r="J1851" i="3"/>
  <c r="Q1850" i="3"/>
  <c r="P1850" i="3"/>
  <c r="O1850" i="3"/>
  <c r="N1850" i="3"/>
  <c r="M1850" i="3"/>
  <c r="L1850" i="3"/>
  <c r="K1850" i="3"/>
  <c r="J1850" i="3"/>
  <c r="Q1849" i="3"/>
  <c r="P1849" i="3"/>
  <c r="O1849" i="3"/>
  <c r="N1849" i="3"/>
  <c r="M1849" i="3"/>
  <c r="L1849" i="3"/>
  <c r="K1849" i="3"/>
  <c r="J1849" i="3"/>
  <c r="Q1848" i="3"/>
  <c r="P1848" i="3"/>
  <c r="O1848" i="3"/>
  <c r="N1848" i="3"/>
  <c r="M1848" i="3"/>
  <c r="L1848" i="3"/>
  <c r="K1848" i="3"/>
  <c r="J1848" i="3"/>
  <c r="Q1847" i="3"/>
  <c r="P1847" i="3"/>
  <c r="O1847" i="3"/>
  <c r="N1847" i="3"/>
  <c r="M1847" i="3"/>
  <c r="L1847" i="3"/>
  <c r="K1847" i="3"/>
  <c r="J1847" i="3"/>
  <c r="Q1846" i="3"/>
  <c r="P1846" i="3"/>
  <c r="O1846" i="3"/>
  <c r="N1846" i="3"/>
  <c r="M1846" i="3"/>
  <c r="L1846" i="3"/>
  <c r="K1846" i="3"/>
  <c r="J1846" i="3"/>
  <c r="Q1845" i="3"/>
  <c r="P1845" i="3"/>
  <c r="O1845" i="3"/>
  <c r="N1845" i="3"/>
  <c r="M1845" i="3"/>
  <c r="L1845" i="3"/>
  <c r="K1845" i="3"/>
  <c r="J1845" i="3"/>
  <c r="Q1844" i="3"/>
  <c r="P1844" i="3"/>
  <c r="O1844" i="3"/>
  <c r="N1844" i="3"/>
  <c r="M1844" i="3"/>
  <c r="L1844" i="3"/>
  <c r="K1844" i="3"/>
  <c r="J1844" i="3"/>
  <c r="Q1843" i="3"/>
  <c r="P1843" i="3"/>
  <c r="O1843" i="3"/>
  <c r="N1843" i="3"/>
  <c r="M1843" i="3"/>
  <c r="L1843" i="3"/>
  <c r="K1843" i="3"/>
  <c r="J1843" i="3"/>
  <c r="Q1842" i="3"/>
  <c r="P1842" i="3"/>
  <c r="O1842" i="3"/>
  <c r="N1842" i="3"/>
  <c r="M1842" i="3"/>
  <c r="L1842" i="3"/>
  <c r="K1842" i="3"/>
  <c r="J1842" i="3"/>
  <c r="Q1841" i="3"/>
  <c r="P1841" i="3"/>
  <c r="O1841" i="3"/>
  <c r="N1841" i="3"/>
  <c r="M1841" i="3"/>
  <c r="L1841" i="3"/>
  <c r="K1841" i="3"/>
  <c r="J1841" i="3"/>
  <c r="Q1840" i="3"/>
  <c r="P1840" i="3"/>
  <c r="O1840" i="3"/>
  <c r="N1840" i="3"/>
  <c r="M1840" i="3"/>
  <c r="L1840" i="3"/>
  <c r="K1840" i="3"/>
  <c r="J1840" i="3"/>
  <c r="Q1839" i="3"/>
  <c r="P1839" i="3"/>
  <c r="O1839" i="3"/>
  <c r="N1839" i="3"/>
  <c r="M1839" i="3"/>
  <c r="L1839" i="3"/>
  <c r="K1839" i="3"/>
  <c r="J1839" i="3"/>
  <c r="Q1838" i="3"/>
  <c r="P1838" i="3"/>
  <c r="O1838" i="3"/>
  <c r="N1838" i="3"/>
  <c r="M1838" i="3"/>
  <c r="L1838" i="3"/>
  <c r="K1838" i="3"/>
  <c r="J1838" i="3"/>
  <c r="Q1837" i="3"/>
  <c r="P1837" i="3"/>
  <c r="O1837" i="3"/>
  <c r="N1837" i="3"/>
  <c r="M1837" i="3"/>
  <c r="L1837" i="3"/>
  <c r="K1837" i="3"/>
  <c r="J1837" i="3"/>
  <c r="Q1836" i="3"/>
  <c r="P1836" i="3"/>
  <c r="O1836" i="3"/>
  <c r="N1836" i="3"/>
  <c r="M1836" i="3"/>
  <c r="L1836" i="3"/>
  <c r="K1836" i="3"/>
  <c r="J1836" i="3"/>
  <c r="Q1835" i="3"/>
  <c r="P1835" i="3"/>
  <c r="O1835" i="3"/>
  <c r="N1835" i="3"/>
  <c r="M1835" i="3"/>
  <c r="L1835" i="3"/>
  <c r="K1835" i="3"/>
  <c r="J1835" i="3"/>
  <c r="Q1834" i="3"/>
  <c r="P1834" i="3"/>
  <c r="O1834" i="3"/>
  <c r="N1834" i="3"/>
  <c r="M1834" i="3"/>
  <c r="L1834" i="3"/>
  <c r="K1834" i="3"/>
  <c r="J1834" i="3"/>
  <c r="Q1833" i="3"/>
  <c r="P1833" i="3"/>
  <c r="O1833" i="3"/>
  <c r="N1833" i="3"/>
  <c r="M1833" i="3"/>
  <c r="L1833" i="3"/>
  <c r="K1833" i="3"/>
  <c r="J1833" i="3"/>
  <c r="Q1832" i="3"/>
  <c r="P1832" i="3"/>
  <c r="O1832" i="3"/>
  <c r="N1832" i="3"/>
  <c r="M1832" i="3"/>
  <c r="L1832" i="3"/>
  <c r="K1832" i="3"/>
  <c r="J1832" i="3"/>
  <c r="Q1831" i="3"/>
  <c r="P1831" i="3"/>
  <c r="O1831" i="3"/>
  <c r="N1831" i="3"/>
  <c r="M1831" i="3"/>
  <c r="L1831" i="3"/>
  <c r="K1831" i="3"/>
  <c r="J1831" i="3"/>
  <c r="Q1830" i="3"/>
  <c r="P1830" i="3"/>
  <c r="O1830" i="3"/>
  <c r="N1830" i="3"/>
  <c r="M1830" i="3"/>
  <c r="L1830" i="3"/>
  <c r="K1830" i="3"/>
  <c r="J1830" i="3"/>
  <c r="Q1829" i="3"/>
  <c r="P1829" i="3"/>
  <c r="O1829" i="3"/>
  <c r="N1829" i="3"/>
  <c r="M1829" i="3"/>
  <c r="L1829" i="3"/>
  <c r="K1829" i="3"/>
  <c r="J1829" i="3"/>
  <c r="Q1828" i="3"/>
  <c r="P1828" i="3"/>
  <c r="O1828" i="3"/>
  <c r="N1828" i="3"/>
  <c r="M1828" i="3"/>
  <c r="L1828" i="3"/>
  <c r="K1828" i="3"/>
  <c r="J1828" i="3"/>
  <c r="Q1827" i="3"/>
  <c r="P1827" i="3"/>
  <c r="O1827" i="3"/>
  <c r="N1827" i="3"/>
  <c r="M1827" i="3"/>
  <c r="L1827" i="3"/>
  <c r="K1827" i="3"/>
  <c r="J1827" i="3"/>
  <c r="Q1826" i="3"/>
  <c r="P1826" i="3"/>
  <c r="O1826" i="3"/>
  <c r="N1826" i="3"/>
  <c r="M1826" i="3"/>
  <c r="L1826" i="3"/>
  <c r="K1826" i="3"/>
  <c r="J1826" i="3"/>
  <c r="Q1825" i="3"/>
  <c r="P1825" i="3"/>
  <c r="O1825" i="3"/>
  <c r="N1825" i="3"/>
  <c r="M1825" i="3"/>
  <c r="L1825" i="3"/>
  <c r="K1825" i="3"/>
  <c r="J1825" i="3"/>
  <c r="Q1824" i="3"/>
  <c r="P1824" i="3"/>
  <c r="O1824" i="3"/>
  <c r="N1824" i="3"/>
  <c r="M1824" i="3"/>
  <c r="L1824" i="3"/>
  <c r="K1824" i="3"/>
  <c r="J1824" i="3"/>
  <c r="Q1823" i="3"/>
  <c r="P1823" i="3"/>
  <c r="O1823" i="3"/>
  <c r="N1823" i="3"/>
  <c r="M1823" i="3"/>
  <c r="L1823" i="3"/>
  <c r="K1823" i="3"/>
  <c r="J1823" i="3"/>
  <c r="Q1822" i="3"/>
  <c r="P1822" i="3"/>
  <c r="O1822" i="3"/>
  <c r="N1822" i="3"/>
  <c r="M1822" i="3"/>
  <c r="L1822" i="3"/>
  <c r="K1822" i="3"/>
  <c r="J1822" i="3"/>
  <c r="Q1821" i="3"/>
  <c r="P1821" i="3"/>
  <c r="O1821" i="3"/>
  <c r="N1821" i="3"/>
  <c r="M1821" i="3"/>
  <c r="L1821" i="3"/>
  <c r="K1821" i="3"/>
  <c r="J1821" i="3"/>
  <c r="Q1820" i="3"/>
  <c r="P1820" i="3"/>
  <c r="O1820" i="3"/>
  <c r="N1820" i="3"/>
  <c r="M1820" i="3"/>
  <c r="L1820" i="3"/>
  <c r="K1820" i="3"/>
  <c r="J1820" i="3"/>
  <c r="Q1819" i="3"/>
  <c r="P1819" i="3"/>
  <c r="O1819" i="3"/>
  <c r="N1819" i="3"/>
  <c r="M1819" i="3"/>
  <c r="L1819" i="3"/>
  <c r="K1819" i="3"/>
  <c r="J1819" i="3"/>
  <c r="Q1818" i="3"/>
  <c r="P1818" i="3"/>
  <c r="O1818" i="3"/>
  <c r="N1818" i="3"/>
  <c r="M1818" i="3"/>
  <c r="L1818" i="3"/>
  <c r="K1818" i="3"/>
  <c r="J1818" i="3"/>
  <c r="Q1817" i="3"/>
  <c r="P1817" i="3"/>
  <c r="O1817" i="3"/>
  <c r="N1817" i="3"/>
  <c r="M1817" i="3"/>
  <c r="L1817" i="3"/>
  <c r="K1817" i="3"/>
  <c r="J1817" i="3"/>
  <c r="Q1816" i="3"/>
  <c r="P1816" i="3"/>
  <c r="O1816" i="3"/>
  <c r="N1816" i="3"/>
  <c r="M1816" i="3"/>
  <c r="L1816" i="3"/>
  <c r="K1816" i="3"/>
  <c r="J1816" i="3"/>
  <c r="Q1815" i="3"/>
  <c r="P1815" i="3"/>
  <c r="O1815" i="3"/>
  <c r="N1815" i="3"/>
  <c r="M1815" i="3"/>
  <c r="L1815" i="3"/>
  <c r="K1815" i="3"/>
  <c r="J1815" i="3"/>
  <c r="Q1814" i="3"/>
  <c r="P1814" i="3"/>
  <c r="O1814" i="3"/>
  <c r="N1814" i="3"/>
  <c r="M1814" i="3"/>
  <c r="L1814" i="3"/>
  <c r="K1814" i="3"/>
  <c r="J1814" i="3"/>
  <c r="Q1813" i="3"/>
  <c r="P1813" i="3"/>
  <c r="O1813" i="3"/>
  <c r="N1813" i="3"/>
  <c r="M1813" i="3"/>
  <c r="L1813" i="3"/>
  <c r="K1813" i="3"/>
  <c r="J1813" i="3"/>
  <c r="Q1812" i="3"/>
  <c r="P1812" i="3"/>
  <c r="O1812" i="3"/>
  <c r="N1812" i="3"/>
  <c r="M1812" i="3"/>
  <c r="L1812" i="3"/>
  <c r="K1812" i="3"/>
  <c r="J1812" i="3"/>
  <c r="Q1811" i="3"/>
  <c r="P1811" i="3"/>
  <c r="O1811" i="3"/>
  <c r="N1811" i="3"/>
  <c r="M1811" i="3"/>
  <c r="L1811" i="3"/>
  <c r="K1811" i="3"/>
  <c r="J1811" i="3"/>
  <c r="Q1810" i="3"/>
  <c r="P1810" i="3"/>
  <c r="O1810" i="3"/>
  <c r="N1810" i="3"/>
  <c r="M1810" i="3"/>
  <c r="L1810" i="3"/>
  <c r="K1810" i="3"/>
  <c r="J1810" i="3"/>
  <c r="Q1809" i="3"/>
  <c r="P1809" i="3"/>
  <c r="O1809" i="3"/>
  <c r="N1809" i="3"/>
  <c r="M1809" i="3"/>
  <c r="L1809" i="3"/>
  <c r="K1809" i="3"/>
  <c r="J1809" i="3"/>
  <c r="Q1808" i="3"/>
  <c r="P1808" i="3"/>
  <c r="O1808" i="3"/>
  <c r="N1808" i="3"/>
  <c r="M1808" i="3"/>
  <c r="L1808" i="3"/>
  <c r="K1808" i="3"/>
  <c r="J1808" i="3"/>
  <c r="Q1807" i="3"/>
  <c r="P1807" i="3"/>
  <c r="O1807" i="3"/>
  <c r="N1807" i="3"/>
  <c r="M1807" i="3"/>
  <c r="L1807" i="3"/>
  <c r="K1807" i="3"/>
  <c r="J1807" i="3"/>
  <c r="Q1806" i="3"/>
  <c r="P1806" i="3"/>
  <c r="O1806" i="3"/>
  <c r="N1806" i="3"/>
  <c r="M1806" i="3"/>
  <c r="L1806" i="3"/>
  <c r="K1806" i="3"/>
  <c r="J1806" i="3"/>
  <c r="Q1805" i="3"/>
  <c r="P1805" i="3"/>
  <c r="O1805" i="3"/>
  <c r="N1805" i="3"/>
  <c r="M1805" i="3"/>
  <c r="L1805" i="3"/>
  <c r="K1805" i="3"/>
  <c r="J1805" i="3"/>
  <c r="Q1804" i="3"/>
  <c r="P1804" i="3"/>
  <c r="O1804" i="3"/>
  <c r="N1804" i="3"/>
  <c r="M1804" i="3"/>
  <c r="L1804" i="3"/>
  <c r="K1804" i="3"/>
  <c r="J1804" i="3"/>
  <c r="Q1803" i="3"/>
  <c r="P1803" i="3"/>
  <c r="O1803" i="3"/>
  <c r="N1803" i="3"/>
  <c r="M1803" i="3"/>
  <c r="L1803" i="3"/>
  <c r="K1803" i="3"/>
  <c r="J1803" i="3"/>
  <c r="Q1802" i="3"/>
  <c r="P1802" i="3"/>
  <c r="O1802" i="3"/>
  <c r="N1802" i="3"/>
  <c r="M1802" i="3"/>
  <c r="L1802" i="3"/>
  <c r="K1802" i="3"/>
  <c r="J1802" i="3"/>
  <c r="Q1801" i="3"/>
  <c r="P1801" i="3"/>
  <c r="O1801" i="3"/>
  <c r="N1801" i="3"/>
  <c r="M1801" i="3"/>
  <c r="L1801" i="3"/>
  <c r="K1801" i="3"/>
  <c r="J1801" i="3"/>
  <c r="Q1800" i="3"/>
  <c r="P1800" i="3"/>
  <c r="O1800" i="3"/>
  <c r="N1800" i="3"/>
  <c r="M1800" i="3"/>
  <c r="L1800" i="3"/>
  <c r="K1800" i="3"/>
  <c r="J1800" i="3"/>
  <c r="Q1799" i="3"/>
  <c r="P1799" i="3"/>
  <c r="O1799" i="3"/>
  <c r="N1799" i="3"/>
  <c r="M1799" i="3"/>
  <c r="L1799" i="3"/>
  <c r="K1799" i="3"/>
  <c r="J1799" i="3"/>
  <c r="Q1798" i="3"/>
  <c r="P1798" i="3"/>
  <c r="O1798" i="3"/>
  <c r="N1798" i="3"/>
  <c r="M1798" i="3"/>
  <c r="L1798" i="3"/>
  <c r="K1798" i="3"/>
  <c r="J1798" i="3"/>
  <c r="Q1797" i="3"/>
  <c r="P1797" i="3"/>
  <c r="O1797" i="3"/>
  <c r="N1797" i="3"/>
  <c r="M1797" i="3"/>
  <c r="L1797" i="3"/>
  <c r="K1797" i="3"/>
  <c r="J1797" i="3"/>
  <c r="Q1796" i="3"/>
  <c r="P1796" i="3"/>
  <c r="O1796" i="3"/>
  <c r="N1796" i="3"/>
  <c r="M1796" i="3"/>
  <c r="L1796" i="3"/>
  <c r="K1796" i="3"/>
  <c r="J1796" i="3"/>
  <c r="Q1795" i="3"/>
  <c r="P1795" i="3"/>
  <c r="O1795" i="3"/>
  <c r="N1795" i="3"/>
  <c r="M1795" i="3"/>
  <c r="L1795" i="3"/>
  <c r="K1795" i="3"/>
  <c r="J1795" i="3"/>
  <c r="Q1794" i="3"/>
  <c r="P1794" i="3"/>
  <c r="O1794" i="3"/>
  <c r="N1794" i="3"/>
  <c r="M1794" i="3"/>
  <c r="L1794" i="3"/>
  <c r="K1794" i="3"/>
  <c r="J1794" i="3"/>
  <c r="Q1793" i="3"/>
  <c r="P1793" i="3"/>
  <c r="O1793" i="3"/>
  <c r="N1793" i="3"/>
  <c r="M1793" i="3"/>
  <c r="L1793" i="3"/>
  <c r="K1793" i="3"/>
  <c r="J1793" i="3"/>
  <c r="Q1792" i="3"/>
  <c r="P1792" i="3"/>
  <c r="O1792" i="3"/>
  <c r="N1792" i="3"/>
  <c r="M1792" i="3"/>
  <c r="L1792" i="3"/>
  <c r="K1792" i="3"/>
  <c r="J1792" i="3"/>
  <c r="Q1791" i="3"/>
  <c r="P1791" i="3"/>
  <c r="O1791" i="3"/>
  <c r="N1791" i="3"/>
  <c r="M1791" i="3"/>
  <c r="L1791" i="3"/>
  <c r="K1791" i="3"/>
  <c r="J1791" i="3"/>
  <c r="Q1790" i="3"/>
  <c r="P1790" i="3"/>
  <c r="O1790" i="3"/>
  <c r="N1790" i="3"/>
  <c r="M1790" i="3"/>
  <c r="L1790" i="3"/>
  <c r="K1790" i="3"/>
  <c r="J1790" i="3"/>
  <c r="Q1789" i="3"/>
  <c r="P1789" i="3"/>
  <c r="O1789" i="3"/>
  <c r="N1789" i="3"/>
  <c r="M1789" i="3"/>
  <c r="L1789" i="3"/>
  <c r="K1789" i="3"/>
  <c r="J1789" i="3"/>
  <c r="Q1788" i="3"/>
  <c r="P1788" i="3"/>
  <c r="O1788" i="3"/>
  <c r="N1788" i="3"/>
  <c r="M1788" i="3"/>
  <c r="L1788" i="3"/>
  <c r="K1788" i="3"/>
  <c r="J1788" i="3"/>
  <c r="Q1787" i="3"/>
  <c r="P1787" i="3"/>
  <c r="O1787" i="3"/>
  <c r="N1787" i="3"/>
  <c r="M1787" i="3"/>
  <c r="L1787" i="3"/>
  <c r="K1787" i="3"/>
  <c r="J1787" i="3"/>
  <c r="Q1786" i="3"/>
  <c r="P1786" i="3"/>
  <c r="O1786" i="3"/>
  <c r="N1786" i="3"/>
  <c r="M1786" i="3"/>
  <c r="L1786" i="3"/>
  <c r="K1786" i="3"/>
  <c r="J1786" i="3"/>
  <c r="Q1785" i="3"/>
  <c r="P1785" i="3"/>
  <c r="O1785" i="3"/>
  <c r="N1785" i="3"/>
  <c r="M1785" i="3"/>
  <c r="L1785" i="3"/>
  <c r="K1785" i="3"/>
  <c r="J1785" i="3"/>
  <c r="Q1784" i="3"/>
  <c r="P1784" i="3"/>
  <c r="O1784" i="3"/>
  <c r="N1784" i="3"/>
  <c r="M1784" i="3"/>
  <c r="L1784" i="3"/>
  <c r="K1784" i="3"/>
  <c r="J1784" i="3"/>
  <c r="Q1783" i="3"/>
  <c r="P1783" i="3"/>
  <c r="O1783" i="3"/>
  <c r="N1783" i="3"/>
  <c r="M1783" i="3"/>
  <c r="L1783" i="3"/>
  <c r="K1783" i="3"/>
  <c r="J1783" i="3"/>
  <c r="Q1782" i="3"/>
  <c r="P1782" i="3"/>
  <c r="O1782" i="3"/>
  <c r="N1782" i="3"/>
  <c r="M1782" i="3"/>
  <c r="L1782" i="3"/>
  <c r="K1782" i="3"/>
  <c r="J1782" i="3"/>
  <c r="Q1781" i="3"/>
  <c r="P1781" i="3"/>
  <c r="O1781" i="3"/>
  <c r="N1781" i="3"/>
  <c r="M1781" i="3"/>
  <c r="L1781" i="3"/>
  <c r="K1781" i="3"/>
  <c r="J1781" i="3"/>
  <c r="Q1780" i="3"/>
  <c r="P1780" i="3"/>
  <c r="O1780" i="3"/>
  <c r="N1780" i="3"/>
  <c r="M1780" i="3"/>
  <c r="L1780" i="3"/>
  <c r="K1780" i="3"/>
  <c r="J1780" i="3"/>
  <c r="Q1779" i="3"/>
  <c r="P1779" i="3"/>
  <c r="O1779" i="3"/>
  <c r="N1779" i="3"/>
  <c r="M1779" i="3"/>
  <c r="L1779" i="3"/>
  <c r="K1779" i="3"/>
  <c r="J1779" i="3"/>
  <c r="Q1778" i="3"/>
  <c r="P1778" i="3"/>
  <c r="O1778" i="3"/>
  <c r="N1778" i="3"/>
  <c r="M1778" i="3"/>
  <c r="L1778" i="3"/>
  <c r="K1778" i="3"/>
  <c r="J1778" i="3"/>
  <c r="Q1777" i="3"/>
  <c r="P1777" i="3"/>
  <c r="O1777" i="3"/>
  <c r="N1777" i="3"/>
  <c r="M1777" i="3"/>
  <c r="L1777" i="3"/>
  <c r="K1777" i="3"/>
  <c r="J1777" i="3"/>
  <c r="Q1776" i="3"/>
  <c r="P1776" i="3"/>
  <c r="O1776" i="3"/>
  <c r="N1776" i="3"/>
  <c r="M1776" i="3"/>
  <c r="L1776" i="3"/>
  <c r="K1776" i="3"/>
  <c r="J1776" i="3"/>
  <c r="Q1775" i="3"/>
  <c r="P1775" i="3"/>
  <c r="O1775" i="3"/>
  <c r="N1775" i="3"/>
  <c r="M1775" i="3"/>
  <c r="L1775" i="3"/>
  <c r="K1775" i="3"/>
  <c r="J1775" i="3"/>
  <c r="Q1774" i="3"/>
  <c r="P1774" i="3"/>
  <c r="O1774" i="3"/>
  <c r="N1774" i="3"/>
  <c r="M1774" i="3"/>
  <c r="L1774" i="3"/>
  <c r="K1774" i="3"/>
  <c r="J1774" i="3"/>
  <c r="Q1773" i="3"/>
  <c r="P1773" i="3"/>
  <c r="O1773" i="3"/>
  <c r="N1773" i="3"/>
  <c r="M1773" i="3"/>
  <c r="L1773" i="3"/>
  <c r="K1773" i="3"/>
  <c r="J1773" i="3"/>
  <c r="Q1772" i="3"/>
  <c r="P1772" i="3"/>
  <c r="O1772" i="3"/>
  <c r="N1772" i="3"/>
  <c r="M1772" i="3"/>
  <c r="L1772" i="3"/>
  <c r="K1772" i="3"/>
  <c r="J1772" i="3"/>
  <c r="Q1771" i="3"/>
  <c r="P1771" i="3"/>
  <c r="O1771" i="3"/>
  <c r="N1771" i="3"/>
  <c r="M1771" i="3"/>
  <c r="L1771" i="3"/>
  <c r="K1771" i="3"/>
  <c r="J1771" i="3"/>
  <c r="Q1770" i="3"/>
  <c r="P1770" i="3"/>
  <c r="O1770" i="3"/>
  <c r="N1770" i="3"/>
  <c r="M1770" i="3"/>
  <c r="L1770" i="3"/>
  <c r="K1770" i="3"/>
  <c r="J1770" i="3"/>
  <c r="Q1769" i="3"/>
  <c r="P1769" i="3"/>
  <c r="O1769" i="3"/>
  <c r="N1769" i="3"/>
  <c r="M1769" i="3"/>
  <c r="L1769" i="3"/>
  <c r="K1769" i="3"/>
  <c r="J1769" i="3"/>
  <c r="Q1768" i="3"/>
  <c r="P1768" i="3"/>
  <c r="O1768" i="3"/>
  <c r="N1768" i="3"/>
  <c r="M1768" i="3"/>
  <c r="L1768" i="3"/>
  <c r="K1768" i="3"/>
  <c r="J1768" i="3"/>
  <c r="Q1767" i="3"/>
  <c r="P1767" i="3"/>
  <c r="O1767" i="3"/>
  <c r="N1767" i="3"/>
  <c r="M1767" i="3"/>
  <c r="L1767" i="3"/>
  <c r="K1767" i="3"/>
  <c r="J1767" i="3"/>
  <c r="Q1766" i="3"/>
  <c r="P1766" i="3"/>
  <c r="O1766" i="3"/>
  <c r="N1766" i="3"/>
  <c r="M1766" i="3"/>
  <c r="L1766" i="3"/>
  <c r="K1766" i="3"/>
  <c r="J1766" i="3"/>
  <c r="Q1765" i="3"/>
  <c r="P1765" i="3"/>
  <c r="O1765" i="3"/>
  <c r="N1765" i="3"/>
  <c r="M1765" i="3"/>
  <c r="L1765" i="3"/>
  <c r="K1765" i="3"/>
  <c r="J1765" i="3"/>
  <c r="Q1764" i="3"/>
  <c r="P1764" i="3"/>
  <c r="O1764" i="3"/>
  <c r="N1764" i="3"/>
  <c r="M1764" i="3"/>
  <c r="L1764" i="3"/>
  <c r="K1764" i="3"/>
  <c r="J1764" i="3"/>
  <c r="Q1763" i="3"/>
  <c r="P1763" i="3"/>
  <c r="O1763" i="3"/>
  <c r="N1763" i="3"/>
  <c r="M1763" i="3"/>
  <c r="L1763" i="3"/>
  <c r="K1763" i="3"/>
  <c r="J1763" i="3"/>
  <c r="Q1762" i="3"/>
  <c r="P1762" i="3"/>
  <c r="O1762" i="3"/>
  <c r="N1762" i="3"/>
  <c r="M1762" i="3"/>
  <c r="L1762" i="3"/>
  <c r="K1762" i="3"/>
  <c r="J1762" i="3"/>
  <c r="Q1761" i="3"/>
  <c r="P1761" i="3"/>
  <c r="O1761" i="3"/>
  <c r="N1761" i="3"/>
  <c r="M1761" i="3"/>
  <c r="L1761" i="3"/>
  <c r="K1761" i="3"/>
  <c r="J1761" i="3"/>
  <c r="Q1760" i="3"/>
  <c r="P1760" i="3"/>
  <c r="O1760" i="3"/>
  <c r="N1760" i="3"/>
  <c r="M1760" i="3"/>
  <c r="L1760" i="3"/>
  <c r="K1760" i="3"/>
  <c r="J1760" i="3"/>
  <c r="Q1759" i="3"/>
  <c r="P1759" i="3"/>
  <c r="O1759" i="3"/>
  <c r="N1759" i="3"/>
  <c r="M1759" i="3"/>
  <c r="L1759" i="3"/>
  <c r="K1759" i="3"/>
  <c r="J1759" i="3"/>
  <c r="Q1758" i="3"/>
  <c r="P1758" i="3"/>
  <c r="O1758" i="3"/>
  <c r="N1758" i="3"/>
  <c r="M1758" i="3"/>
  <c r="L1758" i="3"/>
  <c r="K1758" i="3"/>
  <c r="J1758" i="3"/>
  <c r="Q1757" i="3"/>
  <c r="P1757" i="3"/>
  <c r="O1757" i="3"/>
  <c r="N1757" i="3"/>
  <c r="M1757" i="3"/>
  <c r="L1757" i="3"/>
  <c r="K1757" i="3"/>
  <c r="J1757" i="3"/>
  <c r="Q1756" i="3"/>
  <c r="P1756" i="3"/>
  <c r="O1756" i="3"/>
  <c r="N1756" i="3"/>
  <c r="M1756" i="3"/>
  <c r="L1756" i="3"/>
  <c r="K1756" i="3"/>
  <c r="J1756" i="3"/>
  <c r="Q1755" i="3"/>
  <c r="P1755" i="3"/>
  <c r="O1755" i="3"/>
  <c r="N1755" i="3"/>
  <c r="M1755" i="3"/>
  <c r="L1755" i="3"/>
  <c r="K1755" i="3"/>
  <c r="J1755" i="3"/>
  <c r="Q1754" i="3"/>
  <c r="P1754" i="3"/>
  <c r="O1754" i="3"/>
  <c r="N1754" i="3"/>
  <c r="M1754" i="3"/>
  <c r="L1754" i="3"/>
  <c r="K1754" i="3"/>
  <c r="J1754" i="3"/>
  <c r="Q1753" i="3"/>
  <c r="P1753" i="3"/>
  <c r="O1753" i="3"/>
  <c r="N1753" i="3"/>
  <c r="M1753" i="3"/>
  <c r="L1753" i="3"/>
  <c r="K1753" i="3"/>
  <c r="J1753" i="3"/>
  <c r="Q1752" i="3"/>
  <c r="P1752" i="3"/>
  <c r="O1752" i="3"/>
  <c r="N1752" i="3"/>
  <c r="M1752" i="3"/>
  <c r="L1752" i="3"/>
  <c r="K1752" i="3"/>
  <c r="J1752" i="3"/>
  <c r="Q1751" i="3"/>
  <c r="P1751" i="3"/>
  <c r="O1751" i="3"/>
  <c r="N1751" i="3"/>
  <c r="M1751" i="3"/>
  <c r="L1751" i="3"/>
  <c r="K1751" i="3"/>
  <c r="J1751" i="3"/>
  <c r="Q1750" i="3"/>
  <c r="P1750" i="3"/>
  <c r="O1750" i="3"/>
  <c r="N1750" i="3"/>
  <c r="M1750" i="3"/>
  <c r="L1750" i="3"/>
  <c r="K1750" i="3"/>
  <c r="J1750" i="3"/>
  <c r="Q1749" i="3"/>
  <c r="P1749" i="3"/>
  <c r="O1749" i="3"/>
  <c r="N1749" i="3"/>
  <c r="M1749" i="3"/>
  <c r="L1749" i="3"/>
  <c r="K1749" i="3"/>
  <c r="J1749" i="3"/>
  <c r="Q1748" i="3"/>
  <c r="P1748" i="3"/>
  <c r="O1748" i="3"/>
  <c r="N1748" i="3"/>
  <c r="M1748" i="3"/>
  <c r="L1748" i="3"/>
  <c r="K1748" i="3"/>
  <c r="J1748" i="3"/>
  <c r="Q1747" i="3"/>
  <c r="P1747" i="3"/>
  <c r="O1747" i="3"/>
  <c r="N1747" i="3"/>
  <c r="M1747" i="3"/>
  <c r="L1747" i="3"/>
  <c r="K1747" i="3"/>
  <c r="J1747" i="3"/>
  <c r="Q1746" i="3"/>
  <c r="P1746" i="3"/>
  <c r="O1746" i="3"/>
  <c r="N1746" i="3"/>
  <c r="M1746" i="3"/>
  <c r="L1746" i="3"/>
  <c r="K1746" i="3"/>
  <c r="J1746" i="3"/>
  <c r="Q1745" i="3"/>
  <c r="P1745" i="3"/>
  <c r="O1745" i="3"/>
  <c r="N1745" i="3"/>
  <c r="M1745" i="3"/>
  <c r="L1745" i="3"/>
  <c r="K1745" i="3"/>
  <c r="J1745" i="3"/>
  <c r="Q1744" i="3"/>
  <c r="P1744" i="3"/>
  <c r="O1744" i="3"/>
  <c r="N1744" i="3"/>
  <c r="M1744" i="3"/>
  <c r="L1744" i="3"/>
  <c r="K1744" i="3"/>
  <c r="J1744" i="3"/>
  <c r="Q1743" i="3"/>
  <c r="P1743" i="3"/>
  <c r="O1743" i="3"/>
  <c r="N1743" i="3"/>
  <c r="M1743" i="3"/>
  <c r="L1743" i="3"/>
  <c r="K1743" i="3"/>
  <c r="J1743" i="3"/>
  <c r="Q1742" i="3"/>
  <c r="P1742" i="3"/>
  <c r="O1742" i="3"/>
  <c r="N1742" i="3"/>
  <c r="M1742" i="3"/>
  <c r="L1742" i="3"/>
  <c r="K1742" i="3"/>
  <c r="J1742" i="3"/>
  <c r="Q1741" i="3"/>
  <c r="P1741" i="3"/>
  <c r="O1741" i="3"/>
  <c r="N1741" i="3"/>
  <c r="M1741" i="3"/>
  <c r="L1741" i="3"/>
  <c r="K1741" i="3"/>
  <c r="J1741" i="3"/>
  <c r="Q1740" i="3"/>
  <c r="P1740" i="3"/>
  <c r="O1740" i="3"/>
  <c r="N1740" i="3"/>
  <c r="M1740" i="3"/>
  <c r="L1740" i="3"/>
  <c r="K1740" i="3"/>
  <c r="J1740" i="3"/>
  <c r="Q1739" i="3"/>
  <c r="P1739" i="3"/>
  <c r="O1739" i="3"/>
  <c r="N1739" i="3"/>
  <c r="M1739" i="3"/>
  <c r="L1739" i="3"/>
  <c r="K1739" i="3"/>
  <c r="J1739" i="3"/>
  <c r="Q1738" i="3"/>
  <c r="P1738" i="3"/>
  <c r="O1738" i="3"/>
  <c r="N1738" i="3"/>
  <c r="M1738" i="3"/>
  <c r="L1738" i="3"/>
  <c r="K1738" i="3"/>
  <c r="J1738" i="3"/>
  <c r="Q1737" i="3"/>
  <c r="P1737" i="3"/>
  <c r="O1737" i="3"/>
  <c r="N1737" i="3"/>
  <c r="M1737" i="3"/>
  <c r="L1737" i="3"/>
  <c r="K1737" i="3"/>
  <c r="J1737" i="3"/>
  <c r="Q1736" i="3"/>
  <c r="P1736" i="3"/>
  <c r="O1736" i="3"/>
  <c r="N1736" i="3"/>
  <c r="M1736" i="3"/>
  <c r="L1736" i="3"/>
  <c r="K1736" i="3"/>
  <c r="J1736" i="3"/>
  <c r="Q1735" i="3"/>
  <c r="P1735" i="3"/>
  <c r="O1735" i="3"/>
  <c r="N1735" i="3"/>
  <c r="M1735" i="3"/>
  <c r="L1735" i="3"/>
  <c r="K1735" i="3"/>
  <c r="J1735" i="3"/>
  <c r="Q1734" i="3"/>
  <c r="P1734" i="3"/>
  <c r="O1734" i="3"/>
  <c r="N1734" i="3"/>
  <c r="M1734" i="3"/>
  <c r="L1734" i="3"/>
  <c r="K1734" i="3"/>
  <c r="J1734" i="3"/>
  <c r="Q1733" i="3"/>
  <c r="P1733" i="3"/>
  <c r="O1733" i="3"/>
  <c r="N1733" i="3"/>
  <c r="M1733" i="3"/>
  <c r="L1733" i="3"/>
  <c r="K1733" i="3"/>
  <c r="J1733" i="3"/>
  <c r="Q1732" i="3"/>
  <c r="P1732" i="3"/>
  <c r="O1732" i="3"/>
  <c r="N1732" i="3"/>
  <c r="M1732" i="3"/>
  <c r="L1732" i="3"/>
  <c r="K1732" i="3"/>
  <c r="J1732" i="3"/>
  <c r="Q1731" i="3"/>
  <c r="P1731" i="3"/>
  <c r="O1731" i="3"/>
  <c r="N1731" i="3"/>
  <c r="M1731" i="3"/>
  <c r="L1731" i="3"/>
  <c r="K1731" i="3"/>
  <c r="J1731" i="3"/>
  <c r="Q1730" i="3"/>
  <c r="P1730" i="3"/>
  <c r="O1730" i="3"/>
  <c r="N1730" i="3"/>
  <c r="M1730" i="3"/>
  <c r="L1730" i="3"/>
  <c r="K1730" i="3"/>
  <c r="J1730" i="3"/>
  <c r="Q1729" i="3"/>
  <c r="P1729" i="3"/>
  <c r="O1729" i="3"/>
  <c r="N1729" i="3"/>
  <c r="M1729" i="3"/>
  <c r="L1729" i="3"/>
  <c r="K1729" i="3"/>
  <c r="J1729" i="3"/>
  <c r="Q1728" i="3"/>
  <c r="P1728" i="3"/>
  <c r="O1728" i="3"/>
  <c r="N1728" i="3"/>
  <c r="M1728" i="3"/>
  <c r="L1728" i="3"/>
  <c r="K1728" i="3"/>
  <c r="J1728" i="3"/>
  <c r="Q1727" i="3"/>
  <c r="P1727" i="3"/>
  <c r="O1727" i="3"/>
  <c r="N1727" i="3"/>
  <c r="M1727" i="3"/>
  <c r="L1727" i="3"/>
  <c r="K1727" i="3"/>
  <c r="J1727" i="3"/>
  <c r="Q1726" i="3"/>
  <c r="P1726" i="3"/>
  <c r="O1726" i="3"/>
  <c r="N1726" i="3"/>
  <c r="M1726" i="3"/>
  <c r="L1726" i="3"/>
  <c r="K1726" i="3"/>
  <c r="J1726" i="3"/>
  <c r="Q1725" i="3"/>
  <c r="P1725" i="3"/>
  <c r="O1725" i="3"/>
  <c r="N1725" i="3"/>
  <c r="M1725" i="3"/>
  <c r="L1725" i="3"/>
  <c r="K1725" i="3"/>
  <c r="J1725" i="3"/>
  <c r="Q1724" i="3"/>
  <c r="P1724" i="3"/>
  <c r="O1724" i="3"/>
  <c r="N1724" i="3"/>
  <c r="M1724" i="3"/>
  <c r="L1724" i="3"/>
  <c r="K1724" i="3"/>
  <c r="J1724" i="3"/>
  <c r="Q1723" i="3"/>
  <c r="P1723" i="3"/>
  <c r="O1723" i="3"/>
  <c r="N1723" i="3"/>
  <c r="M1723" i="3"/>
  <c r="L1723" i="3"/>
  <c r="K1723" i="3"/>
  <c r="J1723" i="3"/>
  <c r="Q1722" i="3"/>
  <c r="P1722" i="3"/>
  <c r="O1722" i="3"/>
  <c r="N1722" i="3"/>
  <c r="M1722" i="3"/>
  <c r="L1722" i="3"/>
  <c r="K1722" i="3"/>
  <c r="J1722" i="3"/>
  <c r="Q1721" i="3"/>
  <c r="P1721" i="3"/>
  <c r="O1721" i="3"/>
  <c r="N1721" i="3"/>
  <c r="M1721" i="3"/>
  <c r="L1721" i="3"/>
  <c r="K1721" i="3"/>
  <c r="J1721" i="3"/>
  <c r="Q1720" i="3"/>
  <c r="P1720" i="3"/>
  <c r="O1720" i="3"/>
  <c r="N1720" i="3"/>
  <c r="M1720" i="3"/>
  <c r="L1720" i="3"/>
  <c r="K1720" i="3"/>
  <c r="J1720" i="3"/>
  <c r="Q1719" i="3"/>
  <c r="P1719" i="3"/>
  <c r="O1719" i="3"/>
  <c r="N1719" i="3"/>
  <c r="M1719" i="3"/>
  <c r="L1719" i="3"/>
  <c r="K1719" i="3"/>
  <c r="J1719" i="3"/>
  <c r="Q1718" i="3"/>
  <c r="P1718" i="3"/>
  <c r="O1718" i="3"/>
  <c r="N1718" i="3"/>
  <c r="M1718" i="3"/>
  <c r="L1718" i="3"/>
  <c r="K1718" i="3"/>
  <c r="J1718" i="3"/>
  <c r="Q1717" i="3"/>
  <c r="P1717" i="3"/>
  <c r="O1717" i="3"/>
  <c r="N1717" i="3"/>
  <c r="M1717" i="3"/>
  <c r="L1717" i="3"/>
  <c r="K1717" i="3"/>
  <c r="J1717" i="3"/>
  <c r="Q1716" i="3"/>
  <c r="P1716" i="3"/>
  <c r="O1716" i="3"/>
  <c r="N1716" i="3"/>
  <c r="M1716" i="3"/>
  <c r="L1716" i="3"/>
  <c r="K1716" i="3"/>
  <c r="J1716" i="3"/>
  <c r="Q1715" i="3"/>
  <c r="P1715" i="3"/>
  <c r="O1715" i="3"/>
  <c r="N1715" i="3"/>
  <c r="M1715" i="3"/>
  <c r="L1715" i="3"/>
  <c r="K1715" i="3"/>
  <c r="J1715" i="3"/>
  <c r="Q1714" i="3"/>
  <c r="P1714" i="3"/>
  <c r="O1714" i="3"/>
  <c r="N1714" i="3"/>
  <c r="M1714" i="3"/>
  <c r="L1714" i="3"/>
  <c r="K1714" i="3"/>
  <c r="J1714" i="3"/>
  <c r="Q1713" i="3"/>
  <c r="P1713" i="3"/>
  <c r="O1713" i="3"/>
  <c r="N1713" i="3"/>
  <c r="M1713" i="3"/>
  <c r="L1713" i="3"/>
  <c r="K1713" i="3"/>
  <c r="J1713" i="3"/>
  <c r="Q1712" i="3"/>
  <c r="P1712" i="3"/>
  <c r="O1712" i="3"/>
  <c r="N1712" i="3"/>
  <c r="M1712" i="3"/>
  <c r="L1712" i="3"/>
  <c r="K1712" i="3"/>
  <c r="J1712" i="3"/>
  <c r="Q1711" i="3"/>
  <c r="P1711" i="3"/>
  <c r="O1711" i="3"/>
  <c r="N1711" i="3"/>
  <c r="M1711" i="3"/>
  <c r="L1711" i="3"/>
  <c r="K1711" i="3"/>
  <c r="J1711" i="3"/>
  <c r="Q1710" i="3"/>
  <c r="P1710" i="3"/>
  <c r="O1710" i="3"/>
  <c r="N1710" i="3"/>
  <c r="M1710" i="3"/>
  <c r="L1710" i="3"/>
  <c r="K1710" i="3"/>
  <c r="J1710" i="3"/>
  <c r="Q1709" i="3"/>
  <c r="P1709" i="3"/>
  <c r="O1709" i="3"/>
  <c r="N1709" i="3"/>
  <c r="M1709" i="3"/>
  <c r="L1709" i="3"/>
  <c r="K1709" i="3"/>
  <c r="J1709" i="3"/>
  <c r="Q1708" i="3"/>
  <c r="P1708" i="3"/>
  <c r="O1708" i="3"/>
  <c r="N1708" i="3"/>
  <c r="M1708" i="3"/>
  <c r="L1708" i="3"/>
  <c r="K1708" i="3"/>
  <c r="J1708" i="3"/>
  <c r="Q1707" i="3"/>
  <c r="P1707" i="3"/>
  <c r="O1707" i="3"/>
  <c r="N1707" i="3"/>
  <c r="M1707" i="3"/>
  <c r="L1707" i="3"/>
  <c r="K1707" i="3"/>
  <c r="J1707" i="3"/>
  <c r="Q1706" i="3"/>
  <c r="P1706" i="3"/>
  <c r="O1706" i="3"/>
  <c r="N1706" i="3"/>
  <c r="M1706" i="3"/>
  <c r="L1706" i="3"/>
  <c r="K1706" i="3"/>
  <c r="J1706" i="3"/>
  <c r="Q1705" i="3"/>
  <c r="P1705" i="3"/>
  <c r="O1705" i="3"/>
  <c r="N1705" i="3"/>
  <c r="M1705" i="3"/>
  <c r="L1705" i="3"/>
  <c r="K1705" i="3"/>
  <c r="J1705" i="3"/>
  <c r="Q1704" i="3"/>
  <c r="P1704" i="3"/>
  <c r="O1704" i="3"/>
  <c r="N1704" i="3"/>
  <c r="M1704" i="3"/>
  <c r="L1704" i="3"/>
  <c r="K1704" i="3"/>
  <c r="J1704" i="3"/>
  <c r="Q1703" i="3"/>
  <c r="P1703" i="3"/>
  <c r="O1703" i="3"/>
  <c r="N1703" i="3"/>
  <c r="M1703" i="3"/>
  <c r="L1703" i="3"/>
  <c r="K1703" i="3"/>
  <c r="J1703" i="3"/>
  <c r="Q1702" i="3"/>
  <c r="P1702" i="3"/>
  <c r="O1702" i="3"/>
  <c r="N1702" i="3"/>
  <c r="M1702" i="3"/>
  <c r="L1702" i="3"/>
  <c r="K1702" i="3"/>
  <c r="J1702" i="3"/>
  <c r="Q1701" i="3"/>
  <c r="P1701" i="3"/>
  <c r="O1701" i="3"/>
  <c r="N1701" i="3"/>
  <c r="M1701" i="3"/>
  <c r="L1701" i="3"/>
  <c r="K1701" i="3"/>
  <c r="J1701" i="3"/>
  <c r="Q1700" i="3"/>
  <c r="P1700" i="3"/>
  <c r="O1700" i="3"/>
  <c r="N1700" i="3"/>
  <c r="M1700" i="3"/>
  <c r="L1700" i="3"/>
  <c r="K1700" i="3"/>
  <c r="J1700" i="3"/>
  <c r="Q1699" i="3"/>
  <c r="P1699" i="3"/>
  <c r="O1699" i="3"/>
  <c r="N1699" i="3"/>
  <c r="M1699" i="3"/>
  <c r="L1699" i="3"/>
  <c r="K1699" i="3"/>
  <c r="J1699" i="3"/>
  <c r="Q1698" i="3"/>
  <c r="P1698" i="3"/>
  <c r="O1698" i="3"/>
  <c r="N1698" i="3"/>
  <c r="M1698" i="3"/>
  <c r="L1698" i="3"/>
  <c r="K1698" i="3"/>
  <c r="J1698" i="3"/>
  <c r="Q1697" i="3"/>
  <c r="P1697" i="3"/>
  <c r="O1697" i="3"/>
  <c r="N1697" i="3"/>
  <c r="M1697" i="3"/>
  <c r="L1697" i="3"/>
  <c r="K1697" i="3"/>
  <c r="J1697" i="3"/>
  <c r="Q1696" i="3"/>
  <c r="P1696" i="3"/>
  <c r="O1696" i="3"/>
  <c r="N1696" i="3"/>
  <c r="M1696" i="3"/>
  <c r="L1696" i="3"/>
  <c r="K1696" i="3"/>
  <c r="J1696" i="3"/>
  <c r="Q1695" i="3"/>
  <c r="P1695" i="3"/>
  <c r="O1695" i="3"/>
  <c r="N1695" i="3"/>
  <c r="M1695" i="3"/>
  <c r="L1695" i="3"/>
  <c r="K1695" i="3"/>
  <c r="J1695" i="3"/>
  <c r="Q1694" i="3"/>
  <c r="P1694" i="3"/>
  <c r="O1694" i="3"/>
  <c r="N1694" i="3"/>
  <c r="M1694" i="3"/>
  <c r="L1694" i="3"/>
  <c r="K1694" i="3"/>
  <c r="J1694" i="3"/>
  <c r="Q1693" i="3"/>
  <c r="P1693" i="3"/>
  <c r="O1693" i="3"/>
  <c r="N1693" i="3"/>
  <c r="M1693" i="3"/>
  <c r="L1693" i="3"/>
  <c r="K1693" i="3"/>
  <c r="J1693" i="3"/>
  <c r="Q1692" i="3"/>
  <c r="P1692" i="3"/>
  <c r="O1692" i="3"/>
  <c r="N1692" i="3"/>
  <c r="M1692" i="3"/>
  <c r="L1692" i="3"/>
  <c r="K1692" i="3"/>
  <c r="J1692" i="3"/>
  <c r="Q1691" i="3"/>
  <c r="P1691" i="3"/>
  <c r="O1691" i="3"/>
  <c r="N1691" i="3"/>
  <c r="M1691" i="3"/>
  <c r="L1691" i="3"/>
  <c r="K1691" i="3"/>
  <c r="J1691" i="3"/>
  <c r="Q1690" i="3"/>
  <c r="P1690" i="3"/>
  <c r="O1690" i="3"/>
  <c r="N1690" i="3"/>
  <c r="M1690" i="3"/>
  <c r="L1690" i="3"/>
  <c r="K1690" i="3"/>
  <c r="J1690" i="3"/>
  <c r="Q1689" i="3"/>
  <c r="P1689" i="3"/>
  <c r="O1689" i="3"/>
  <c r="N1689" i="3"/>
  <c r="M1689" i="3"/>
  <c r="L1689" i="3"/>
  <c r="K1689" i="3"/>
  <c r="J1689" i="3"/>
  <c r="Q1688" i="3"/>
  <c r="P1688" i="3"/>
  <c r="O1688" i="3"/>
  <c r="N1688" i="3"/>
  <c r="M1688" i="3"/>
  <c r="L1688" i="3"/>
  <c r="K1688" i="3"/>
  <c r="J1688" i="3"/>
  <c r="Q1687" i="3"/>
  <c r="P1687" i="3"/>
  <c r="O1687" i="3"/>
  <c r="N1687" i="3"/>
  <c r="M1687" i="3"/>
  <c r="L1687" i="3"/>
  <c r="K1687" i="3"/>
  <c r="J1687" i="3"/>
  <c r="Q1686" i="3"/>
  <c r="P1686" i="3"/>
  <c r="O1686" i="3"/>
  <c r="N1686" i="3"/>
  <c r="M1686" i="3"/>
  <c r="L1686" i="3"/>
  <c r="K1686" i="3"/>
  <c r="J1686" i="3"/>
  <c r="Q1685" i="3"/>
  <c r="P1685" i="3"/>
  <c r="O1685" i="3"/>
  <c r="N1685" i="3"/>
  <c r="M1685" i="3"/>
  <c r="L1685" i="3"/>
  <c r="K1685" i="3"/>
  <c r="J1685" i="3"/>
  <c r="Q1684" i="3"/>
  <c r="P1684" i="3"/>
  <c r="O1684" i="3"/>
  <c r="N1684" i="3"/>
  <c r="M1684" i="3"/>
  <c r="L1684" i="3"/>
  <c r="K1684" i="3"/>
  <c r="J1684" i="3"/>
  <c r="Q1683" i="3"/>
  <c r="P1683" i="3"/>
  <c r="O1683" i="3"/>
  <c r="N1683" i="3"/>
  <c r="M1683" i="3"/>
  <c r="L1683" i="3"/>
  <c r="K1683" i="3"/>
  <c r="J1683" i="3"/>
  <c r="Q1682" i="3"/>
  <c r="P1682" i="3"/>
  <c r="O1682" i="3"/>
  <c r="N1682" i="3"/>
  <c r="M1682" i="3"/>
  <c r="L1682" i="3"/>
  <c r="K1682" i="3"/>
  <c r="J1682" i="3"/>
  <c r="Q1681" i="3"/>
  <c r="P1681" i="3"/>
  <c r="O1681" i="3"/>
  <c r="N1681" i="3"/>
  <c r="M1681" i="3"/>
  <c r="L1681" i="3"/>
  <c r="K1681" i="3"/>
  <c r="J1681" i="3"/>
  <c r="Q1680" i="3"/>
  <c r="P1680" i="3"/>
  <c r="O1680" i="3"/>
  <c r="N1680" i="3"/>
  <c r="M1680" i="3"/>
  <c r="L1680" i="3"/>
  <c r="K1680" i="3"/>
  <c r="J1680" i="3"/>
  <c r="Q1679" i="3"/>
  <c r="P1679" i="3"/>
  <c r="O1679" i="3"/>
  <c r="N1679" i="3"/>
  <c r="M1679" i="3"/>
  <c r="L1679" i="3"/>
  <c r="K1679" i="3"/>
  <c r="J1679" i="3"/>
  <c r="Q1678" i="3"/>
  <c r="P1678" i="3"/>
  <c r="O1678" i="3"/>
  <c r="N1678" i="3"/>
  <c r="M1678" i="3"/>
  <c r="L1678" i="3"/>
  <c r="K1678" i="3"/>
  <c r="J1678" i="3"/>
  <c r="Q1677" i="3"/>
  <c r="P1677" i="3"/>
  <c r="O1677" i="3"/>
  <c r="N1677" i="3"/>
  <c r="M1677" i="3"/>
  <c r="L1677" i="3"/>
  <c r="K1677" i="3"/>
  <c r="J1677" i="3"/>
  <c r="Q1676" i="3"/>
  <c r="P1676" i="3"/>
  <c r="O1676" i="3"/>
  <c r="N1676" i="3"/>
  <c r="M1676" i="3"/>
  <c r="L1676" i="3"/>
  <c r="K1676" i="3"/>
  <c r="J1676" i="3"/>
  <c r="Q1675" i="3"/>
  <c r="P1675" i="3"/>
  <c r="O1675" i="3"/>
  <c r="N1675" i="3"/>
  <c r="M1675" i="3"/>
  <c r="L1675" i="3"/>
  <c r="K1675" i="3"/>
  <c r="J1675" i="3"/>
  <c r="Q1674" i="3"/>
  <c r="P1674" i="3"/>
  <c r="O1674" i="3"/>
  <c r="N1674" i="3"/>
  <c r="M1674" i="3"/>
  <c r="L1674" i="3"/>
  <c r="K1674" i="3"/>
  <c r="J1674" i="3"/>
  <c r="Q1673" i="3"/>
  <c r="P1673" i="3"/>
  <c r="O1673" i="3"/>
  <c r="N1673" i="3"/>
  <c r="M1673" i="3"/>
  <c r="L1673" i="3"/>
  <c r="K1673" i="3"/>
  <c r="J1673" i="3"/>
  <c r="Q1672" i="3"/>
  <c r="P1672" i="3"/>
  <c r="O1672" i="3"/>
  <c r="N1672" i="3"/>
  <c r="M1672" i="3"/>
  <c r="L1672" i="3"/>
  <c r="K1672" i="3"/>
  <c r="J1672" i="3"/>
  <c r="Q1671" i="3"/>
  <c r="P1671" i="3"/>
  <c r="O1671" i="3"/>
  <c r="N1671" i="3"/>
  <c r="M1671" i="3"/>
  <c r="L1671" i="3"/>
  <c r="K1671" i="3"/>
  <c r="J1671" i="3"/>
  <c r="Q1670" i="3"/>
  <c r="P1670" i="3"/>
  <c r="O1670" i="3"/>
  <c r="N1670" i="3"/>
  <c r="M1670" i="3"/>
  <c r="L1670" i="3"/>
  <c r="K1670" i="3"/>
  <c r="J1670" i="3"/>
  <c r="Q1669" i="3"/>
  <c r="P1669" i="3"/>
  <c r="O1669" i="3"/>
  <c r="N1669" i="3"/>
  <c r="M1669" i="3"/>
  <c r="L1669" i="3"/>
  <c r="K1669" i="3"/>
  <c r="J1669" i="3"/>
  <c r="Q1668" i="3"/>
  <c r="P1668" i="3"/>
  <c r="O1668" i="3"/>
  <c r="N1668" i="3"/>
  <c r="M1668" i="3"/>
  <c r="L1668" i="3"/>
  <c r="K1668" i="3"/>
  <c r="J1668" i="3"/>
  <c r="Q1667" i="3"/>
  <c r="P1667" i="3"/>
  <c r="O1667" i="3"/>
  <c r="N1667" i="3"/>
  <c r="M1667" i="3"/>
  <c r="L1667" i="3"/>
  <c r="K1667" i="3"/>
  <c r="J1667" i="3"/>
  <c r="Q1666" i="3"/>
  <c r="P1666" i="3"/>
  <c r="O1666" i="3"/>
  <c r="N1666" i="3"/>
  <c r="M1666" i="3"/>
  <c r="L1666" i="3"/>
  <c r="K1666" i="3"/>
  <c r="J1666" i="3"/>
  <c r="Q1665" i="3"/>
  <c r="P1665" i="3"/>
  <c r="O1665" i="3"/>
  <c r="N1665" i="3"/>
  <c r="M1665" i="3"/>
  <c r="L1665" i="3"/>
  <c r="K1665" i="3"/>
  <c r="J1665" i="3"/>
  <c r="Q1664" i="3"/>
  <c r="P1664" i="3"/>
  <c r="O1664" i="3"/>
  <c r="N1664" i="3"/>
  <c r="M1664" i="3"/>
  <c r="L1664" i="3"/>
  <c r="K1664" i="3"/>
  <c r="J1664" i="3"/>
  <c r="Q1663" i="3"/>
  <c r="P1663" i="3"/>
  <c r="O1663" i="3"/>
  <c r="N1663" i="3"/>
  <c r="M1663" i="3"/>
  <c r="L1663" i="3"/>
  <c r="K1663" i="3"/>
  <c r="J1663" i="3"/>
  <c r="Q1662" i="3"/>
  <c r="P1662" i="3"/>
  <c r="O1662" i="3"/>
  <c r="N1662" i="3"/>
  <c r="M1662" i="3"/>
  <c r="L1662" i="3"/>
  <c r="K1662" i="3"/>
  <c r="J1662" i="3"/>
  <c r="Q1661" i="3"/>
  <c r="P1661" i="3"/>
  <c r="O1661" i="3"/>
  <c r="N1661" i="3"/>
  <c r="M1661" i="3"/>
  <c r="L1661" i="3"/>
  <c r="K1661" i="3"/>
  <c r="J1661" i="3"/>
  <c r="Q1660" i="3"/>
  <c r="P1660" i="3"/>
  <c r="O1660" i="3"/>
  <c r="N1660" i="3"/>
  <c r="M1660" i="3"/>
  <c r="L1660" i="3"/>
  <c r="K1660" i="3"/>
  <c r="J1660" i="3"/>
  <c r="Q1659" i="3"/>
  <c r="P1659" i="3"/>
  <c r="O1659" i="3"/>
  <c r="N1659" i="3"/>
  <c r="M1659" i="3"/>
  <c r="L1659" i="3"/>
  <c r="K1659" i="3"/>
  <c r="J1659" i="3"/>
  <c r="Q1658" i="3"/>
  <c r="P1658" i="3"/>
  <c r="O1658" i="3"/>
  <c r="N1658" i="3"/>
  <c r="M1658" i="3"/>
  <c r="L1658" i="3"/>
  <c r="K1658" i="3"/>
  <c r="J1658" i="3"/>
  <c r="Q1657" i="3"/>
  <c r="P1657" i="3"/>
  <c r="O1657" i="3"/>
  <c r="N1657" i="3"/>
  <c r="M1657" i="3"/>
  <c r="L1657" i="3"/>
  <c r="K1657" i="3"/>
  <c r="J1657" i="3"/>
  <c r="Q1656" i="3"/>
  <c r="P1656" i="3"/>
  <c r="O1656" i="3"/>
  <c r="N1656" i="3"/>
  <c r="M1656" i="3"/>
  <c r="L1656" i="3"/>
  <c r="K1656" i="3"/>
  <c r="J1656" i="3"/>
  <c r="Q1655" i="3"/>
  <c r="P1655" i="3"/>
  <c r="O1655" i="3"/>
  <c r="N1655" i="3"/>
  <c r="M1655" i="3"/>
  <c r="L1655" i="3"/>
  <c r="K1655" i="3"/>
  <c r="J1655" i="3"/>
  <c r="Q1654" i="3"/>
  <c r="P1654" i="3"/>
  <c r="O1654" i="3"/>
  <c r="N1654" i="3"/>
  <c r="M1654" i="3"/>
  <c r="L1654" i="3"/>
  <c r="K1654" i="3"/>
  <c r="J1654" i="3"/>
  <c r="Q1653" i="3"/>
  <c r="P1653" i="3"/>
  <c r="O1653" i="3"/>
  <c r="N1653" i="3"/>
  <c r="M1653" i="3"/>
  <c r="L1653" i="3"/>
  <c r="K1653" i="3"/>
  <c r="J1653" i="3"/>
  <c r="Q1652" i="3"/>
  <c r="P1652" i="3"/>
  <c r="O1652" i="3"/>
  <c r="N1652" i="3"/>
  <c r="M1652" i="3"/>
  <c r="L1652" i="3"/>
  <c r="K1652" i="3"/>
  <c r="J1652" i="3"/>
  <c r="Q1651" i="3"/>
  <c r="P1651" i="3"/>
  <c r="O1651" i="3"/>
  <c r="N1651" i="3"/>
  <c r="M1651" i="3"/>
  <c r="L1651" i="3"/>
  <c r="K1651" i="3"/>
  <c r="J1651" i="3"/>
  <c r="Q1650" i="3"/>
  <c r="P1650" i="3"/>
  <c r="O1650" i="3"/>
  <c r="N1650" i="3"/>
  <c r="M1650" i="3"/>
  <c r="L1650" i="3"/>
  <c r="K1650" i="3"/>
  <c r="J1650" i="3"/>
  <c r="Q1649" i="3"/>
  <c r="P1649" i="3"/>
  <c r="O1649" i="3"/>
  <c r="N1649" i="3"/>
  <c r="M1649" i="3"/>
  <c r="L1649" i="3"/>
  <c r="K1649" i="3"/>
  <c r="J1649" i="3"/>
  <c r="Q1648" i="3"/>
  <c r="P1648" i="3"/>
  <c r="O1648" i="3"/>
  <c r="N1648" i="3"/>
  <c r="M1648" i="3"/>
  <c r="L1648" i="3"/>
  <c r="K1648" i="3"/>
  <c r="J1648" i="3"/>
  <c r="Q1647" i="3"/>
  <c r="P1647" i="3"/>
  <c r="O1647" i="3"/>
  <c r="N1647" i="3"/>
  <c r="M1647" i="3"/>
  <c r="L1647" i="3"/>
  <c r="K1647" i="3"/>
  <c r="J1647" i="3"/>
  <c r="Q1646" i="3"/>
  <c r="P1646" i="3"/>
  <c r="O1646" i="3"/>
  <c r="N1646" i="3"/>
  <c r="M1646" i="3"/>
  <c r="L1646" i="3"/>
  <c r="K1646" i="3"/>
  <c r="J1646" i="3"/>
  <c r="Q1645" i="3"/>
  <c r="P1645" i="3"/>
  <c r="O1645" i="3"/>
  <c r="N1645" i="3"/>
  <c r="M1645" i="3"/>
  <c r="L1645" i="3"/>
  <c r="K1645" i="3"/>
  <c r="J1645" i="3"/>
  <c r="Q1644" i="3"/>
  <c r="P1644" i="3"/>
  <c r="O1644" i="3"/>
  <c r="N1644" i="3"/>
  <c r="M1644" i="3"/>
  <c r="L1644" i="3"/>
  <c r="K1644" i="3"/>
  <c r="J1644" i="3"/>
  <c r="Q1643" i="3"/>
  <c r="P1643" i="3"/>
  <c r="O1643" i="3"/>
  <c r="N1643" i="3"/>
  <c r="M1643" i="3"/>
  <c r="L1643" i="3"/>
  <c r="K1643" i="3"/>
  <c r="J1643" i="3"/>
  <c r="Q1642" i="3"/>
  <c r="P1642" i="3"/>
  <c r="O1642" i="3"/>
  <c r="N1642" i="3"/>
  <c r="M1642" i="3"/>
  <c r="L1642" i="3"/>
  <c r="K1642" i="3"/>
  <c r="J1642" i="3"/>
  <c r="Q1641" i="3"/>
  <c r="P1641" i="3"/>
  <c r="O1641" i="3"/>
  <c r="N1641" i="3"/>
  <c r="M1641" i="3"/>
  <c r="L1641" i="3"/>
  <c r="K1641" i="3"/>
  <c r="J1641" i="3"/>
  <c r="Q1640" i="3"/>
  <c r="P1640" i="3"/>
  <c r="O1640" i="3"/>
  <c r="N1640" i="3"/>
  <c r="M1640" i="3"/>
  <c r="L1640" i="3"/>
  <c r="K1640" i="3"/>
  <c r="J1640" i="3"/>
  <c r="Q1639" i="3"/>
  <c r="P1639" i="3"/>
  <c r="O1639" i="3"/>
  <c r="N1639" i="3"/>
  <c r="M1639" i="3"/>
  <c r="L1639" i="3"/>
  <c r="K1639" i="3"/>
  <c r="J1639" i="3"/>
  <c r="Q1638" i="3"/>
  <c r="P1638" i="3"/>
  <c r="O1638" i="3"/>
  <c r="N1638" i="3"/>
  <c r="M1638" i="3"/>
  <c r="L1638" i="3"/>
  <c r="K1638" i="3"/>
  <c r="J1638" i="3"/>
  <c r="Q1637" i="3"/>
  <c r="P1637" i="3"/>
  <c r="O1637" i="3"/>
  <c r="N1637" i="3"/>
  <c r="M1637" i="3"/>
  <c r="L1637" i="3"/>
  <c r="K1637" i="3"/>
  <c r="J1637" i="3"/>
  <c r="Q1636" i="3"/>
  <c r="P1636" i="3"/>
  <c r="O1636" i="3"/>
  <c r="N1636" i="3"/>
  <c r="M1636" i="3"/>
  <c r="L1636" i="3"/>
  <c r="K1636" i="3"/>
  <c r="J1636" i="3"/>
  <c r="Q1635" i="3"/>
  <c r="P1635" i="3"/>
  <c r="O1635" i="3"/>
  <c r="N1635" i="3"/>
  <c r="M1635" i="3"/>
  <c r="L1635" i="3"/>
  <c r="K1635" i="3"/>
  <c r="J1635" i="3"/>
  <c r="Q1634" i="3"/>
  <c r="P1634" i="3"/>
  <c r="O1634" i="3"/>
  <c r="N1634" i="3"/>
  <c r="M1634" i="3"/>
  <c r="L1634" i="3"/>
  <c r="K1634" i="3"/>
  <c r="J1634" i="3"/>
  <c r="Q1633" i="3"/>
  <c r="P1633" i="3"/>
  <c r="O1633" i="3"/>
  <c r="N1633" i="3"/>
  <c r="M1633" i="3"/>
  <c r="L1633" i="3"/>
  <c r="K1633" i="3"/>
  <c r="J1633" i="3"/>
  <c r="Q1632" i="3"/>
  <c r="P1632" i="3"/>
  <c r="O1632" i="3"/>
  <c r="N1632" i="3"/>
  <c r="M1632" i="3"/>
  <c r="L1632" i="3"/>
  <c r="K1632" i="3"/>
  <c r="J1632" i="3"/>
  <c r="Q1631" i="3"/>
  <c r="P1631" i="3"/>
  <c r="O1631" i="3"/>
  <c r="N1631" i="3"/>
  <c r="M1631" i="3"/>
  <c r="L1631" i="3"/>
  <c r="K1631" i="3"/>
  <c r="J1631" i="3"/>
  <c r="Q1630" i="3"/>
  <c r="P1630" i="3"/>
  <c r="O1630" i="3"/>
  <c r="N1630" i="3"/>
  <c r="M1630" i="3"/>
  <c r="L1630" i="3"/>
  <c r="K1630" i="3"/>
  <c r="J1630" i="3"/>
  <c r="Q1629" i="3"/>
  <c r="P1629" i="3"/>
  <c r="O1629" i="3"/>
  <c r="N1629" i="3"/>
  <c r="M1629" i="3"/>
  <c r="L1629" i="3"/>
  <c r="K1629" i="3"/>
  <c r="J1629" i="3"/>
  <c r="Q1628" i="3"/>
  <c r="P1628" i="3"/>
  <c r="O1628" i="3"/>
  <c r="N1628" i="3"/>
  <c r="M1628" i="3"/>
  <c r="L1628" i="3"/>
  <c r="K1628" i="3"/>
  <c r="J1628" i="3"/>
  <c r="Q1627" i="3"/>
  <c r="P1627" i="3"/>
  <c r="O1627" i="3"/>
  <c r="N1627" i="3"/>
  <c r="M1627" i="3"/>
  <c r="L1627" i="3"/>
  <c r="K1627" i="3"/>
  <c r="J1627" i="3"/>
  <c r="Q1626" i="3"/>
  <c r="P1626" i="3"/>
  <c r="O1626" i="3"/>
  <c r="N1626" i="3"/>
  <c r="M1626" i="3"/>
  <c r="L1626" i="3"/>
  <c r="K1626" i="3"/>
  <c r="J1626" i="3"/>
  <c r="Q1625" i="3"/>
  <c r="P1625" i="3"/>
  <c r="O1625" i="3"/>
  <c r="N1625" i="3"/>
  <c r="M1625" i="3"/>
  <c r="L1625" i="3"/>
  <c r="K1625" i="3"/>
  <c r="J1625" i="3"/>
  <c r="Q1624" i="3"/>
  <c r="P1624" i="3"/>
  <c r="O1624" i="3"/>
  <c r="N1624" i="3"/>
  <c r="M1624" i="3"/>
  <c r="L1624" i="3"/>
  <c r="K1624" i="3"/>
  <c r="J1624" i="3"/>
  <c r="Q1623" i="3"/>
  <c r="P1623" i="3"/>
  <c r="O1623" i="3"/>
  <c r="N1623" i="3"/>
  <c r="M1623" i="3"/>
  <c r="L1623" i="3"/>
  <c r="K1623" i="3"/>
  <c r="J1623" i="3"/>
  <c r="Q1622" i="3"/>
  <c r="P1622" i="3"/>
  <c r="O1622" i="3"/>
  <c r="N1622" i="3"/>
  <c r="M1622" i="3"/>
  <c r="L1622" i="3"/>
  <c r="K1622" i="3"/>
  <c r="J1622" i="3"/>
  <c r="Q1621" i="3"/>
  <c r="P1621" i="3"/>
  <c r="O1621" i="3"/>
  <c r="N1621" i="3"/>
  <c r="M1621" i="3"/>
  <c r="L1621" i="3"/>
  <c r="K1621" i="3"/>
  <c r="J1621" i="3"/>
  <c r="Q1620" i="3"/>
  <c r="P1620" i="3"/>
  <c r="O1620" i="3"/>
  <c r="N1620" i="3"/>
  <c r="M1620" i="3"/>
  <c r="L1620" i="3"/>
  <c r="K1620" i="3"/>
  <c r="J1620" i="3"/>
  <c r="Q1619" i="3"/>
  <c r="P1619" i="3"/>
  <c r="O1619" i="3"/>
  <c r="N1619" i="3"/>
  <c r="M1619" i="3"/>
  <c r="L1619" i="3"/>
  <c r="K1619" i="3"/>
  <c r="J1619" i="3"/>
  <c r="Q1618" i="3"/>
  <c r="P1618" i="3"/>
  <c r="O1618" i="3"/>
  <c r="N1618" i="3"/>
  <c r="M1618" i="3"/>
  <c r="L1618" i="3"/>
  <c r="K1618" i="3"/>
  <c r="J1618" i="3"/>
  <c r="Q1617" i="3"/>
  <c r="P1617" i="3"/>
  <c r="O1617" i="3"/>
  <c r="N1617" i="3"/>
  <c r="M1617" i="3"/>
  <c r="L1617" i="3"/>
  <c r="K1617" i="3"/>
  <c r="J1617" i="3"/>
  <c r="Q1616" i="3"/>
  <c r="P1616" i="3"/>
  <c r="O1616" i="3"/>
  <c r="N1616" i="3"/>
  <c r="M1616" i="3"/>
  <c r="L1616" i="3"/>
  <c r="K1616" i="3"/>
  <c r="J1616" i="3"/>
  <c r="Q1615" i="3"/>
  <c r="P1615" i="3"/>
  <c r="O1615" i="3"/>
  <c r="N1615" i="3"/>
  <c r="M1615" i="3"/>
  <c r="L1615" i="3"/>
  <c r="K1615" i="3"/>
  <c r="J1615" i="3"/>
  <c r="Q1614" i="3"/>
  <c r="P1614" i="3"/>
  <c r="O1614" i="3"/>
  <c r="N1614" i="3"/>
  <c r="M1614" i="3"/>
  <c r="L1614" i="3"/>
  <c r="K1614" i="3"/>
  <c r="J1614" i="3"/>
  <c r="Q1613" i="3"/>
  <c r="P1613" i="3"/>
  <c r="O1613" i="3"/>
  <c r="N1613" i="3"/>
  <c r="M1613" i="3"/>
  <c r="L1613" i="3"/>
  <c r="K1613" i="3"/>
  <c r="J1613" i="3"/>
  <c r="Q1612" i="3"/>
  <c r="P1612" i="3"/>
  <c r="O1612" i="3"/>
  <c r="N1612" i="3"/>
  <c r="M1612" i="3"/>
  <c r="L1612" i="3"/>
  <c r="K1612" i="3"/>
  <c r="J1612" i="3"/>
  <c r="Q1611" i="3"/>
  <c r="P1611" i="3"/>
  <c r="O1611" i="3"/>
  <c r="N1611" i="3"/>
  <c r="M1611" i="3"/>
  <c r="L1611" i="3"/>
  <c r="K1611" i="3"/>
  <c r="J1611" i="3"/>
  <c r="Q1610" i="3"/>
  <c r="P1610" i="3"/>
  <c r="O1610" i="3"/>
  <c r="N1610" i="3"/>
  <c r="M1610" i="3"/>
  <c r="L1610" i="3"/>
  <c r="K1610" i="3"/>
  <c r="J1610" i="3"/>
  <c r="Q1609" i="3"/>
  <c r="P1609" i="3"/>
  <c r="O1609" i="3"/>
  <c r="N1609" i="3"/>
  <c r="M1609" i="3"/>
  <c r="L1609" i="3"/>
  <c r="K1609" i="3"/>
  <c r="J1609" i="3"/>
  <c r="Q1608" i="3"/>
  <c r="P1608" i="3"/>
  <c r="O1608" i="3"/>
  <c r="N1608" i="3"/>
  <c r="M1608" i="3"/>
  <c r="L1608" i="3"/>
  <c r="K1608" i="3"/>
  <c r="J1608" i="3"/>
  <c r="Q1607" i="3"/>
  <c r="P1607" i="3"/>
  <c r="O1607" i="3"/>
  <c r="N1607" i="3"/>
  <c r="M1607" i="3"/>
  <c r="L1607" i="3"/>
  <c r="K1607" i="3"/>
  <c r="J1607" i="3"/>
  <c r="Q1606" i="3"/>
  <c r="P1606" i="3"/>
  <c r="O1606" i="3"/>
  <c r="N1606" i="3"/>
  <c r="M1606" i="3"/>
  <c r="L1606" i="3"/>
  <c r="K1606" i="3"/>
  <c r="J1606" i="3"/>
  <c r="Q1605" i="3"/>
  <c r="P1605" i="3"/>
  <c r="O1605" i="3"/>
  <c r="N1605" i="3"/>
  <c r="M1605" i="3"/>
  <c r="L1605" i="3"/>
  <c r="K1605" i="3"/>
  <c r="J1605" i="3"/>
  <c r="Q1604" i="3"/>
  <c r="P1604" i="3"/>
  <c r="O1604" i="3"/>
  <c r="N1604" i="3"/>
  <c r="M1604" i="3"/>
  <c r="L1604" i="3"/>
  <c r="K1604" i="3"/>
  <c r="J1604" i="3"/>
  <c r="Q1603" i="3"/>
  <c r="P1603" i="3"/>
  <c r="O1603" i="3"/>
  <c r="N1603" i="3"/>
  <c r="M1603" i="3"/>
  <c r="L1603" i="3"/>
  <c r="K1603" i="3"/>
  <c r="J1603" i="3"/>
  <c r="Q1602" i="3"/>
  <c r="P1602" i="3"/>
  <c r="O1602" i="3"/>
  <c r="N1602" i="3"/>
  <c r="M1602" i="3"/>
  <c r="L1602" i="3"/>
  <c r="K1602" i="3"/>
  <c r="J1602" i="3"/>
  <c r="Q1601" i="3"/>
  <c r="P1601" i="3"/>
  <c r="O1601" i="3"/>
  <c r="N1601" i="3"/>
  <c r="M1601" i="3"/>
  <c r="L1601" i="3"/>
  <c r="K1601" i="3"/>
  <c r="J1601" i="3"/>
  <c r="Q1600" i="3"/>
  <c r="P1600" i="3"/>
  <c r="O1600" i="3"/>
  <c r="N1600" i="3"/>
  <c r="M1600" i="3"/>
  <c r="L1600" i="3"/>
  <c r="K1600" i="3"/>
  <c r="J1600" i="3"/>
  <c r="Q1599" i="3"/>
  <c r="P1599" i="3"/>
  <c r="O1599" i="3"/>
  <c r="N1599" i="3"/>
  <c r="M1599" i="3"/>
  <c r="L1599" i="3"/>
  <c r="K1599" i="3"/>
  <c r="J1599" i="3"/>
  <c r="Q1598" i="3"/>
  <c r="P1598" i="3"/>
  <c r="O1598" i="3"/>
  <c r="N1598" i="3"/>
  <c r="M1598" i="3"/>
  <c r="L1598" i="3"/>
  <c r="K1598" i="3"/>
  <c r="J1598" i="3"/>
  <c r="Q1597" i="3"/>
  <c r="P1597" i="3"/>
  <c r="O1597" i="3"/>
  <c r="N1597" i="3"/>
  <c r="M1597" i="3"/>
  <c r="L1597" i="3"/>
  <c r="K1597" i="3"/>
  <c r="J1597" i="3"/>
  <c r="Q1596" i="3"/>
  <c r="P1596" i="3"/>
  <c r="O1596" i="3"/>
  <c r="N1596" i="3"/>
  <c r="M1596" i="3"/>
  <c r="L1596" i="3"/>
  <c r="K1596" i="3"/>
  <c r="J1596" i="3"/>
  <c r="Q1595" i="3"/>
  <c r="P1595" i="3"/>
  <c r="O1595" i="3"/>
  <c r="N1595" i="3"/>
  <c r="M1595" i="3"/>
  <c r="L1595" i="3"/>
  <c r="K1595" i="3"/>
  <c r="J1595" i="3"/>
  <c r="Q1594" i="3"/>
  <c r="P1594" i="3"/>
  <c r="O1594" i="3"/>
  <c r="N1594" i="3"/>
  <c r="M1594" i="3"/>
  <c r="L1594" i="3"/>
  <c r="K1594" i="3"/>
  <c r="J1594" i="3"/>
  <c r="Q1593" i="3"/>
  <c r="P1593" i="3"/>
  <c r="O1593" i="3"/>
  <c r="N1593" i="3"/>
  <c r="M1593" i="3"/>
  <c r="L1593" i="3"/>
  <c r="K1593" i="3"/>
  <c r="J1593" i="3"/>
  <c r="Q1592" i="3"/>
  <c r="P1592" i="3"/>
  <c r="O1592" i="3"/>
  <c r="N1592" i="3"/>
  <c r="M1592" i="3"/>
  <c r="L1592" i="3"/>
  <c r="K1592" i="3"/>
  <c r="J1592" i="3"/>
  <c r="Q1591" i="3"/>
  <c r="P1591" i="3"/>
  <c r="O1591" i="3"/>
  <c r="N1591" i="3"/>
  <c r="M1591" i="3"/>
  <c r="L1591" i="3"/>
  <c r="K1591" i="3"/>
  <c r="J1591" i="3"/>
  <c r="Q1590" i="3"/>
  <c r="P1590" i="3"/>
  <c r="O1590" i="3"/>
  <c r="N1590" i="3"/>
  <c r="M1590" i="3"/>
  <c r="L1590" i="3"/>
  <c r="K1590" i="3"/>
  <c r="J1590" i="3"/>
  <c r="Q1589" i="3"/>
  <c r="P1589" i="3"/>
  <c r="O1589" i="3"/>
  <c r="N1589" i="3"/>
  <c r="M1589" i="3"/>
  <c r="L1589" i="3"/>
  <c r="K1589" i="3"/>
  <c r="J1589" i="3"/>
  <c r="Q1588" i="3"/>
  <c r="P1588" i="3"/>
  <c r="O1588" i="3"/>
  <c r="N1588" i="3"/>
  <c r="M1588" i="3"/>
  <c r="L1588" i="3"/>
  <c r="K1588" i="3"/>
  <c r="J1588" i="3"/>
  <c r="Q1587" i="3"/>
  <c r="P1587" i="3"/>
  <c r="O1587" i="3"/>
  <c r="N1587" i="3"/>
  <c r="M1587" i="3"/>
  <c r="L1587" i="3"/>
  <c r="K1587" i="3"/>
  <c r="J1587" i="3"/>
  <c r="Q1586" i="3"/>
  <c r="P1586" i="3"/>
  <c r="O1586" i="3"/>
  <c r="N1586" i="3"/>
  <c r="M1586" i="3"/>
  <c r="L1586" i="3"/>
  <c r="K1586" i="3"/>
  <c r="J1586" i="3"/>
  <c r="Q1585" i="3"/>
  <c r="P1585" i="3"/>
  <c r="O1585" i="3"/>
  <c r="N1585" i="3"/>
  <c r="M1585" i="3"/>
  <c r="L1585" i="3"/>
  <c r="K1585" i="3"/>
  <c r="J1585" i="3"/>
  <c r="Q1584" i="3"/>
  <c r="P1584" i="3"/>
  <c r="O1584" i="3"/>
  <c r="N1584" i="3"/>
  <c r="M1584" i="3"/>
  <c r="L1584" i="3"/>
  <c r="K1584" i="3"/>
  <c r="J1584" i="3"/>
  <c r="Q1583" i="3"/>
  <c r="P1583" i="3"/>
  <c r="O1583" i="3"/>
  <c r="N1583" i="3"/>
  <c r="M1583" i="3"/>
  <c r="L1583" i="3"/>
  <c r="K1583" i="3"/>
  <c r="J1583" i="3"/>
  <c r="Q1582" i="3"/>
  <c r="P1582" i="3"/>
  <c r="O1582" i="3"/>
  <c r="N1582" i="3"/>
  <c r="M1582" i="3"/>
  <c r="L1582" i="3"/>
  <c r="K1582" i="3"/>
  <c r="J1582" i="3"/>
  <c r="Q1581" i="3"/>
  <c r="P1581" i="3"/>
  <c r="O1581" i="3"/>
  <c r="N1581" i="3"/>
  <c r="M1581" i="3"/>
  <c r="L1581" i="3"/>
  <c r="K1581" i="3"/>
  <c r="J1581" i="3"/>
  <c r="Q1580" i="3"/>
  <c r="P1580" i="3"/>
  <c r="O1580" i="3"/>
  <c r="N1580" i="3"/>
  <c r="M1580" i="3"/>
  <c r="L1580" i="3"/>
  <c r="K1580" i="3"/>
  <c r="J1580" i="3"/>
  <c r="Q1579" i="3"/>
  <c r="P1579" i="3"/>
  <c r="O1579" i="3"/>
  <c r="N1579" i="3"/>
  <c r="M1579" i="3"/>
  <c r="L1579" i="3"/>
  <c r="K1579" i="3"/>
  <c r="J1579" i="3"/>
  <c r="Q1578" i="3"/>
  <c r="P1578" i="3"/>
  <c r="O1578" i="3"/>
  <c r="N1578" i="3"/>
  <c r="M1578" i="3"/>
  <c r="L1578" i="3"/>
  <c r="K1578" i="3"/>
  <c r="J1578" i="3"/>
  <c r="Q1577" i="3"/>
  <c r="P1577" i="3"/>
  <c r="O1577" i="3"/>
  <c r="N1577" i="3"/>
  <c r="M1577" i="3"/>
  <c r="L1577" i="3"/>
  <c r="K1577" i="3"/>
  <c r="J1577" i="3"/>
  <c r="Q1576" i="3"/>
  <c r="P1576" i="3"/>
  <c r="O1576" i="3"/>
  <c r="N1576" i="3"/>
  <c r="M1576" i="3"/>
  <c r="L1576" i="3"/>
  <c r="K1576" i="3"/>
  <c r="J1576" i="3"/>
  <c r="Q1575" i="3"/>
  <c r="P1575" i="3"/>
  <c r="O1575" i="3"/>
  <c r="N1575" i="3"/>
  <c r="M1575" i="3"/>
  <c r="L1575" i="3"/>
  <c r="K1575" i="3"/>
  <c r="J1575" i="3"/>
  <c r="Q1574" i="3"/>
  <c r="P1574" i="3"/>
  <c r="O1574" i="3"/>
  <c r="N1574" i="3"/>
  <c r="M1574" i="3"/>
  <c r="L1574" i="3"/>
  <c r="K1574" i="3"/>
  <c r="J1574" i="3"/>
  <c r="Q1573" i="3"/>
  <c r="P1573" i="3"/>
  <c r="O1573" i="3"/>
  <c r="N1573" i="3"/>
  <c r="M1573" i="3"/>
  <c r="L1573" i="3"/>
  <c r="K1573" i="3"/>
  <c r="J1573" i="3"/>
  <c r="Q1572" i="3"/>
  <c r="P1572" i="3"/>
  <c r="O1572" i="3"/>
  <c r="N1572" i="3"/>
  <c r="M1572" i="3"/>
  <c r="L1572" i="3"/>
  <c r="K1572" i="3"/>
  <c r="J1572" i="3"/>
  <c r="Q1571" i="3"/>
  <c r="P1571" i="3"/>
  <c r="O1571" i="3"/>
  <c r="N1571" i="3"/>
  <c r="M1571" i="3"/>
  <c r="L1571" i="3"/>
  <c r="K1571" i="3"/>
  <c r="J1571" i="3"/>
  <c r="Q1570" i="3"/>
  <c r="P1570" i="3"/>
  <c r="O1570" i="3"/>
  <c r="N1570" i="3"/>
  <c r="M1570" i="3"/>
  <c r="L1570" i="3"/>
  <c r="K1570" i="3"/>
  <c r="J1570" i="3"/>
  <c r="Q1569" i="3"/>
  <c r="P1569" i="3"/>
  <c r="O1569" i="3"/>
  <c r="N1569" i="3"/>
  <c r="M1569" i="3"/>
  <c r="L1569" i="3"/>
  <c r="K1569" i="3"/>
  <c r="J1569" i="3"/>
  <c r="Q1568" i="3"/>
  <c r="P1568" i="3"/>
  <c r="O1568" i="3"/>
  <c r="N1568" i="3"/>
  <c r="M1568" i="3"/>
  <c r="L1568" i="3"/>
  <c r="K1568" i="3"/>
  <c r="J1568" i="3"/>
  <c r="Q1567" i="3"/>
  <c r="P1567" i="3"/>
  <c r="O1567" i="3"/>
  <c r="N1567" i="3"/>
  <c r="M1567" i="3"/>
  <c r="L1567" i="3"/>
  <c r="K1567" i="3"/>
  <c r="J1567" i="3"/>
  <c r="Q1566" i="3"/>
  <c r="P1566" i="3"/>
  <c r="O1566" i="3"/>
  <c r="N1566" i="3"/>
  <c r="M1566" i="3"/>
  <c r="L1566" i="3"/>
  <c r="K1566" i="3"/>
  <c r="J1566" i="3"/>
  <c r="Q1565" i="3"/>
  <c r="P1565" i="3"/>
  <c r="O1565" i="3"/>
  <c r="N1565" i="3"/>
  <c r="M1565" i="3"/>
  <c r="L1565" i="3"/>
  <c r="K1565" i="3"/>
  <c r="J1565" i="3"/>
  <c r="Q1564" i="3"/>
  <c r="P1564" i="3"/>
  <c r="O1564" i="3"/>
  <c r="N1564" i="3"/>
  <c r="M1564" i="3"/>
  <c r="L1564" i="3"/>
  <c r="K1564" i="3"/>
  <c r="J1564" i="3"/>
  <c r="Q1563" i="3"/>
  <c r="P1563" i="3"/>
  <c r="O1563" i="3"/>
  <c r="N1563" i="3"/>
  <c r="M1563" i="3"/>
  <c r="L1563" i="3"/>
  <c r="K1563" i="3"/>
  <c r="J1563" i="3"/>
  <c r="Q1562" i="3"/>
  <c r="P1562" i="3"/>
  <c r="O1562" i="3"/>
  <c r="N1562" i="3"/>
  <c r="M1562" i="3"/>
  <c r="L1562" i="3"/>
  <c r="K1562" i="3"/>
  <c r="J1562" i="3"/>
  <c r="Q1561" i="3"/>
  <c r="P1561" i="3"/>
  <c r="O1561" i="3"/>
  <c r="N1561" i="3"/>
  <c r="M1561" i="3"/>
  <c r="L1561" i="3"/>
  <c r="K1561" i="3"/>
  <c r="J1561" i="3"/>
  <c r="Q1560" i="3"/>
  <c r="P1560" i="3"/>
  <c r="O1560" i="3"/>
  <c r="N1560" i="3"/>
  <c r="M1560" i="3"/>
  <c r="L1560" i="3"/>
  <c r="K1560" i="3"/>
  <c r="J1560" i="3"/>
  <c r="Q1559" i="3"/>
  <c r="P1559" i="3"/>
  <c r="O1559" i="3"/>
  <c r="N1559" i="3"/>
  <c r="M1559" i="3"/>
  <c r="L1559" i="3"/>
  <c r="K1559" i="3"/>
  <c r="J1559" i="3"/>
  <c r="Q1558" i="3"/>
  <c r="P1558" i="3"/>
  <c r="O1558" i="3"/>
  <c r="N1558" i="3"/>
  <c r="M1558" i="3"/>
  <c r="L1558" i="3"/>
  <c r="K1558" i="3"/>
  <c r="J1558" i="3"/>
  <c r="Q1557" i="3"/>
  <c r="P1557" i="3"/>
  <c r="O1557" i="3"/>
  <c r="N1557" i="3"/>
  <c r="M1557" i="3"/>
  <c r="L1557" i="3"/>
  <c r="K1557" i="3"/>
  <c r="J1557" i="3"/>
  <c r="Q1556" i="3"/>
  <c r="P1556" i="3"/>
  <c r="O1556" i="3"/>
  <c r="N1556" i="3"/>
  <c r="M1556" i="3"/>
  <c r="L1556" i="3"/>
  <c r="K1556" i="3"/>
  <c r="J1556" i="3"/>
  <c r="Q1555" i="3"/>
  <c r="P1555" i="3"/>
  <c r="O1555" i="3"/>
  <c r="N1555" i="3"/>
  <c r="M1555" i="3"/>
  <c r="L1555" i="3"/>
  <c r="K1555" i="3"/>
  <c r="J1555" i="3"/>
  <c r="Q1554" i="3"/>
  <c r="P1554" i="3"/>
  <c r="O1554" i="3"/>
  <c r="N1554" i="3"/>
  <c r="M1554" i="3"/>
  <c r="L1554" i="3"/>
  <c r="K1554" i="3"/>
  <c r="J1554" i="3"/>
  <c r="Q1553" i="3"/>
  <c r="P1553" i="3"/>
  <c r="O1553" i="3"/>
  <c r="N1553" i="3"/>
  <c r="M1553" i="3"/>
  <c r="L1553" i="3"/>
  <c r="K1553" i="3"/>
  <c r="J1553" i="3"/>
  <c r="Q1552" i="3"/>
  <c r="P1552" i="3"/>
  <c r="O1552" i="3"/>
  <c r="N1552" i="3"/>
  <c r="M1552" i="3"/>
  <c r="L1552" i="3"/>
  <c r="K1552" i="3"/>
  <c r="J1552" i="3"/>
  <c r="Q1551" i="3"/>
  <c r="P1551" i="3"/>
  <c r="O1551" i="3"/>
  <c r="N1551" i="3"/>
  <c r="M1551" i="3"/>
  <c r="L1551" i="3"/>
  <c r="K1551" i="3"/>
  <c r="J1551" i="3"/>
  <c r="Q1550" i="3"/>
  <c r="P1550" i="3"/>
  <c r="O1550" i="3"/>
  <c r="N1550" i="3"/>
  <c r="M1550" i="3"/>
  <c r="L1550" i="3"/>
  <c r="K1550" i="3"/>
  <c r="J1550" i="3"/>
  <c r="Q1549" i="3"/>
  <c r="P1549" i="3"/>
  <c r="O1549" i="3"/>
  <c r="N1549" i="3"/>
  <c r="M1549" i="3"/>
  <c r="L1549" i="3"/>
  <c r="K1549" i="3"/>
  <c r="J1549" i="3"/>
  <c r="Q1548" i="3"/>
  <c r="P1548" i="3"/>
  <c r="O1548" i="3"/>
  <c r="N1548" i="3"/>
  <c r="M1548" i="3"/>
  <c r="L1548" i="3"/>
  <c r="K1548" i="3"/>
  <c r="J1548" i="3"/>
  <c r="Q1547" i="3"/>
  <c r="P1547" i="3"/>
  <c r="O1547" i="3"/>
  <c r="N1547" i="3"/>
  <c r="M1547" i="3"/>
  <c r="L1547" i="3"/>
  <c r="K1547" i="3"/>
  <c r="J1547" i="3"/>
  <c r="Q1546" i="3"/>
  <c r="P1546" i="3"/>
  <c r="O1546" i="3"/>
  <c r="N1546" i="3"/>
  <c r="M1546" i="3"/>
  <c r="L1546" i="3"/>
  <c r="K1546" i="3"/>
  <c r="J1546" i="3"/>
  <c r="Q1545" i="3"/>
  <c r="P1545" i="3"/>
  <c r="O1545" i="3"/>
  <c r="N1545" i="3"/>
  <c r="M1545" i="3"/>
  <c r="L1545" i="3"/>
  <c r="K1545" i="3"/>
  <c r="J1545" i="3"/>
  <c r="Q1544" i="3"/>
  <c r="P1544" i="3"/>
  <c r="O1544" i="3"/>
  <c r="N1544" i="3"/>
  <c r="M1544" i="3"/>
  <c r="L1544" i="3"/>
  <c r="K1544" i="3"/>
  <c r="J1544" i="3"/>
  <c r="Q1543" i="3"/>
  <c r="P1543" i="3"/>
  <c r="O1543" i="3"/>
  <c r="N1543" i="3"/>
  <c r="M1543" i="3"/>
  <c r="L1543" i="3"/>
  <c r="K1543" i="3"/>
  <c r="J1543" i="3"/>
  <c r="Q1542" i="3"/>
  <c r="P1542" i="3"/>
  <c r="O1542" i="3"/>
  <c r="N1542" i="3"/>
  <c r="M1542" i="3"/>
  <c r="L1542" i="3"/>
  <c r="K1542" i="3"/>
  <c r="J1542" i="3"/>
  <c r="Q1541" i="3"/>
  <c r="P1541" i="3"/>
  <c r="O1541" i="3"/>
  <c r="N1541" i="3"/>
  <c r="M1541" i="3"/>
  <c r="L1541" i="3"/>
  <c r="K1541" i="3"/>
  <c r="J1541" i="3"/>
  <c r="Q1540" i="3"/>
  <c r="P1540" i="3"/>
  <c r="O1540" i="3"/>
  <c r="N1540" i="3"/>
  <c r="M1540" i="3"/>
  <c r="L1540" i="3"/>
  <c r="K1540" i="3"/>
  <c r="J1540" i="3"/>
  <c r="Q1539" i="3"/>
  <c r="P1539" i="3"/>
  <c r="O1539" i="3"/>
  <c r="N1539" i="3"/>
  <c r="M1539" i="3"/>
  <c r="L1539" i="3"/>
  <c r="K1539" i="3"/>
  <c r="J1539" i="3"/>
  <c r="Q1538" i="3"/>
  <c r="P1538" i="3"/>
  <c r="O1538" i="3"/>
  <c r="N1538" i="3"/>
  <c r="M1538" i="3"/>
  <c r="L1538" i="3"/>
  <c r="K1538" i="3"/>
  <c r="J1538" i="3"/>
  <c r="Q1537" i="3"/>
  <c r="P1537" i="3"/>
  <c r="O1537" i="3"/>
  <c r="N1537" i="3"/>
  <c r="M1537" i="3"/>
  <c r="L1537" i="3"/>
  <c r="K1537" i="3"/>
  <c r="J1537" i="3"/>
  <c r="Q1536" i="3"/>
  <c r="P1536" i="3"/>
  <c r="O1536" i="3"/>
  <c r="N1536" i="3"/>
  <c r="M1536" i="3"/>
  <c r="L1536" i="3"/>
  <c r="K1536" i="3"/>
  <c r="J1536" i="3"/>
  <c r="Q1535" i="3"/>
  <c r="P1535" i="3"/>
  <c r="O1535" i="3"/>
  <c r="N1535" i="3"/>
  <c r="M1535" i="3"/>
  <c r="L1535" i="3"/>
  <c r="K1535" i="3"/>
  <c r="J1535" i="3"/>
  <c r="Q1534" i="3"/>
  <c r="P1534" i="3"/>
  <c r="O1534" i="3"/>
  <c r="N1534" i="3"/>
  <c r="M1534" i="3"/>
  <c r="L1534" i="3"/>
  <c r="K1534" i="3"/>
  <c r="J1534" i="3"/>
  <c r="Q1533" i="3"/>
  <c r="P1533" i="3"/>
  <c r="O1533" i="3"/>
  <c r="N1533" i="3"/>
  <c r="M1533" i="3"/>
  <c r="L1533" i="3"/>
  <c r="K1533" i="3"/>
  <c r="J1533" i="3"/>
  <c r="Q1532" i="3"/>
  <c r="P1532" i="3"/>
  <c r="O1532" i="3"/>
  <c r="N1532" i="3"/>
  <c r="M1532" i="3"/>
  <c r="L1532" i="3"/>
  <c r="K1532" i="3"/>
  <c r="J1532" i="3"/>
  <c r="Q1531" i="3"/>
  <c r="P1531" i="3"/>
  <c r="O1531" i="3"/>
  <c r="N1531" i="3"/>
  <c r="M1531" i="3"/>
  <c r="L1531" i="3"/>
  <c r="K1531" i="3"/>
  <c r="J1531" i="3"/>
  <c r="Q1530" i="3"/>
  <c r="P1530" i="3"/>
  <c r="O1530" i="3"/>
  <c r="N1530" i="3"/>
  <c r="M1530" i="3"/>
  <c r="L1530" i="3"/>
  <c r="K1530" i="3"/>
  <c r="J1530" i="3"/>
  <c r="Q1529" i="3"/>
  <c r="P1529" i="3"/>
  <c r="O1529" i="3"/>
  <c r="N1529" i="3"/>
  <c r="M1529" i="3"/>
  <c r="L1529" i="3"/>
  <c r="K1529" i="3"/>
  <c r="J1529" i="3"/>
  <c r="Q1528" i="3"/>
  <c r="P1528" i="3"/>
  <c r="O1528" i="3"/>
  <c r="N1528" i="3"/>
  <c r="M1528" i="3"/>
  <c r="L1528" i="3"/>
  <c r="K1528" i="3"/>
  <c r="J1528" i="3"/>
  <c r="Q1527" i="3"/>
  <c r="P1527" i="3"/>
  <c r="O1527" i="3"/>
  <c r="N1527" i="3"/>
  <c r="M1527" i="3"/>
  <c r="L1527" i="3"/>
  <c r="K1527" i="3"/>
  <c r="J1527" i="3"/>
  <c r="Q1526" i="3"/>
  <c r="P1526" i="3"/>
  <c r="O1526" i="3"/>
  <c r="N1526" i="3"/>
  <c r="M1526" i="3"/>
  <c r="L1526" i="3"/>
  <c r="K1526" i="3"/>
  <c r="J1526" i="3"/>
  <c r="Q1525" i="3"/>
  <c r="P1525" i="3"/>
  <c r="O1525" i="3"/>
  <c r="N1525" i="3"/>
  <c r="M1525" i="3"/>
  <c r="L1525" i="3"/>
  <c r="K1525" i="3"/>
  <c r="J1525" i="3"/>
  <c r="Q1524" i="3"/>
  <c r="P1524" i="3"/>
  <c r="O1524" i="3"/>
  <c r="N1524" i="3"/>
  <c r="M1524" i="3"/>
  <c r="L1524" i="3"/>
  <c r="K1524" i="3"/>
  <c r="J1524" i="3"/>
  <c r="Q1523" i="3"/>
  <c r="P1523" i="3"/>
  <c r="O1523" i="3"/>
  <c r="N1523" i="3"/>
  <c r="M1523" i="3"/>
  <c r="L1523" i="3"/>
  <c r="K1523" i="3"/>
  <c r="J1523" i="3"/>
  <c r="Q1522" i="3"/>
  <c r="P1522" i="3"/>
  <c r="O1522" i="3"/>
  <c r="N1522" i="3"/>
  <c r="M1522" i="3"/>
  <c r="L1522" i="3"/>
  <c r="K1522" i="3"/>
  <c r="J1522" i="3"/>
  <c r="Q1521" i="3"/>
  <c r="P1521" i="3"/>
  <c r="O1521" i="3"/>
  <c r="N1521" i="3"/>
  <c r="M1521" i="3"/>
  <c r="L1521" i="3"/>
  <c r="K1521" i="3"/>
  <c r="J1521" i="3"/>
  <c r="Q1520" i="3"/>
  <c r="P1520" i="3"/>
  <c r="O1520" i="3"/>
  <c r="N1520" i="3"/>
  <c r="M1520" i="3"/>
  <c r="L1520" i="3"/>
  <c r="K1520" i="3"/>
  <c r="J1520" i="3"/>
  <c r="Q1519" i="3"/>
  <c r="P1519" i="3"/>
  <c r="O1519" i="3"/>
  <c r="N1519" i="3"/>
  <c r="M1519" i="3"/>
  <c r="L1519" i="3"/>
  <c r="K1519" i="3"/>
  <c r="J1519" i="3"/>
  <c r="Q1518" i="3"/>
  <c r="P1518" i="3"/>
  <c r="O1518" i="3"/>
  <c r="N1518" i="3"/>
  <c r="M1518" i="3"/>
  <c r="L1518" i="3"/>
  <c r="K1518" i="3"/>
  <c r="J1518" i="3"/>
  <c r="Q1517" i="3"/>
  <c r="P1517" i="3"/>
  <c r="O1517" i="3"/>
  <c r="N1517" i="3"/>
  <c r="M1517" i="3"/>
  <c r="L1517" i="3"/>
  <c r="K1517" i="3"/>
  <c r="J1517" i="3"/>
  <c r="Q1516" i="3"/>
  <c r="P1516" i="3"/>
  <c r="O1516" i="3"/>
  <c r="N1516" i="3"/>
  <c r="M1516" i="3"/>
  <c r="L1516" i="3"/>
  <c r="K1516" i="3"/>
  <c r="J1516" i="3"/>
  <c r="Q1515" i="3"/>
  <c r="P1515" i="3"/>
  <c r="O1515" i="3"/>
  <c r="N1515" i="3"/>
  <c r="M1515" i="3"/>
  <c r="L1515" i="3"/>
  <c r="K1515" i="3"/>
  <c r="J1515" i="3"/>
  <c r="Q1514" i="3"/>
  <c r="P1514" i="3"/>
  <c r="O1514" i="3"/>
  <c r="N1514" i="3"/>
  <c r="M1514" i="3"/>
  <c r="L1514" i="3"/>
  <c r="K1514" i="3"/>
  <c r="J1514" i="3"/>
  <c r="Q1513" i="3"/>
  <c r="P1513" i="3"/>
  <c r="O1513" i="3"/>
  <c r="N1513" i="3"/>
  <c r="M1513" i="3"/>
  <c r="L1513" i="3"/>
  <c r="K1513" i="3"/>
  <c r="J1513" i="3"/>
  <c r="Q1512" i="3"/>
  <c r="P1512" i="3"/>
  <c r="O1512" i="3"/>
  <c r="N1512" i="3"/>
  <c r="M1512" i="3"/>
  <c r="L1512" i="3"/>
  <c r="K1512" i="3"/>
  <c r="J1512" i="3"/>
  <c r="Q1511" i="3"/>
  <c r="P1511" i="3"/>
  <c r="O1511" i="3"/>
  <c r="N1511" i="3"/>
  <c r="M1511" i="3"/>
  <c r="L1511" i="3"/>
  <c r="K1511" i="3"/>
  <c r="J1511" i="3"/>
  <c r="Q1510" i="3"/>
  <c r="P1510" i="3"/>
  <c r="O1510" i="3"/>
  <c r="N1510" i="3"/>
  <c r="M1510" i="3"/>
  <c r="L1510" i="3"/>
  <c r="K1510" i="3"/>
  <c r="J1510" i="3"/>
  <c r="Q1509" i="3"/>
  <c r="P1509" i="3"/>
  <c r="O1509" i="3"/>
  <c r="N1509" i="3"/>
  <c r="M1509" i="3"/>
  <c r="L1509" i="3"/>
  <c r="K1509" i="3"/>
  <c r="J1509" i="3"/>
  <c r="Q1508" i="3"/>
  <c r="P1508" i="3"/>
  <c r="O1508" i="3"/>
  <c r="N1508" i="3"/>
  <c r="M1508" i="3"/>
  <c r="L1508" i="3"/>
  <c r="K1508" i="3"/>
  <c r="J1508" i="3"/>
  <c r="Q1507" i="3"/>
  <c r="P1507" i="3"/>
  <c r="O1507" i="3"/>
  <c r="N1507" i="3"/>
  <c r="M1507" i="3"/>
  <c r="L1507" i="3"/>
  <c r="K1507" i="3"/>
  <c r="J1507" i="3"/>
  <c r="Q1506" i="3"/>
  <c r="P1506" i="3"/>
  <c r="O1506" i="3"/>
  <c r="N1506" i="3"/>
  <c r="M1506" i="3"/>
  <c r="L1506" i="3"/>
  <c r="K1506" i="3"/>
  <c r="J1506" i="3"/>
  <c r="Q1505" i="3"/>
  <c r="P1505" i="3"/>
  <c r="O1505" i="3"/>
  <c r="N1505" i="3"/>
  <c r="M1505" i="3"/>
  <c r="L1505" i="3"/>
  <c r="K1505" i="3"/>
  <c r="J1505" i="3"/>
  <c r="Q1504" i="3"/>
  <c r="P1504" i="3"/>
  <c r="O1504" i="3"/>
  <c r="N1504" i="3"/>
  <c r="M1504" i="3"/>
  <c r="L1504" i="3"/>
  <c r="K1504" i="3"/>
  <c r="J1504" i="3"/>
  <c r="Q1503" i="3"/>
  <c r="P1503" i="3"/>
  <c r="O1503" i="3"/>
  <c r="N1503" i="3"/>
  <c r="M1503" i="3"/>
  <c r="L1503" i="3"/>
  <c r="K1503" i="3"/>
  <c r="J1503" i="3"/>
  <c r="Q1502" i="3"/>
  <c r="P1502" i="3"/>
  <c r="O1502" i="3"/>
  <c r="N1502" i="3"/>
  <c r="M1502" i="3"/>
  <c r="L1502" i="3"/>
  <c r="K1502" i="3"/>
  <c r="J1502" i="3"/>
  <c r="Q1501" i="3"/>
  <c r="P1501" i="3"/>
  <c r="O1501" i="3"/>
  <c r="N1501" i="3"/>
  <c r="M1501" i="3"/>
  <c r="L1501" i="3"/>
  <c r="K1501" i="3"/>
  <c r="J1501" i="3"/>
  <c r="Q1500" i="3"/>
  <c r="P1500" i="3"/>
  <c r="O1500" i="3"/>
  <c r="N1500" i="3"/>
  <c r="M1500" i="3"/>
  <c r="L1500" i="3"/>
  <c r="K1500" i="3"/>
  <c r="J1500" i="3"/>
  <c r="Q1499" i="3"/>
  <c r="P1499" i="3"/>
  <c r="O1499" i="3"/>
  <c r="N1499" i="3"/>
  <c r="M1499" i="3"/>
  <c r="L1499" i="3"/>
  <c r="K1499" i="3"/>
  <c r="J1499" i="3"/>
  <c r="Q1498" i="3"/>
  <c r="P1498" i="3"/>
  <c r="O1498" i="3"/>
  <c r="N1498" i="3"/>
  <c r="M1498" i="3"/>
  <c r="L1498" i="3"/>
  <c r="K1498" i="3"/>
  <c r="J1498" i="3"/>
  <c r="Q1497" i="3"/>
  <c r="P1497" i="3"/>
  <c r="O1497" i="3"/>
  <c r="N1497" i="3"/>
  <c r="M1497" i="3"/>
  <c r="L1497" i="3"/>
  <c r="K1497" i="3"/>
  <c r="J1497" i="3"/>
  <c r="Q1496" i="3"/>
  <c r="P1496" i="3"/>
  <c r="O1496" i="3"/>
  <c r="N1496" i="3"/>
  <c r="M1496" i="3"/>
  <c r="L1496" i="3"/>
  <c r="K1496" i="3"/>
  <c r="J1496" i="3"/>
  <c r="Q1495" i="3"/>
  <c r="P1495" i="3"/>
  <c r="O1495" i="3"/>
  <c r="N1495" i="3"/>
  <c r="M1495" i="3"/>
  <c r="L1495" i="3"/>
  <c r="K1495" i="3"/>
  <c r="J1495" i="3"/>
  <c r="Q1494" i="3"/>
  <c r="P1494" i="3"/>
  <c r="O1494" i="3"/>
  <c r="N1494" i="3"/>
  <c r="M1494" i="3"/>
  <c r="L1494" i="3"/>
  <c r="K1494" i="3"/>
  <c r="J1494" i="3"/>
  <c r="Q1493" i="3"/>
  <c r="P1493" i="3"/>
  <c r="O1493" i="3"/>
  <c r="N1493" i="3"/>
  <c r="M1493" i="3"/>
  <c r="L1493" i="3"/>
  <c r="K1493" i="3"/>
  <c r="J1493" i="3"/>
  <c r="Q1492" i="3"/>
  <c r="P1492" i="3"/>
  <c r="O1492" i="3"/>
  <c r="N1492" i="3"/>
  <c r="M1492" i="3"/>
  <c r="L1492" i="3"/>
  <c r="K1492" i="3"/>
  <c r="J1492" i="3"/>
  <c r="Q1491" i="3"/>
  <c r="P1491" i="3"/>
  <c r="O1491" i="3"/>
  <c r="N1491" i="3"/>
  <c r="M1491" i="3"/>
  <c r="L1491" i="3"/>
  <c r="K1491" i="3"/>
  <c r="J1491" i="3"/>
  <c r="Q1490" i="3"/>
  <c r="P1490" i="3"/>
  <c r="O1490" i="3"/>
  <c r="N1490" i="3"/>
  <c r="M1490" i="3"/>
  <c r="L1490" i="3"/>
  <c r="K1490" i="3"/>
  <c r="J1490" i="3"/>
  <c r="Q1489" i="3"/>
  <c r="P1489" i="3"/>
  <c r="O1489" i="3"/>
  <c r="N1489" i="3"/>
  <c r="M1489" i="3"/>
  <c r="L1489" i="3"/>
  <c r="K1489" i="3"/>
  <c r="J1489" i="3"/>
  <c r="Q1488" i="3"/>
  <c r="P1488" i="3"/>
  <c r="O1488" i="3"/>
  <c r="N1488" i="3"/>
  <c r="M1488" i="3"/>
  <c r="L1488" i="3"/>
  <c r="K1488" i="3"/>
  <c r="J1488" i="3"/>
  <c r="Q1487" i="3"/>
  <c r="P1487" i="3"/>
  <c r="O1487" i="3"/>
  <c r="N1487" i="3"/>
  <c r="M1487" i="3"/>
  <c r="L1487" i="3"/>
  <c r="K1487" i="3"/>
  <c r="J1487" i="3"/>
  <c r="Q1486" i="3"/>
  <c r="P1486" i="3"/>
  <c r="O1486" i="3"/>
  <c r="N1486" i="3"/>
  <c r="M1486" i="3"/>
  <c r="L1486" i="3"/>
  <c r="K1486" i="3"/>
  <c r="J1486" i="3"/>
  <c r="Q1485" i="3"/>
  <c r="P1485" i="3"/>
  <c r="O1485" i="3"/>
  <c r="N1485" i="3"/>
  <c r="M1485" i="3"/>
  <c r="L1485" i="3"/>
  <c r="K1485" i="3"/>
  <c r="J1485" i="3"/>
  <c r="Q1484" i="3"/>
  <c r="P1484" i="3"/>
  <c r="O1484" i="3"/>
  <c r="N1484" i="3"/>
  <c r="M1484" i="3"/>
  <c r="L1484" i="3"/>
  <c r="K1484" i="3"/>
  <c r="J1484" i="3"/>
  <c r="Q1483" i="3"/>
  <c r="P1483" i="3"/>
  <c r="O1483" i="3"/>
  <c r="N1483" i="3"/>
  <c r="M1483" i="3"/>
  <c r="L1483" i="3"/>
  <c r="K1483" i="3"/>
  <c r="J1483" i="3"/>
  <c r="Q1482" i="3"/>
  <c r="P1482" i="3"/>
  <c r="O1482" i="3"/>
  <c r="N1482" i="3"/>
  <c r="M1482" i="3"/>
  <c r="L1482" i="3"/>
  <c r="K1482" i="3"/>
  <c r="J1482" i="3"/>
  <c r="Q1481" i="3"/>
  <c r="P1481" i="3"/>
  <c r="O1481" i="3"/>
  <c r="N1481" i="3"/>
  <c r="M1481" i="3"/>
  <c r="L1481" i="3"/>
  <c r="K1481" i="3"/>
  <c r="J1481" i="3"/>
  <c r="Q1480" i="3"/>
  <c r="P1480" i="3"/>
  <c r="O1480" i="3"/>
  <c r="N1480" i="3"/>
  <c r="M1480" i="3"/>
  <c r="L1480" i="3"/>
  <c r="K1480" i="3"/>
  <c r="J1480" i="3"/>
  <c r="Q1479" i="3"/>
  <c r="P1479" i="3"/>
  <c r="O1479" i="3"/>
  <c r="N1479" i="3"/>
  <c r="M1479" i="3"/>
  <c r="L1479" i="3"/>
  <c r="K1479" i="3"/>
  <c r="J1479" i="3"/>
  <c r="Q1478" i="3"/>
  <c r="P1478" i="3"/>
  <c r="O1478" i="3"/>
  <c r="N1478" i="3"/>
  <c r="M1478" i="3"/>
  <c r="L1478" i="3"/>
  <c r="K1478" i="3"/>
  <c r="J1478" i="3"/>
  <c r="Q1477" i="3"/>
  <c r="P1477" i="3"/>
  <c r="O1477" i="3"/>
  <c r="N1477" i="3"/>
  <c r="M1477" i="3"/>
  <c r="L1477" i="3"/>
  <c r="K1477" i="3"/>
  <c r="J1477" i="3"/>
  <c r="Q1476" i="3"/>
  <c r="P1476" i="3"/>
  <c r="O1476" i="3"/>
  <c r="N1476" i="3"/>
  <c r="M1476" i="3"/>
  <c r="L1476" i="3"/>
  <c r="K1476" i="3"/>
  <c r="J1476" i="3"/>
  <c r="Q1475" i="3"/>
  <c r="P1475" i="3"/>
  <c r="O1475" i="3"/>
  <c r="N1475" i="3"/>
  <c r="M1475" i="3"/>
  <c r="L1475" i="3"/>
  <c r="K1475" i="3"/>
  <c r="J1475" i="3"/>
  <c r="Q1474" i="3"/>
  <c r="P1474" i="3"/>
  <c r="O1474" i="3"/>
  <c r="N1474" i="3"/>
  <c r="M1474" i="3"/>
  <c r="L1474" i="3"/>
  <c r="K1474" i="3"/>
  <c r="J1474" i="3"/>
  <c r="Q1473" i="3"/>
  <c r="P1473" i="3"/>
  <c r="O1473" i="3"/>
  <c r="N1473" i="3"/>
  <c r="M1473" i="3"/>
  <c r="L1473" i="3"/>
  <c r="K1473" i="3"/>
  <c r="J1473" i="3"/>
  <c r="Q1472" i="3"/>
  <c r="P1472" i="3"/>
  <c r="O1472" i="3"/>
  <c r="N1472" i="3"/>
  <c r="M1472" i="3"/>
  <c r="L1472" i="3"/>
  <c r="K1472" i="3"/>
  <c r="J1472" i="3"/>
  <c r="Q1471" i="3"/>
  <c r="P1471" i="3"/>
  <c r="O1471" i="3"/>
  <c r="N1471" i="3"/>
  <c r="M1471" i="3"/>
  <c r="L1471" i="3"/>
  <c r="K1471" i="3"/>
  <c r="J1471" i="3"/>
  <c r="Q1470" i="3"/>
  <c r="P1470" i="3"/>
  <c r="O1470" i="3"/>
  <c r="N1470" i="3"/>
  <c r="M1470" i="3"/>
  <c r="L1470" i="3"/>
  <c r="K1470" i="3"/>
  <c r="J1470" i="3"/>
  <c r="Q1469" i="3"/>
  <c r="P1469" i="3"/>
  <c r="O1469" i="3"/>
  <c r="N1469" i="3"/>
  <c r="M1469" i="3"/>
  <c r="L1469" i="3"/>
  <c r="K1469" i="3"/>
  <c r="J1469" i="3"/>
  <c r="Q1468" i="3"/>
  <c r="P1468" i="3"/>
  <c r="O1468" i="3"/>
  <c r="N1468" i="3"/>
  <c r="M1468" i="3"/>
  <c r="L1468" i="3"/>
  <c r="K1468" i="3"/>
  <c r="J1468" i="3"/>
  <c r="Q1467" i="3"/>
  <c r="P1467" i="3"/>
  <c r="O1467" i="3"/>
  <c r="N1467" i="3"/>
  <c r="M1467" i="3"/>
  <c r="L1467" i="3"/>
  <c r="K1467" i="3"/>
  <c r="J1467" i="3"/>
  <c r="Q1466" i="3"/>
  <c r="P1466" i="3"/>
  <c r="O1466" i="3"/>
  <c r="N1466" i="3"/>
  <c r="M1466" i="3"/>
  <c r="L1466" i="3"/>
  <c r="K1466" i="3"/>
  <c r="J1466" i="3"/>
  <c r="Q1465" i="3"/>
  <c r="P1465" i="3"/>
  <c r="O1465" i="3"/>
  <c r="N1465" i="3"/>
  <c r="M1465" i="3"/>
  <c r="L1465" i="3"/>
  <c r="K1465" i="3"/>
  <c r="J1465" i="3"/>
  <c r="Q1464" i="3"/>
  <c r="P1464" i="3"/>
  <c r="O1464" i="3"/>
  <c r="N1464" i="3"/>
  <c r="M1464" i="3"/>
  <c r="L1464" i="3"/>
  <c r="K1464" i="3"/>
  <c r="J1464" i="3"/>
  <c r="Q1463" i="3"/>
  <c r="P1463" i="3"/>
  <c r="O1463" i="3"/>
  <c r="N1463" i="3"/>
  <c r="M1463" i="3"/>
  <c r="L1463" i="3"/>
  <c r="K1463" i="3"/>
  <c r="J1463" i="3"/>
  <c r="Q1462" i="3"/>
  <c r="P1462" i="3"/>
  <c r="O1462" i="3"/>
  <c r="N1462" i="3"/>
  <c r="M1462" i="3"/>
  <c r="L1462" i="3"/>
  <c r="K1462" i="3"/>
  <c r="J1462" i="3"/>
  <c r="Q1461" i="3"/>
  <c r="P1461" i="3"/>
  <c r="O1461" i="3"/>
  <c r="N1461" i="3"/>
  <c r="M1461" i="3"/>
  <c r="L1461" i="3"/>
  <c r="K1461" i="3"/>
  <c r="J1461" i="3"/>
  <c r="Q1460" i="3"/>
  <c r="P1460" i="3"/>
  <c r="O1460" i="3"/>
  <c r="N1460" i="3"/>
  <c r="M1460" i="3"/>
  <c r="L1460" i="3"/>
  <c r="K1460" i="3"/>
  <c r="J1460" i="3"/>
  <c r="Q1459" i="3"/>
  <c r="P1459" i="3"/>
  <c r="O1459" i="3"/>
  <c r="N1459" i="3"/>
  <c r="M1459" i="3"/>
  <c r="L1459" i="3"/>
  <c r="K1459" i="3"/>
  <c r="J1459" i="3"/>
  <c r="Q1458" i="3"/>
  <c r="P1458" i="3"/>
  <c r="O1458" i="3"/>
  <c r="N1458" i="3"/>
  <c r="M1458" i="3"/>
  <c r="L1458" i="3"/>
  <c r="K1458" i="3"/>
  <c r="J1458" i="3"/>
  <c r="Q1457" i="3"/>
  <c r="P1457" i="3"/>
  <c r="O1457" i="3"/>
  <c r="N1457" i="3"/>
  <c r="M1457" i="3"/>
  <c r="L1457" i="3"/>
  <c r="K1457" i="3"/>
  <c r="J1457" i="3"/>
  <c r="Q1456" i="3"/>
  <c r="P1456" i="3"/>
  <c r="O1456" i="3"/>
  <c r="N1456" i="3"/>
  <c r="M1456" i="3"/>
  <c r="L1456" i="3"/>
  <c r="K1456" i="3"/>
  <c r="J1456" i="3"/>
  <c r="Q1455" i="3"/>
  <c r="P1455" i="3"/>
  <c r="O1455" i="3"/>
  <c r="N1455" i="3"/>
  <c r="M1455" i="3"/>
  <c r="L1455" i="3"/>
  <c r="K1455" i="3"/>
  <c r="J1455" i="3"/>
  <c r="Q1454" i="3"/>
  <c r="P1454" i="3"/>
  <c r="O1454" i="3"/>
  <c r="N1454" i="3"/>
  <c r="M1454" i="3"/>
  <c r="L1454" i="3"/>
  <c r="K1454" i="3"/>
  <c r="J1454" i="3"/>
  <c r="Q1453" i="3"/>
  <c r="P1453" i="3"/>
  <c r="O1453" i="3"/>
  <c r="N1453" i="3"/>
  <c r="M1453" i="3"/>
  <c r="L1453" i="3"/>
  <c r="K1453" i="3"/>
  <c r="J1453" i="3"/>
  <c r="Q1452" i="3"/>
  <c r="P1452" i="3"/>
  <c r="O1452" i="3"/>
  <c r="N1452" i="3"/>
  <c r="M1452" i="3"/>
  <c r="L1452" i="3"/>
  <c r="K1452" i="3"/>
  <c r="J1452" i="3"/>
  <c r="Q1451" i="3"/>
  <c r="P1451" i="3"/>
  <c r="O1451" i="3"/>
  <c r="N1451" i="3"/>
  <c r="M1451" i="3"/>
  <c r="L1451" i="3"/>
  <c r="K1451" i="3"/>
  <c r="J1451" i="3"/>
  <c r="Q1450" i="3"/>
  <c r="P1450" i="3"/>
  <c r="O1450" i="3"/>
  <c r="N1450" i="3"/>
  <c r="M1450" i="3"/>
  <c r="L1450" i="3"/>
  <c r="K1450" i="3"/>
  <c r="J1450" i="3"/>
  <c r="Q1449" i="3"/>
  <c r="P1449" i="3"/>
  <c r="O1449" i="3"/>
  <c r="N1449" i="3"/>
  <c r="M1449" i="3"/>
  <c r="L1449" i="3"/>
  <c r="K1449" i="3"/>
  <c r="J1449" i="3"/>
  <c r="Q1448" i="3"/>
  <c r="P1448" i="3"/>
  <c r="O1448" i="3"/>
  <c r="N1448" i="3"/>
  <c r="M1448" i="3"/>
  <c r="L1448" i="3"/>
  <c r="K1448" i="3"/>
  <c r="J1448" i="3"/>
  <c r="Q1447" i="3"/>
  <c r="P1447" i="3"/>
  <c r="O1447" i="3"/>
  <c r="N1447" i="3"/>
  <c r="M1447" i="3"/>
  <c r="L1447" i="3"/>
  <c r="K1447" i="3"/>
  <c r="J1447" i="3"/>
  <c r="Q1446" i="3"/>
  <c r="P1446" i="3"/>
  <c r="O1446" i="3"/>
  <c r="N1446" i="3"/>
  <c r="M1446" i="3"/>
  <c r="L1446" i="3"/>
  <c r="K1446" i="3"/>
  <c r="J1446" i="3"/>
  <c r="Q1445" i="3"/>
  <c r="P1445" i="3"/>
  <c r="O1445" i="3"/>
  <c r="N1445" i="3"/>
  <c r="M1445" i="3"/>
  <c r="L1445" i="3"/>
  <c r="K1445" i="3"/>
  <c r="J1445" i="3"/>
  <c r="Q1444" i="3"/>
  <c r="P1444" i="3"/>
  <c r="O1444" i="3"/>
  <c r="N1444" i="3"/>
  <c r="M1444" i="3"/>
  <c r="L1444" i="3"/>
  <c r="K1444" i="3"/>
  <c r="J1444" i="3"/>
  <c r="Q1443" i="3"/>
  <c r="P1443" i="3"/>
  <c r="O1443" i="3"/>
  <c r="N1443" i="3"/>
  <c r="M1443" i="3"/>
  <c r="L1443" i="3"/>
  <c r="K1443" i="3"/>
  <c r="J1443" i="3"/>
  <c r="Q1442" i="3"/>
  <c r="P1442" i="3"/>
  <c r="O1442" i="3"/>
  <c r="N1442" i="3"/>
  <c r="M1442" i="3"/>
  <c r="L1442" i="3"/>
  <c r="K1442" i="3"/>
  <c r="J1442" i="3"/>
  <c r="Q1441" i="3"/>
  <c r="P1441" i="3"/>
  <c r="O1441" i="3"/>
  <c r="N1441" i="3"/>
  <c r="M1441" i="3"/>
  <c r="L1441" i="3"/>
  <c r="K1441" i="3"/>
  <c r="J1441" i="3"/>
  <c r="Q1440" i="3"/>
  <c r="P1440" i="3"/>
  <c r="O1440" i="3"/>
  <c r="N1440" i="3"/>
  <c r="M1440" i="3"/>
  <c r="L1440" i="3"/>
  <c r="K1440" i="3"/>
  <c r="J1440" i="3"/>
  <c r="Q1439" i="3"/>
  <c r="P1439" i="3"/>
  <c r="O1439" i="3"/>
  <c r="N1439" i="3"/>
  <c r="M1439" i="3"/>
  <c r="L1439" i="3"/>
  <c r="K1439" i="3"/>
  <c r="J1439" i="3"/>
  <c r="Q1438" i="3"/>
  <c r="P1438" i="3"/>
  <c r="O1438" i="3"/>
  <c r="N1438" i="3"/>
  <c r="M1438" i="3"/>
  <c r="L1438" i="3"/>
  <c r="K1438" i="3"/>
  <c r="J1438" i="3"/>
  <c r="Q1437" i="3"/>
  <c r="P1437" i="3"/>
  <c r="O1437" i="3"/>
  <c r="N1437" i="3"/>
  <c r="M1437" i="3"/>
  <c r="L1437" i="3"/>
  <c r="K1437" i="3"/>
  <c r="J1437" i="3"/>
  <c r="Q1436" i="3"/>
  <c r="P1436" i="3"/>
  <c r="O1436" i="3"/>
  <c r="N1436" i="3"/>
  <c r="M1436" i="3"/>
  <c r="L1436" i="3"/>
  <c r="K1436" i="3"/>
  <c r="J1436" i="3"/>
  <c r="Q1435" i="3"/>
  <c r="P1435" i="3"/>
  <c r="O1435" i="3"/>
  <c r="N1435" i="3"/>
  <c r="M1435" i="3"/>
  <c r="L1435" i="3"/>
  <c r="K1435" i="3"/>
  <c r="J1435" i="3"/>
  <c r="Q1434" i="3"/>
  <c r="P1434" i="3"/>
  <c r="O1434" i="3"/>
  <c r="N1434" i="3"/>
  <c r="M1434" i="3"/>
  <c r="L1434" i="3"/>
  <c r="K1434" i="3"/>
  <c r="J1434" i="3"/>
  <c r="Q1433" i="3"/>
  <c r="P1433" i="3"/>
  <c r="O1433" i="3"/>
  <c r="N1433" i="3"/>
  <c r="M1433" i="3"/>
  <c r="L1433" i="3"/>
  <c r="K1433" i="3"/>
  <c r="J1433" i="3"/>
  <c r="Q1432" i="3"/>
  <c r="P1432" i="3"/>
  <c r="O1432" i="3"/>
  <c r="N1432" i="3"/>
  <c r="M1432" i="3"/>
  <c r="L1432" i="3"/>
  <c r="K1432" i="3"/>
  <c r="J1432" i="3"/>
  <c r="Q1431" i="3"/>
  <c r="P1431" i="3"/>
  <c r="O1431" i="3"/>
  <c r="N1431" i="3"/>
  <c r="M1431" i="3"/>
  <c r="L1431" i="3"/>
  <c r="K1431" i="3"/>
  <c r="J1431" i="3"/>
  <c r="Q1430" i="3"/>
  <c r="P1430" i="3"/>
  <c r="O1430" i="3"/>
  <c r="N1430" i="3"/>
  <c r="M1430" i="3"/>
  <c r="L1430" i="3"/>
  <c r="K1430" i="3"/>
  <c r="J1430" i="3"/>
  <c r="Q1429" i="3"/>
  <c r="P1429" i="3"/>
  <c r="O1429" i="3"/>
  <c r="N1429" i="3"/>
  <c r="M1429" i="3"/>
  <c r="L1429" i="3"/>
  <c r="K1429" i="3"/>
  <c r="J1429" i="3"/>
  <c r="Q1428" i="3"/>
  <c r="P1428" i="3"/>
  <c r="O1428" i="3"/>
  <c r="N1428" i="3"/>
  <c r="M1428" i="3"/>
  <c r="L1428" i="3"/>
  <c r="K1428" i="3"/>
  <c r="J1428" i="3"/>
  <c r="Q1427" i="3"/>
  <c r="P1427" i="3"/>
  <c r="O1427" i="3"/>
  <c r="N1427" i="3"/>
  <c r="M1427" i="3"/>
  <c r="L1427" i="3"/>
  <c r="K1427" i="3"/>
  <c r="J1427" i="3"/>
  <c r="Q1426" i="3"/>
  <c r="P1426" i="3"/>
  <c r="O1426" i="3"/>
  <c r="N1426" i="3"/>
  <c r="M1426" i="3"/>
  <c r="L1426" i="3"/>
  <c r="K1426" i="3"/>
  <c r="J1426" i="3"/>
  <c r="Q1425" i="3"/>
  <c r="P1425" i="3"/>
  <c r="O1425" i="3"/>
  <c r="N1425" i="3"/>
  <c r="M1425" i="3"/>
  <c r="L1425" i="3"/>
  <c r="K1425" i="3"/>
  <c r="J1425" i="3"/>
  <c r="Q1424" i="3"/>
  <c r="P1424" i="3"/>
  <c r="O1424" i="3"/>
  <c r="N1424" i="3"/>
  <c r="M1424" i="3"/>
  <c r="L1424" i="3"/>
  <c r="K1424" i="3"/>
  <c r="J1424" i="3"/>
  <c r="Q1423" i="3"/>
  <c r="P1423" i="3"/>
  <c r="O1423" i="3"/>
  <c r="N1423" i="3"/>
  <c r="M1423" i="3"/>
  <c r="L1423" i="3"/>
  <c r="K1423" i="3"/>
  <c r="J1423" i="3"/>
  <c r="Q1422" i="3"/>
  <c r="P1422" i="3"/>
  <c r="O1422" i="3"/>
  <c r="N1422" i="3"/>
  <c r="M1422" i="3"/>
  <c r="L1422" i="3"/>
  <c r="K1422" i="3"/>
  <c r="J1422" i="3"/>
  <c r="Q1421" i="3"/>
  <c r="P1421" i="3"/>
  <c r="O1421" i="3"/>
  <c r="N1421" i="3"/>
  <c r="M1421" i="3"/>
  <c r="L1421" i="3"/>
  <c r="K1421" i="3"/>
  <c r="J1421" i="3"/>
  <c r="Q1420" i="3"/>
  <c r="P1420" i="3"/>
  <c r="O1420" i="3"/>
  <c r="N1420" i="3"/>
  <c r="M1420" i="3"/>
  <c r="L1420" i="3"/>
  <c r="K1420" i="3"/>
  <c r="J1420" i="3"/>
  <c r="Q1419" i="3"/>
  <c r="P1419" i="3"/>
  <c r="O1419" i="3"/>
  <c r="N1419" i="3"/>
  <c r="M1419" i="3"/>
  <c r="L1419" i="3"/>
  <c r="K1419" i="3"/>
  <c r="J1419" i="3"/>
  <c r="Q1418" i="3"/>
  <c r="P1418" i="3"/>
  <c r="O1418" i="3"/>
  <c r="N1418" i="3"/>
  <c r="M1418" i="3"/>
  <c r="L1418" i="3"/>
  <c r="K1418" i="3"/>
  <c r="J1418" i="3"/>
  <c r="Q1417" i="3"/>
  <c r="P1417" i="3"/>
  <c r="O1417" i="3"/>
  <c r="N1417" i="3"/>
  <c r="M1417" i="3"/>
  <c r="L1417" i="3"/>
  <c r="K1417" i="3"/>
  <c r="J1417" i="3"/>
  <c r="Q1416" i="3"/>
  <c r="P1416" i="3"/>
  <c r="O1416" i="3"/>
  <c r="N1416" i="3"/>
  <c r="M1416" i="3"/>
  <c r="L1416" i="3"/>
  <c r="K1416" i="3"/>
  <c r="J1416" i="3"/>
  <c r="Q1415" i="3"/>
  <c r="P1415" i="3"/>
  <c r="O1415" i="3"/>
  <c r="N1415" i="3"/>
  <c r="M1415" i="3"/>
  <c r="L1415" i="3"/>
  <c r="K1415" i="3"/>
  <c r="J1415" i="3"/>
  <c r="Q1414" i="3"/>
  <c r="P1414" i="3"/>
  <c r="O1414" i="3"/>
  <c r="N1414" i="3"/>
  <c r="M1414" i="3"/>
  <c r="L1414" i="3"/>
  <c r="K1414" i="3"/>
  <c r="J1414" i="3"/>
  <c r="Q1413" i="3"/>
  <c r="P1413" i="3"/>
  <c r="O1413" i="3"/>
  <c r="N1413" i="3"/>
  <c r="M1413" i="3"/>
  <c r="L1413" i="3"/>
  <c r="K1413" i="3"/>
  <c r="J1413" i="3"/>
  <c r="Q1412" i="3"/>
  <c r="P1412" i="3"/>
  <c r="O1412" i="3"/>
  <c r="N1412" i="3"/>
  <c r="M1412" i="3"/>
  <c r="L1412" i="3"/>
  <c r="K1412" i="3"/>
  <c r="J1412" i="3"/>
  <c r="Q1411" i="3"/>
  <c r="P1411" i="3"/>
  <c r="O1411" i="3"/>
  <c r="N1411" i="3"/>
  <c r="M1411" i="3"/>
  <c r="L1411" i="3"/>
  <c r="K1411" i="3"/>
  <c r="J1411" i="3"/>
  <c r="Q1410" i="3"/>
  <c r="P1410" i="3"/>
  <c r="O1410" i="3"/>
  <c r="N1410" i="3"/>
  <c r="M1410" i="3"/>
  <c r="L1410" i="3"/>
  <c r="K1410" i="3"/>
  <c r="J1410" i="3"/>
  <c r="Q1409" i="3"/>
  <c r="P1409" i="3"/>
  <c r="O1409" i="3"/>
  <c r="N1409" i="3"/>
  <c r="M1409" i="3"/>
  <c r="L1409" i="3"/>
  <c r="K1409" i="3"/>
  <c r="J1409" i="3"/>
  <c r="Q1408" i="3"/>
  <c r="P1408" i="3"/>
  <c r="O1408" i="3"/>
  <c r="N1408" i="3"/>
  <c r="M1408" i="3"/>
  <c r="L1408" i="3"/>
  <c r="K1408" i="3"/>
  <c r="J1408" i="3"/>
  <c r="Q1407" i="3"/>
  <c r="P1407" i="3"/>
  <c r="O1407" i="3"/>
  <c r="N1407" i="3"/>
  <c r="M1407" i="3"/>
  <c r="L1407" i="3"/>
  <c r="K1407" i="3"/>
  <c r="J1407" i="3"/>
  <c r="Q1406" i="3"/>
  <c r="P1406" i="3"/>
  <c r="O1406" i="3"/>
  <c r="N1406" i="3"/>
  <c r="M1406" i="3"/>
  <c r="L1406" i="3"/>
  <c r="K1406" i="3"/>
  <c r="J1406" i="3"/>
  <c r="Q1405" i="3"/>
  <c r="P1405" i="3"/>
  <c r="O1405" i="3"/>
  <c r="N1405" i="3"/>
  <c r="M1405" i="3"/>
  <c r="L1405" i="3"/>
  <c r="K1405" i="3"/>
  <c r="J1405" i="3"/>
  <c r="Q1404" i="3"/>
  <c r="P1404" i="3"/>
  <c r="O1404" i="3"/>
  <c r="N1404" i="3"/>
  <c r="M1404" i="3"/>
  <c r="L1404" i="3"/>
  <c r="K1404" i="3"/>
  <c r="J1404" i="3"/>
  <c r="Q1403" i="3"/>
  <c r="P1403" i="3"/>
  <c r="O1403" i="3"/>
  <c r="N1403" i="3"/>
  <c r="M1403" i="3"/>
  <c r="L1403" i="3"/>
  <c r="K1403" i="3"/>
  <c r="J1403" i="3"/>
  <c r="Q1402" i="3"/>
  <c r="P1402" i="3"/>
  <c r="O1402" i="3"/>
  <c r="N1402" i="3"/>
  <c r="M1402" i="3"/>
  <c r="L1402" i="3"/>
  <c r="K1402" i="3"/>
  <c r="J1402" i="3"/>
  <c r="Q1401" i="3"/>
  <c r="P1401" i="3"/>
  <c r="O1401" i="3"/>
  <c r="N1401" i="3"/>
  <c r="M1401" i="3"/>
  <c r="L1401" i="3"/>
  <c r="K1401" i="3"/>
  <c r="J1401" i="3"/>
  <c r="Q1400" i="3"/>
  <c r="P1400" i="3"/>
  <c r="O1400" i="3"/>
  <c r="N1400" i="3"/>
  <c r="M1400" i="3"/>
  <c r="L1400" i="3"/>
  <c r="K1400" i="3"/>
  <c r="J1400" i="3"/>
  <c r="Q1399" i="3"/>
  <c r="P1399" i="3"/>
  <c r="O1399" i="3"/>
  <c r="N1399" i="3"/>
  <c r="M1399" i="3"/>
  <c r="L1399" i="3"/>
  <c r="K1399" i="3"/>
  <c r="J1399" i="3"/>
  <c r="Q1398" i="3"/>
  <c r="P1398" i="3"/>
  <c r="O1398" i="3"/>
  <c r="N1398" i="3"/>
  <c r="M1398" i="3"/>
  <c r="L1398" i="3"/>
  <c r="K1398" i="3"/>
  <c r="J1398" i="3"/>
  <c r="Q1397" i="3"/>
  <c r="P1397" i="3"/>
  <c r="O1397" i="3"/>
  <c r="N1397" i="3"/>
  <c r="M1397" i="3"/>
  <c r="L1397" i="3"/>
  <c r="K1397" i="3"/>
  <c r="J1397" i="3"/>
  <c r="Q1396" i="3"/>
  <c r="P1396" i="3"/>
  <c r="O1396" i="3"/>
  <c r="N1396" i="3"/>
  <c r="M1396" i="3"/>
  <c r="L1396" i="3"/>
  <c r="K1396" i="3"/>
  <c r="J1396" i="3"/>
  <c r="Q1395" i="3"/>
  <c r="P1395" i="3"/>
  <c r="O1395" i="3"/>
  <c r="N1395" i="3"/>
  <c r="M1395" i="3"/>
  <c r="L1395" i="3"/>
  <c r="K1395" i="3"/>
  <c r="J1395" i="3"/>
  <c r="Q1394" i="3"/>
  <c r="P1394" i="3"/>
  <c r="O1394" i="3"/>
  <c r="N1394" i="3"/>
  <c r="M1394" i="3"/>
  <c r="L1394" i="3"/>
  <c r="K1394" i="3"/>
  <c r="J1394" i="3"/>
  <c r="Q1393" i="3"/>
  <c r="P1393" i="3"/>
  <c r="O1393" i="3"/>
  <c r="N1393" i="3"/>
  <c r="M1393" i="3"/>
  <c r="L1393" i="3"/>
  <c r="K1393" i="3"/>
  <c r="J1393" i="3"/>
  <c r="Q1392" i="3"/>
  <c r="P1392" i="3"/>
  <c r="O1392" i="3"/>
  <c r="N1392" i="3"/>
  <c r="M1392" i="3"/>
  <c r="L1392" i="3"/>
  <c r="K1392" i="3"/>
  <c r="J1392" i="3"/>
  <c r="Q1391" i="3"/>
  <c r="P1391" i="3"/>
  <c r="O1391" i="3"/>
  <c r="N1391" i="3"/>
  <c r="M1391" i="3"/>
  <c r="L1391" i="3"/>
  <c r="K1391" i="3"/>
  <c r="J1391" i="3"/>
  <c r="Q1390" i="3"/>
  <c r="P1390" i="3"/>
  <c r="O1390" i="3"/>
  <c r="N1390" i="3"/>
  <c r="M1390" i="3"/>
  <c r="L1390" i="3"/>
  <c r="K1390" i="3"/>
  <c r="J1390" i="3"/>
  <c r="Q1389" i="3"/>
  <c r="P1389" i="3"/>
  <c r="O1389" i="3"/>
  <c r="N1389" i="3"/>
  <c r="M1389" i="3"/>
  <c r="L1389" i="3"/>
  <c r="K1389" i="3"/>
  <c r="J1389" i="3"/>
  <c r="Q1388" i="3"/>
  <c r="P1388" i="3"/>
  <c r="O1388" i="3"/>
  <c r="N1388" i="3"/>
  <c r="M1388" i="3"/>
  <c r="L1388" i="3"/>
  <c r="K1388" i="3"/>
  <c r="J1388" i="3"/>
  <c r="Q1387" i="3"/>
  <c r="P1387" i="3"/>
  <c r="O1387" i="3"/>
  <c r="N1387" i="3"/>
  <c r="M1387" i="3"/>
  <c r="L1387" i="3"/>
  <c r="K1387" i="3"/>
  <c r="J1387" i="3"/>
  <c r="Q1386" i="3"/>
  <c r="P1386" i="3"/>
  <c r="O1386" i="3"/>
  <c r="N1386" i="3"/>
  <c r="M1386" i="3"/>
  <c r="L1386" i="3"/>
  <c r="K1386" i="3"/>
  <c r="J1386" i="3"/>
  <c r="Q1385" i="3"/>
  <c r="P1385" i="3"/>
  <c r="O1385" i="3"/>
  <c r="N1385" i="3"/>
  <c r="M1385" i="3"/>
  <c r="L1385" i="3"/>
  <c r="K1385" i="3"/>
  <c r="J1385" i="3"/>
  <c r="Q1384" i="3"/>
  <c r="P1384" i="3"/>
  <c r="O1384" i="3"/>
  <c r="N1384" i="3"/>
  <c r="M1384" i="3"/>
  <c r="L1384" i="3"/>
  <c r="K1384" i="3"/>
  <c r="J1384" i="3"/>
  <c r="Q1383" i="3"/>
  <c r="P1383" i="3"/>
  <c r="O1383" i="3"/>
  <c r="N1383" i="3"/>
  <c r="M1383" i="3"/>
  <c r="L1383" i="3"/>
  <c r="K1383" i="3"/>
  <c r="J1383" i="3"/>
  <c r="Q1382" i="3"/>
  <c r="P1382" i="3"/>
  <c r="O1382" i="3"/>
  <c r="N1382" i="3"/>
  <c r="M1382" i="3"/>
  <c r="L1382" i="3"/>
  <c r="K1382" i="3"/>
  <c r="J1382" i="3"/>
  <c r="Q1381" i="3"/>
  <c r="P1381" i="3"/>
  <c r="O1381" i="3"/>
  <c r="N1381" i="3"/>
  <c r="M1381" i="3"/>
  <c r="L1381" i="3"/>
  <c r="K1381" i="3"/>
  <c r="J1381" i="3"/>
  <c r="Q1380" i="3"/>
  <c r="P1380" i="3"/>
  <c r="O1380" i="3"/>
  <c r="N1380" i="3"/>
  <c r="M1380" i="3"/>
  <c r="L1380" i="3"/>
  <c r="K1380" i="3"/>
  <c r="J1380" i="3"/>
  <c r="Q1379" i="3"/>
  <c r="P1379" i="3"/>
  <c r="O1379" i="3"/>
  <c r="N1379" i="3"/>
  <c r="M1379" i="3"/>
  <c r="L1379" i="3"/>
  <c r="K1379" i="3"/>
  <c r="J1379" i="3"/>
  <c r="Q1378" i="3"/>
  <c r="P1378" i="3"/>
  <c r="O1378" i="3"/>
  <c r="N1378" i="3"/>
  <c r="M1378" i="3"/>
  <c r="L1378" i="3"/>
  <c r="K1378" i="3"/>
  <c r="J1378" i="3"/>
  <c r="Q1377" i="3"/>
  <c r="P1377" i="3"/>
  <c r="O1377" i="3"/>
  <c r="N1377" i="3"/>
  <c r="M1377" i="3"/>
  <c r="L1377" i="3"/>
  <c r="K1377" i="3"/>
  <c r="J1377" i="3"/>
  <c r="Q1376" i="3"/>
  <c r="P1376" i="3"/>
  <c r="O1376" i="3"/>
  <c r="N1376" i="3"/>
  <c r="M1376" i="3"/>
  <c r="L1376" i="3"/>
  <c r="K1376" i="3"/>
  <c r="J1376" i="3"/>
  <c r="Q1375" i="3"/>
  <c r="P1375" i="3"/>
  <c r="O1375" i="3"/>
  <c r="N1375" i="3"/>
  <c r="M1375" i="3"/>
  <c r="L1375" i="3"/>
  <c r="K1375" i="3"/>
  <c r="J1375" i="3"/>
  <c r="Q1374" i="3"/>
  <c r="P1374" i="3"/>
  <c r="O1374" i="3"/>
  <c r="N1374" i="3"/>
  <c r="M1374" i="3"/>
  <c r="L1374" i="3"/>
  <c r="K1374" i="3"/>
  <c r="J1374" i="3"/>
  <c r="Q1373" i="3"/>
  <c r="P1373" i="3"/>
  <c r="O1373" i="3"/>
  <c r="N1373" i="3"/>
  <c r="M1373" i="3"/>
  <c r="L1373" i="3"/>
  <c r="K1373" i="3"/>
  <c r="J1373" i="3"/>
  <c r="Q1372" i="3"/>
  <c r="P1372" i="3"/>
  <c r="O1372" i="3"/>
  <c r="N1372" i="3"/>
  <c r="M1372" i="3"/>
  <c r="L1372" i="3"/>
  <c r="K1372" i="3"/>
  <c r="J1372" i="3"/>
  <c r="Q1371" i="3"/>
  <c r="P1371" i="3"/>
  <c r="O1371" i="3"/>
  <c r="N1371" i="3"/>
  <c r="M1371" i="3"/>
  <c r="L1371" i="3"/>
  <c r="K1371" i="3"/>
  <c r="J1371" i="3"/>
  <c r="Q1370" i="3"/>
  <c r="P1370" i="3"/>
  <c r="O1370" i="3"/>
  <c r="N1370" i="3"/>
  <c r="M1370" i="3"/>
  <c r="L1370" i="3"/>
  <c r="K1370" i="3"/>
  <c r="J1370" i="3"/>
  <c r="Q1369" i="3"/>
  <c r="P1369" i="3"/>
  <c r="O1369" i="3"/>
  <c r="N1369" i="3"/>
  <c r="M1369" i="3"/>
  <c r="L1369" i="3"/>
  <c r="K1369" i="3"/>
  <c r="J1369" i="3"/>
  <c r="Q1368" i="3"/>
  <c r="P1368" i="3"/>
  <c r="O1368" i="3"/>
  <c r="N1368" i="3"/>
  <c r="M1368" i="3"/>
  <c r="L1368" i="3"/>
  <c r="K1368" i="3"/>
  <c r="J1368" i="3"/>
  <c r="Q1367" i="3"/>
  <c r="P1367" i="3"/>
  <c r="O1367" i="3"/>
  <c r="N1367" i="3"/>
  <c r="M1367" i="3"/>
  <c r="L1367" i="3"/>
  <c r="K1367" i="3"/>
  <c r="J1367" i="3"/>
  <c r="Q1366" i="3"/>
  <c r="P1366" i="3"/>
  <c r="O1366" i="3"/>
  <c r="N1366" i="3"/>
  <c r="M1366" i="3"/>
  <c r="L1366" i="3"/>
  <c r="K1366" i="3"/>
  <c r="J1366" i="3"/>
  <c r="Q1365" i="3"/>
  <c r="P1365" i="3"/>
  <c r="O1365" i="3"/>
  <c r="N1365" i="3"/>
  <c r="M1365" i="3"/>
  <c r="L1365" i="3"/>
  <c r="K1365" i="3"/>
  <c r="J1365" i="3"/>
  <c r="Q1364" i="3"/>
  <c r="P1364" i="3"/>
  <c r="O1364" i="3"/>
  <c r="N1364" i="3"/>
  <c r="M1364" i="3"/>
  <c r="L1364" i="3"/>
  <c r="K1364" i="3"/>
  <c r="J1364" i="3"/>
  <c r="Q1363" i="3"/>
  <c r="P1363" i="3"/>
  <c r="O1363" i="3"/>
  <c r="N1363" i="3"/>
  <c r="M1363" i="3"/>
  <c r="L1363" i="3"/>
  <c r="K1363" i="3"/>
  <c r="J1363" i="3"/>
  <c r="Q1362" i="3"/>
  <c r="P1362" i="3"/>
  <c r="O1362" i="3"/>
  <c r="N1362" i="3"/>
  <c r="M1362" i="3"/>
  <c r="L1362" i="3"/>
  <c r="K1362" i="3"/>
  <c r="J1362" i="3"/>
  <c r="Q1361" i="3"/>
  <c r="P1361" i="3"/>
  <c r="O1361" i="3"/>
  <c r="N1361" i="3"/>
  <c r="M1361" i="3"/>
  <c r="L1361" i="3"/>
  <c r="K1361" i="3"/>
  <c r="J1361" i="3"/>
  <c r="Q1360" i="3"/>
  <c r="P1360" i="3"/>
  <c r="O1360" i="3"/>
  <c r="N1360" i="3"/>
  <c r="M1360" i="3"/>
  <c r="L1360" i="3"/>
  <c r="K1360" i="3"/>
  <c r="J1360" i="3"/>
  <c r="Q1359" i="3"/>
  <c r="P1359" i="3"/>
  <c r="O1359" i="3"/>
  <c r="N1359" i="3"/>
  <c r="M1359" i="3"/>
  <c r="L1359" i="3"/>
  <c r="K1359" i="3"/>
  <c r="J1359" i="3"/>
  <c r="Q1358" i="3"/>
  <c r="P1358" i="3"/>
  <c r="O1358" i="3"/>
  <c r="N1358" i="3"/>
  <c r="M1358" i="3"/>
  <c r="L1358" i="3"/>
  <c r="K1358" i="3"/>
  <c r="J1358" i="3"/>
  <c r="Q1357" i="3"/>
  <c r="P1357" i="3"/>
  <c r="O1357" i="3"/>
  <c r="N1357" i="3"/>
  <c r="M1357" i="3"/>
  <c r="L1357" i="3"/>
  <c r="K1357" i="3"/>
  <c r="J1357" i="3"/>
  <c r="Q1356" i="3"/>
  <c r="P1356" i="3"/>
  <c r="O1356" i="3"/>
  <c r="N1356" i="3"/>
  <c r="M1356" i="3"/>
  <c r="L1356" i="3"/>
  <c r="K1356" i="3"/>
  <c r="J1356" i="3"/>
  <c r="Q1355" i="3"/>
  <c r="P1355" i="3"/>
  <c r="O1355" i="3"/>
  <c r="N1355" i="3"/>
  <c r="M1355" i="3"/>
  <c r="L1355" i="3"/>
  <c r="K1355" i="3"/>
  <c r="J1355" i="3"/>
  <c r="Q1354" i="3"/>
  <c r="P1354" i="3"/>
  <c r="O1354" i="3"/>
  <c r="N1354" i="3"/>
  <c r="M1354" i="3"/>
  <c r="L1354" i="3"/>
  <c r="K1354" i="3"/>
  <c r="J1354" i="3"/>
  <c r="Q1353" i="3"/>
  <c r="P1353" i="3"/>
  <c r="O1353" i="3"/>
  <c r="N1353" i="3"/>
  <c r="M1353" i="3"/>
  <c r="L1353" i="3"/>
  <c r="K1353" i="3"/>
  <c r="J1353" i="3"/>
  <c r="Q1352" i="3"/>
  <c r="P1352" i="3"/>
  <c r="O1352" i="3"/>
  <c r="N1352" i="3"/>
  <c r="M1352" i="3"/>
  <c r="L1352" i="3"/>
  <c r="K1352" i="3"/>
  <c r="J1352" i="3"/>
  <c r="Q1351" i="3"/>
  <c r="P1351" i="3"/>
  <c r="O1351" i="3"/>
  <c r="N1351" i="3"/>
  <c r="M1351" i="3"/>
  <c r="L1351" i="3"/>
  <c r="K1351" i="3"/>
  <c r="J1351" i="3"/>
  <c r="Q1350" i="3"/>
  <c r="P1350" i="3"/>
  <c r="O1350" i="3"/>
  <c r="N1350" i="3"/>
  <c r="M1350" i="3"/>
  <c r="L1350" i="3"/>
  <c r="K1350" i="3"/>
  <c r="J1350" i="3"/>
  <c r="Q1349" i="3"/>
  <c r="P1349" i="3"/>
  <c r="O1349" i="3"/>
  <c r="N1349" i="3"/>
  <c r="M1349" i="3"/>
  <c r="L1349" i="3"/>
  <c r="K1349" i="3"/>
  <c r="J1349" i="3"/>
  <c r="Q1348" i="3"/>
  <c r="P1348" i="3"/>
  <c r="O1348" i="3"/>
  <c r="N1348" i="3"/>
  <c r="M1348" i="3"/>
  <c r="L1348" i="3"/>
  <c r="K1348" i="3"/>
  <c r="J1348" i="3"/>
  <c r="Q1347" i="3"/>
  <c r="P1347" i="3"/>
  <c r="O1347" i="3"/>
  <c r="N1347" i="3"/>
  <c r="M1347" i="3"/>
  <c r="L1347" i="3"/>
  <c r="K1347" i="3"/>
  <c r="J1347" i="3"/>
  <c r="Q1346" i="3"/>
  <c r="P1346" i="3"/>
  <c r="O1346" i="3"/>
  <c r="N1346" i="3"/>
  <c r="M1346" i="3"/>
  <c r="L1346" i="3"/>
  <c r="K1346" i="3"/>
  <c r="J1346" i="3"/>
  <c r="Q1345" i="3"/>
  <c r="P1345" i="3"/>
  <c r="O1345" i="3"/>
  <c r="N1345" i="3"/>
  <c r="M1345" i="3"/>
  <c r="L1345" i="3"/>
  <c r="K1345" i="3"/>
  <c r="J1345" i="3"/>
  <c r="Q1344" i="3"/>
  <c r="P1344" i="3"/>
  <c r="O1344" i="3"/>
  <c r="N1344" i="3"/>
  <c r="M1344" i="3"/>
  <c r="L1344" i="3"/>
  <c r="K1344" i="3"/>
  <c r="J1344" i="3"/>
  <c r="Q1343" i="3"/>
  <c r="P1343" i="3"/>
  <c r="O1343" i="3"/>
  <c r="N1343" i="3"/>
  <c r="M1343" i="3"/>
  <c r="L1343" i="3"/>
  <c r="K1343" i="3"/>
  <c r="J1343" i="3"/>
  <c r="Q1342" i="3"/>
  <c r="P1342" i="3"/>
  <c r="O1342" i="3"/>
  <c r="N1342" i="3"/>
  <c r="M1342" i="3"/>
  <c r="L1342" i="3"/>
  <c r="K1342" i="3"/>
  <c r="J1342" i="3"/>
  <c r="Q1341" i="3"/>
  <c r="P1341" i="3"/>
  <c r="O1341" i="3"/>
  <c r="N1341" i="3"/>
  <c r="M1341" i="3"/>
  <c r="L1341" i="3"/>
  <c r="K1341" i="3"/>
  <c r="J1341" i="3"/>
  <c r="Q1340" i="3"/>
  <c r="P1340" i="3"/>
  <c r="O1340" i="3"/>
  <c r="N1340" i="3"/>
  <c r="M1340" i="3"/>
  <c r="L1340" i="3"/>
  <c r="K1340" i="3"/>
  <c r="J1340" i="3"/>
  <c r="Q1339" i="3"/>
  <c r="P1339" i="3"/>
  <c r="O1339" i="3"/>
  <c r="N1339" i="3"/>
  <c r="M1339" i="3"/>
  <c r="L1339" i="3"/>
  <c r="K1339" i="3"/>
  <c r="J1339" i="3"/>
  <c r="Q1338" i="3"/>
  <c r="P1338" i="3"/>
  <c r="O1338" i="3"/>
  <c r="N1338" i="3"/>
  <c r="M1338" i="3"/>
  <c r="L1338" i="3"/>
  <c r="K1338" i="3"/>
  <c r="J1338" i="3"/>
  <c r="Q1337" i="3"/>
  <c r="P1337" i="3"/>
  <c r="O1337" i="3"/>
  <c r="N1337" i="3"/>
  <c r="M1337" i="3"/>
  <c r="L1337" i="3"/>
  <c r="K1337" i="3"/>
  <c r="J1337" i="3"/>
  <c r="Q1336" i="3"/>
  <c r="P1336" i="3"/>
  <c r="O1336" i="3"/>
  <c r="N1336" i="3"/>
  <c r="M1336" i="3"/>
  <c r="L1336" i="3"/>
  <c r="K1336" i="3"/>
  <c r="J1336" i="3"/>
  <c r="Q1335" i="3"/>
  <c r="P1335" i="3"/>
  <c r="O1335" i="3"/>
  <c r="N1335" i="3"/>
  <c r="M1335" i="3"/>
  <c r="L1335" i="3"/>
  <c r="K1335" i="3"/>
  <c r="J1335" i="3"/>
  <c r="Q1334" i="3"/>
  <c r="P1334" i="3"/>
  <c r="O1334" i="3"/>
  <c r="N1334" i="3"/>
  <c r="M1334" i="3"/>
  <c r="L1334" i="3"/>
  <c r="K1334" i="3"/>
  <c r="J1334" i="3"/>
  <c r="Q1333" i="3"/>
  <c r="P1333" i="3"/>
  <c r="O1333" i="3"/>
  <c r="N1333" i="3"/>
  <c r="M1333" i="3"/>
  <c r="L1333" i="3"/>
  <c r="K1333" i="3"/>
  <c r="J1333" i="3"/>
  <c r="Q1332" i="3"/>
  <c r="P1332" i="3"/>
  <c r="O1332" i="3"/>
  <c r="N1332" i="3"/>
  <c r="M1332" i="3"/>
  <c r="L1332" i="3"/>
  <c r="K1332" i="3"/>
  <c r="J1332" i="3"/>
  <c r="Q1331" i="3"/>
  <c r="P1331" i="3"/>
  <c r="O1331" i="3"/>
  <c r="N1331" i="3"/>
  <c r="M1331" i="3"/>
  <c r="L1331" i="3"/>
  <c r="K1331" i="3"/>
  <c r="J1331" i="3"/>
  <c r="Q1330" i="3"/>
  <c r="P1330" i="3"/>
  <c r="O1330" i="3"/>
  <c r="N1330" i="3"/>
  <c r="M1330" i="3"/>
  <c r="L1330" i="3"/>
  <c r="K1330" i="3"/>
  <c r="J1330" i="3"/>
  <c r="Q1329" i="3"/>
  <c r="P1329" i="3"/>
  <c r="O1329" i="3"/>
  <c r="N1329" i="3"/>
  <c r="M1329" i="3"/>
  <c r="L1329" i="3"/>
  <c r="K1329" i="3"/>
  <c r="J1329" i="3"/>
  <c r="Q1328" i="3"/>
  <c r="P1328" i="3"/>
  <c r="O1328" i="3"/>
  <c r="N1328" i="3"/>
  <c r="M1328" i="3"/>
  <c r="L1328" i="3"/>
  <c r="K1328" i="3"/>
  <c r="J1328" i="3"/>
  <c r="Q1327" i="3"/>
  <c r="P1327" i="3"/>
  <c r="O1327" i="3"/>
  <c r="N1327" i="3"/>
  <c r="M1327" i="3"/>
  <c r="L1327" i="3"/>
  <c r="K1327" i="3"/>
  <c r="J1327" i="3"/>
  <c r="Q1326" i="3"/>
  <c r="P1326" i="3"/>
  <c r="O1326" i="3"/>
  <c r="N1326" i="3"/>
  <c r="M1326" i="3"/>
  <c r="L1326" i="3"/>
  <c r="K1326" i="3"/>
  <c r="J1326" i="3"/>
  <c r="Q1325" i="3"/>
  <c r="P1325" i="3"/>
  <c r="O1325" i="3"/>
  <c r="N1325" i="3"/>
  <c r="M1325" i="3"/>
  <c r="L1325" i="3"/>
  <c r="K1325" i="3"/>
  <c r="J1325" i="3"/>
  <c r="Q1324" i="3"/>
  <c r="P1324" i="3"/>
  <c r="O1324" i="3"/>
  <c r="N1324" i="3"/>
  <c r="M1324" i="3"/>
  <c r="L1324" i="3"/>
  <c r="K1324" i="3"/>
  <c r="J1324" i="3"/>
  <c r="Q1323" i="3"/>
  <c r="P1323" i="3"/>
  <c r="O1323" i="3"/>
  <c r="N1323" i="3"/>
  <c r="M1323" i="3"/>
  <c r="L1323" i="3"/>
  <c r="K1323" i="3"/>
  <c r="J1323" i="3"/>
  <c r="Q1322" i="3"/>
  <c r="P1322" i="3"/>
  <c r="O1322" i="3"/>
  <c r="N1322" i="3"/>
  <c r="M1322" i="3"/>
  <c r="L1322" i="3"/>
  <c r="K1322" i="3"/>
  <c r="J1322" i="3"/>
  <c r="Q1321" i="3"/>
  <c r="P1321" i="3"/>
  <c r="O1321" i="3"/>
  <c r="N1321" i="3"/>
  <c r="M1321" i="3"/>
  <c r="L1321" i="3"/>
  <c r="K1321" i="3"/>
  <c r="J1321" i="3"/>
  <c r="Q1320" i="3"/>
  <c r="P1320" i="3"/>
  <c r="O1320" i="3"/>
  <c r="N1320" i="3"/>
  <c r="M1320" i="3"/>
  <c r="L1320" i="3"/>
  <c r="K1320" i="3"/>
  <c r="J1320" i="3"/>
  <c r="Q1319" i="3"/>
  <c r="P1319" i="3"/>
  <c r="O1319" i="3"/>
  <c r="N1319" i="3"/>
  <c r="M1319" i="3"/>
  <c r="L1319" i="3"/>
  <c r="K1319" i="3"/>
  <c r="J1319" i="3"/>
  <c r="Q1318" i="3"/>
  <c r="P1318" i="3"/>
  <c r="O1318" i="3"/>
  <c r="N1318" i="3"/>
  <c r="M1318" i="3"/>
  <c r="L1318" i="3"/>
  <c r="K1318" i="3"/>
  <c r="J1318" i="3"/>
  <c r="Q1317" i="3"/>
  <c r="P1317" i="3"/>
  <c r="O1317" i="3"/>
  <c r="N1317" i="3"/>
  <c r="M1317" i="3"/>
  <c r="L1317" i="3"/>
  <c r="K1317" i="3"/>
  <c r="J1317" i="3"/>
  <c r="Q1316" i="3"/>
  <c r="P1316" i="3"/>
  <c r="O1316" i="3"/>
  <c r="N1316" i="3"/>
  <c r="M1316" i="3"/>
  <c r="L1316" i="3"/>
  <c r="K1316" i="3"/>
  <c r="J1316" i="3"/>
  <c r="Q1315" i="3"/>
  <c r="P1315" i="3"/>
  <c r="O1315" i="3"/>
  <c r="N1315" i="3"/>
  <c r="M1315" i="3"/>
  <c r="L1315" i="3"/>
  <c r="K1315" i="3"/>
  <c r="J1315" i="3"/>
  <c r="Q1314" i="3"/>
  <c r="P1314" i="3"/>
  <c r="O1314" i="3"/>
  <c r="N1314" i="3"/>
  <c r="M1314" i="3"/>
  <c r="L1314" i="3"/>
  <c r="K1314" i="3"/>
  <c r="J1314" i="3"/>
  <c r="Q1313" i="3"/>
  <c r="P1313" i="3"/>
  <c r="O1313" i="3"/>
  <c r="N1313" i="3"/>
  <c r="M1313" i="3"/>
  <c r="L1313" i="3"/>
  <c r="K1313" i="3"/>
  <c r="J1313" i="3"/>
  <c r="Q1312" i="3"/>
  <c r="P1312" i="3"/>
  <c r="O1312" i="3"/>
  <c r="N1312" i="3"/>
  <c r="M1312" i="3"/>
  <c r="L1312" i="3"/>
  <c r="K1312" i="3"/>
  <c r="J1312" i="3"/>
  <c r="Q1311" i="3"/>
  <c r="P1311" i="3"/>
  <c r="O1311" i="3"/>
  <c r="N1311" i="3"/>
  <c r="M1311" i="3"/>
  <c r="L1311" i="3"/>
  <c r="K1311" i="3"/>
  <c r="J1311" i="3"/>
  <c r="Q1310" i="3"/>
  <c r="P1310" i="3"/>
  <c r="O1310" i="3"/>
  <c r="N1310" i="3"/>
  <c r="M1310" i="3"/>
  <c r="L1310" i="3"/>
  <c r="K1310" i="3"/>
  <c r="J1310" i="3"/>
  <c r="Q1309" i="3"/>
  <c r="P1309" i="3"/>
  <c r="O1309" i="3"/>
  <c r="N1309" i="3"/>
  <c r="M1309" i="3"/>
  <c r="L1309" i="3"/>
  <c r="K1309" i="3"/>
  <c r="J1309" i="3"/>
  <c r="Q1308" i="3"/>
  <c r="P1308" i="3"/>
  <c r="O1308" i="3"/>
  <c r="N1308" i="3"/>
  <c r="M1308" i="3"/>
  <c r="L1308" i="3"/>
  <c r="K1308" i="3"/>
  <c r="J1308" i="3"/>
  <c r="Q1307" i="3"/>
  <c r="P1307" i="3"/>
  <c r="O1307" i="3"/>
  <c r="N1307" i="3"/>
  <c r="M1307" i="3"/>
  <c r="L1307" i="3"/>
  <c r="K1307" i="3"/>
  <c r="J1307" i="3"/>
  <c r="Q1306" i="3"/>
  <c r="P1306" i="3"/>
  <c r="O1306" i="3"/>
  <c r="N1306" i="3"/>
  <c r="M1306" i="3"/>
  <c r="L1306" i="3"/>
  <c r="K1306" i="3"/>
  <c r="J1306" i="3"/>
  <c r="Q1305" i="3"/>
  <c r="P1305" i="3"/>
  <c r="O1305" i="3"/>
  <c r="N1305" i="3"/>
  <c r="M1305" i="3"/>
  <c r="L1305" i="3"/>
  <c r="K1305" i="3"/>
  <c r="J1305" i="3"/>
  <c r="Q1304" i="3"/>
  <c r="P1304" i="3"/>
  <c r="O1304" i="3"/>
  <c r="N1304" i="3"/>
  <c r="M1304" i="3"/>
  <c r="L1304" i="3"/>
  <c r="K1304" i="3"/>
  <c r="J1304" i="3"/>
  <c r="Q1303" i="3"/>
  <c r="P1303" i="3"/>
  <c r="O1303" i="3"/>
  <c r="N1303" i="3"/>
  <c r="M1303" i="3"/>
  <c r="L1303" i="3"/>
  <c r="K1303" i="3"/>
  <c r="J1303" i="3"/>
  <c r="Q1302" i="3"/>
  <c r="P1302" i="3"/>
  <c r="O1302" i="3"/>
  <c r="N1302" i="3"/>
  <c r="M1302" i="3"/>
  <c r="L1302" i="3"/>
  <c r="K1302" i="3"/>
  <c r="J1302" i="3"/>
  <c r="Q1301" i="3"/>
  <c r="P1301" i="3"/>
  <c r="O1301" i="3"/>
  <c r="N1301" i="3"/>
  <c r="M1301" i="3"/>
  <c r="L1301" i="3"/>
  <c r="K1301" i="3"/>
  <c r="J1301" i="3"/>
  <c r="Q1300" i="3"/>
  <c r="P1300" i="3"/>
  <c r="O1300" i="3"/>
  <c r="N1300" i="3"/>
  <c r="M1300" i="3"/>
  <c r="L1300" i="3"/>
  <c r="K1300" i="3"/>
  <c r="J1300" i="3"/>
  <c r="Q1299" i="3"/>
  <c r="P1299" i="3"/>
  <c r="O1299" i="3"/>
  <c r="N1299" i="3"/>
  <c r="M1299" i="3"/>
  <c r="L1299" i="3"/>
  <c r="K1299" i="3"/>
  <c r="J1299" i="3"/>
  <c r="Q1298" i="3"/>
  <c r="P1298" i="3"/>
  <c r="O1298" i="3"/>
  <c r="N1298" i="3"/>
  <c r="M1298" i="3"/>
  <c r="L1298" i="3"/>
  <c r="K1298" i="3"/>
  <c r="J1298" i="3"/>
  <c r="Q1297" i="3"/>
  <c r="P1297" i="3"/>
  <c r="O1297" i="3"/>
  <c r="N1297" i="3"/>
  <c r="M1297" i="3"/>
  <c r="L1297" i="3"/>
  <c r="K1297" i="3"/>
  <c r="J1297" i="3"/>
  <c r="Q1296" i="3"/>
  <c r="P1296" i="3"/>
  <c r="O1296" i="3"/>
  <c r="N1296" i="3"/>
  <c r="M1296" i="3"/>
  <c r="L1296" i="3"/>
  <c r="K1296" i="3"/>
  <c r="J1296" i="3"/>
  <c r="Q1295" i="3"/>
  <c r="P1295" i="3"/>
  <c r="O1295" i="3"/>
  <c r="N1295" i="3"/>
  <c r="M1295" i="3"/>
  <c r="L1295" i="3"/>
  <c r="K1295" i="3"/>
  <c r="J1295" i="3"/>
  <c r="Q1294" i="3"/>
  <c r="P1294" i="3"/>
  <c r="O1294" i="3"/>
  <c r="N1294" i="3"/>
  <c r="M1294" i="3"/>
  <c r="L1294" i="3"/>
  <c r="K1294" i="3"/>
  <c r="J1294" i="3"/>
  <c r="Q1293" i="3"/>
  <c r="P1293" i="3"/>
  <c r="O1293" i="3"/>
  <c r="N1293" i="3"/>
  <c r="M1293" i="3"/>
  <c r="L1293" i="3"/>
  <c r="K1293" i="3"/>
  <c r="J1293" i="3"/>
  <c r="Q1292" i="3"/>
  <c r="P1292" i="3"/>
  <c r="O1292" i="3"/>
  <c r="N1292" i="3"/>
  <c r="M1292" i="3"/>
  <c r="L1292" i="3"/>
  <c r="K1292" i="3"/>
  <c r="J1292" i="3"/>
  <c r="Q1291" i="3"/>
  <c r="P1291" i="3"/>
  <c r="O1291" i="3"/>
  <c r="N1291" i="3"/>
  <c r="M1291" i="3"/>
  <c r="L1291" i="3"/>
  <c r="K1291" i="3"/>
  <c r="J1291" i="3"/>
  <c r="Q1290" i="3"/>
  <c r="P1290" i="3"/>
  <c r="O1290" i="3"/>
  <c r="N1290" i="3"/>
  <c r="M1290" i="3"/>
  <c r="L1290" i="3"/>
  <c r="K1290" i="3"/>
  <c r="J1290" i="3"/>
  <c r="Q1289" i="3"/>
  <c r="P1289" i="3"/>
  <c r="O1289" i="3"/>
  <c r="N1289" i="3"/>
  <c r="M1289" i="3"/>
  <c r="L1289" i="3"/>
  <c r="K1289" i="3"/>
  <c r="J1289" i="3"/>
  <c r="Q1288" i="3"/>
  <c r="P1288" i="3"/>
  <c r="O1288" i="3"/>
  <c r="N1288" i="3"/>
  <c r="M1288" i="3"/>
  <c r="L1288" i="3"/>
  <c r="K1288" i="3"/>
  <c r="J1288" i="3"/>
  <c r="Q1287" i="3"/>
  <c r="P1287" i="3"/>
  <c r="O1287" i="3"/>
  <c r="N1287" i="3"/>
  <c r="M1287" i="3"/>
  <c r="L1287" i="3"/>
  <c r="K1287" i="3"/>
  <c r="J1287" i="3"/>
  <c r="Q1286" i="3"/>
  <c r="P1286" i="3"/>
  <c r="O1286" i="3"/>
  <c r="N1286" i="3"/>
  <c r="M1286" i="3"/>
  <c r="L1286" i="3"/>
  <c r="K1286" i="3"/>
  <c r="J1286" i="3"/>
  <c r="Q1285" i="3"/>
  <c r="P1285" i="3"/>
  <c r="O1285" i="3"/>
  <c r="N1285" i="3"/>
  <c r="M1285" i="3"/>
  <c r="L1285" i="3"/>
  <c r="K1285" i="3"/>
  <c r="J1285" i="3"/>
  <c r="Q1284" i="3"/>
  <c r="P1284" i="3"/>
  <c r="O1284" i="3"/>
  <c r="N1284" i="3"/>
  <c r="M1284" i="3"/>
  <c r="L1284" i="3"/>
  <c r="K1284" i="3"/>
  <c r="J1284" i="3"/>
  <c r="Q1283" i="3"/>
  <c r="P1283" i="3"/>
  <c r="O1283" i="3"/>
  <c r="N1283" i="3"/>
  <c r="M1283" i="3"/>
  <c r="L1283" i="3"/>
  <c r="K1283" i="3"/>
  <c r="J1283" i="3"/>
  <c r="Q1282" i="3"/>
  <c r="P1282" i="3"/>
  <c r="O1282" i="3"/>
  <c r="N1282" i="3"/>
  <c r="M1282" i="3"/>
  <c r="L1282" i="3"/>
  <c r="K1282" i="3"/>
  <c r="J1282" i="3"/>
  <c r="Q1281" i="3"/>
  <c r="P1281" i="3"/>
  <c r="O1281" i="3"/>
  <c r="N1281" i="3"/>
  <c r="M1281" i="3"/>
  <c r="L1281" i="3"/>
  <c r="K1281" i="3"/>
  <c r="J1281" i="3"/>
  <c r="Q1280" i="3"/>
  <c r="P1280" i="3"/>
  <c r="O1280" i="3"/>
  <c r="N1280" i="3"/>
  <c r="M1280" i="3"/>
  <c r="L1280" i="3"/>
  <c r="K1280" i="3"/>
  <c r="J1280" i="3"/>
  <c r="Q1279" i="3"/>
  <c r="P1279" i="3"/>
  <c r="O1279" i="3"/>
  <c r="N1279" i="3"/>
  <c r="M1279" i="3"/>
  <c r="L1279" i="3"/>
  <c r="K1279" i="3"/>
  <c r="J1279" i="3"/>
  <c r="Q1278" i="3"/>
  <c r="P1278" i="3"/>
  <c r="O1278" i="3"/>
  <c r="N1278" i="3"/>
  <c r="M1278" i="3"/>
  <c r="L1278" i="3"/>
  <c r="K1278" i="3"/>
  <c r="J1278" i="3"/>
  <c r="Q1277" i="3"/>
  <c r="P1277" i="3"/>
  <c r="O1277" i="3"/>
  <c r="N1277" i="3"/>
  <c r="M1277" i="3"/>
  <c r="L1277" i="3"/>
  <c r="K1277" i="3"/>
  <c r="J1277" i="3"/>
  <c r="Q1276" i="3"/>
  <c r="P1276" i="3"/>
  <c r="O1276" i="3"/>
  <c r="N1276" i="3"/>
  <c r="M1276" i="3"/>
  <c r="L1276" i="3"/>
  <c r="K1276" i="3"/>
  <c r="J1276" i="3"/>
  <c r="Q1275" i="3"/>
  <c r="P1275" i="3"/>
  <c r="O1275" i="3"/>
  <c r="N1275" i="3"/>
  <c r="M1275" i="3"/>
  <c r="L1275" i="3"/>
  <c r="K1275" i="3"/>
  <c r="J1275" i="3"/>
  <c r="Q1274" i="3"/>
  <c r="P1274" i="3"/>
  <c r="O1274" i="3"/>
  <c r="N1274" i="3"/>
  <c r="M1274" i="3"/>
  <c r="L1274" i="3"/>
  <c r="K1274" i="3"/>
  <c r="J1274" i="3"/>
  <c r="Q1273" i="3"/>
  <c r="P1273" i="3"/>
  <c r="O1273" i="3"/>
  <c r="N1273" i="3"/>
  <c r="M1273" i="3"/>
  <c r="L1273" i="3"/>
  <c r="K1273" i="3"/>
  <c r="J1273" i="3"/>
  <c r="Q1272" i="3"/>
  <c r="P1272" i="3"/>
  <c r="O1272" i="3"/>
  <c r="N1272" i="3"/>
  <c r="M1272" i="3"/>
  <c r="L1272" i="3"/>
  <c r="K1272" i="3"/>
  <c r="J1272" i="3"/>
  <c r="Q1271" i="3"/>
  <c r="P1271" i="3"/>
  <c r="O1271" i="3"/>
  <c r="N1271" i="3"/>
  <c r="M1271" i="3"/>
  <c r="L1271" i="3"/>
  <c r="K1271" i="3"/>
  <c r="J1271" i="3"/>
  <c r="Q1270" i="3"/>
  <c r="P1270" i="3"/>
  <c r="O1270" i="3"/>
  <c r="N1270" i="3"/>
  <c r="M1270" i="3"/>
  <c r="L1270" i="3"/>
  <c r="K1270" i="3"/>
  <c r="J1270" i="3"/>
  <c r="Q1269" i="3"/>
  <c r="P1269" i="3"/>
  <c r="O1269" i="3"/>
  <c r="N1269" i="3"/>
  <c r="M1269" i="3"/>
  <c r="L1269" i="3"/>
  <c r="K1269" i="3"/>
  <c r="J1269" i="3"/>
  <c r="Q1268" i="3"/>
  <c r="P1268" i="3"/>
  <c r="O1268" i="3"/>
  <c r="N1268" i="3"/>
  <c r="M1268" i="3"/>
  <c r="L1268" i="3"/>
  <c r="K1268" i="3"/>
  <c r="J1268" i="3"/>
  <c r="Q1267" i="3"/>
  <c r="P1267" i="3"/>
  <c r="O1267" i="3"/>
  <c r="N1267" i="3"/>
  <c r="M1267" i="3"/>
  <c r="L1267" i="3"/>
  <c r="K1267" i="3"/>
  <c r="J1267" i="3"/>
  <c r="Q1266" i="3"/>
  <c r="P1266" i="3"/>
  <c r="O1266" i="3"/>
  <c r="N1266" i="3"/>
  <c r="M1266" i="3"/>
  <c r="L1266" i="3"/>
  <c r="K1266" i="3"/>
  <c r="J1266" i="3"/>
  <c r="Q1265" i="3"/>
  <c r="P1265" i="3"/>
  <c r="O1265" i="3"/>
  <c r="N1265" i="3"/>
  <c r="M1265" i="3"/>
  <c r="L1265" i="3"/>
  <c r="K1265" i="3"/>
  <c r="J1265" i="3"/>
  <c r="Q1264" i="3"/>
  <c r="P1264" i="3"/>
  <c r="O1264" i="3"/>
  <c r="N1264" i="3"/>
  <c r="M1264" i="3"/>
  <c r="L1264" i="3"/>
  <c r="K1264" i="3"/>
  <c r="J1264" i="3"/>
  <c r="Q1263" i="3"/>
  <c r="P1263" i="3"/>
  <c r="O1263" i="3"/>
  <c r="N1263" i="3"/>
  <c r="M1263" i="3"/>
  <c r="L1263" i="3"/>
  <c r="K1263" i="3"/>
  <c r="J1263" i="3"/>
  <c r="Q1262" i="3"/>
  <c r="P1262" i="3"/>
  <c r="O1262" i="3"/>
  <c r="N1262" i="3"/>
  <c r="M1262" i="3"/>
  <c r="L1262" i="3"/>
  <c r="K1262" i="3"/>
  <c r="J1262" i="3"/>
  <c r="Q1261" i="3"/>
  <c r="P1261" i="3"/>
  <c r="O1261" i="3"/>
  <c r="N1261" i="3"/>
  <c r="M1261" i="3"/>
  <c r="L1261" i="3"/>
  <c r="K1261" i="3"/>
  <c r="J1261" i="3"/>
  <c r="Q1260" i="3"/>
  <c r="P1260" i="3"/>
  <c r="O1260" i="3"/>
  <c r="N1260" i="3"/>
  <c r="M1260" i="3"/>
  <c r="L1260" i="3"/>
  <c r="K1260" i="3"/>
  <c r="J1260" i="3"/>
  <c r="Q1259" i="3"/>
  <c r="P1259" i="3"/>
  <c r="O1259" i="3"/>
  <c r="N1259" i="3"/>
  <c r="M1259" i="3"/>
  <c r="L1259" i="3"/>
  <c r="K1259" i="3"/>
  <c r="J1259" i="3"/>
  <c r="Q1258" i="3"/>
  <c r="P1258" i="3"/>
  <c r="O1258" i="3"/>
  <c r="N1258" i="3"/>
  <c r="M1258" i="3"/>
  <c r="L1258" i="3"/>
  <c r="K1258" i="3"/>
  <c r="J1258" i="3"/>
  <c r="Q1257" i="3"/>
  <c r="P1257" i="3"/>
  <c r="O1257" i="3"/>
  <c r="N1257" i="3"/>
  <c r="M1257" i="3"/>
  <c r="L1257" i="3"/>
  <c r="K1257" i="3"/>
  <c r="J1257" i="3"/>
  <c r="Q1256" i="3"/>
  <c r="P1256" i="3"/>
  <c r="O1256" i="3"/>
  <c r="N1256" i="3"/>
  <c r="M1256" i="3"/>
  <c r="L1256" i="3"/>
  <c r="K1256" i="3"/>
  <c r="J1256" i="3"/>
  <c r="Q1255" i="3"/>
  <c r="P1255" i="3"/>
  <c r="O1255" i="3"/>
  <c r="N1255" i="3"/>
  <c r="M1255" i="3"/>
  <c r="L1255" i="3"/>
  <c r="K1255" i="3"/>
  <c r="J1255" i="3"/>
  <c r="Q1254" i="3"/>
  <c r="P1254" i="3"/>
  <c r="O1254" i="3"/>
  <c r="N1254" i="3"/>
  <c r="M1254" i="3"/>
  <c r="L1254" i="3"/>
  <c r="K1254" i="3"/>
  <c r="J1254" i="3"/>
  <c r="Q1253" i="3"/>
  <c r="P1253" i="3"/>
  <c r="O1253" i="3"/>
  <c r="N1253" i="3"/>
  <c r="M1253" i="3"/>
  <c r="L1253" i="3"/>
  <c r="K1253" i="3"/>
  <c r="J1253" i="3"/>
  <c r="Q1252" i="3"/>
  <c r="P1252" i="3"/>
  <c r="O1252" i="3"/>
  <c r="N1252" i="3"/>
  <c r="M1252" i="3"/>
  <c r="L1252" i="3"/>
  <c r="K1252" i="3"/>
  <c r="J1252" i="3"/>
  <c r="Q1251" i="3"/>
  <c r="P1251" i="3"/>
  <c r="O1251" i="3"/>
  <c r="N1251" i="3"/>
  <c r="M1251" i="3"/>
  <c r="L1251" i="3"/>
  <c r="K1251" i="3"/>
  <c r="J1251" i="3"/>
  <c r="Q1250" i="3"/>
  <c r="P1250" i="3"/>
  <c r="O1250" i="3"/>
  <c r="N1250" i="3"/>
  <c r="M1250" i="3"/>
  <c r="L1250" i="3"/>
  <c r="K1250" i="3"/>
  <c r="J1250" i="3"/>
  <c r="Q1249" i="3"/>
  <c r="P1249" i="3"/>
  <c r="O1249" i="3"/>
  <c r="N1249" i="3"/>
  <c r="M1249" i="3"/>
  <c r="L1249" i="3"/>
  <c r="K1249" i="3"/>
  <c r="J1249" i="3"/>
  <c r="Q1248" i="3"/>
  <c r="P1248" i="3"/>
  <c r="O1248" i="3"/>
  <c r="N1248" i="3"/>
  <c r="M1248" i="3"/>
  <c r="L1248" i="3"/>
  <c r="K1248" i="3"/>
  <c r="J1248" i="3"/>
  <c r="Q1247" i="3"/>
  <c r="P1247" i="3"/>
  <c r="O1247" i="3"/>
  <c r="N1247" i="3"/>
  <c r="M1247" i="3"/>
  <c r="L1247" i="3"/>
  <c r="K1247" i="3"/>
  <c r="J1247" i="3"/>
  <c r="Q1246" i="3"/>
  <c r="P1246" i="3"/>
  <c r="O1246" i="3"/>
  <c r="N1246" i="3"/>
  <c r="M1246" i="3"/>
  <c r="L1246" i="3"/>
  <c r="K1246" i="3"/>
  <c r="J1246" i="3"/>
  <c r="Q1245" i="3"/>
  <c r="P1245" i="3"/>
  <c r="O1245" i="3"/>
  <c r="N1245" i="3"/>
  <c r="M1245" i="3"/>
  <c r="L1245" i="3"/>
  <c r="K1245" i="3"/>
  <c r="J1245" i="3"/>
  <c r="Q1244" i="3"/>
  <c r="P1244" i="3"/>
  <c r="O1244" i="3"/>
  <c r="N1244" i="3"/>
  <c r="M1244" i="3"/>
  <c r="L1244" i="3"/>
  <c r="K1244" i="3"/>
  <c r="J1244" i="3"/>
  <c r="Q1243" i="3"/>
  <c r="P1243" i="3"/>
  <c r="O1243" i="3"/>
  <c r="N1243" i="3"/>
  <c r="M1243" i="3"/>
  <c r="L1243" i="3"/>
  <c r="K1243" i="3"/>
  <c r="J1243" i="3"/>
  <c r="Q1242" i="3"/>
  <c r="P1242" i="3"/>
  <c r="O1242" i="3"/>
  <c r="N1242" i="3"/>
  <c r="M1242" i="3"/>
  <c r="L1242" i="3"/>
  <c r="K1242" i="3"/>
  <c r="J1242" i="3"/>
  <c r="Q1241" i="3"/>
  <c r="P1241" i="3"/>
  <c r="O1241" i="3"/>
  <c r="N1241" i="3"/>
  <c r="M1241" i="3"/>
  <c r="L1241" i="3"/>
  <c r="K1241" i="3"/>
  <c r="J1241" i="3"/>
  <c r="Q1240" i="3"/>
  <c r="P1240" i="3"/>
  <c r="O1240" i="3"/>
  <c r="N1240" i="3"/>
  <c r="M1240" i="3"/>
  <c r="L1240" i="3"/>
  <c r="K1240" i="3"/>
  <c r="J1240" i="3"/>
  <c r="Q1239" i="3"/>
  <c r="P1239" i="3"/>
  <c r="O1239" i="3"/>
  <c r="N1239" i="3"/>
  <c r="M1239" i="3"/>
  <c r="L1239" i="3"/>
  <c r="K1239" i="3"/>
  <c r="J1239" i="3"/>
  <c r="Q1238" i="3"/>
  <c r="P1238" i="3"/>
  <c r="O1238" i="3"/>
  <c r="N1238" i="3"/>
  <c r="M1238" i="3"/>
  <c r="L1238" i="3"/>
  <c r="K1238" i="3"/>
  <c r="J1238" i="3"/>
  <c r="Q1237" i="3"/>
  <c r="P1237" i="3"/>
  <c r="O1237" i="3"/>
  <c r="N1237" i="3"/>
  <c r="M1237" i="3"/>
  <c r="L1237" i="3"/>
  <c r="K1237" i="3"/>
  <c r="J1237" i="3"/>
  <c r="Q1236" i="3"/>
  <c r="P1236" i="3"/>
  <c r="O1236" i="3"/>
  <c r="N1236" i="3"/>
  <c r="M1236" i="3"/>
  <c r="L1236" i="3"/>
  <c r="K1236" i="3"/>
  <c r="J1236" i="3"/>
  <c r="Q1235" i="3"/>
  <c r="P1235" i="3"/>
  <c r="O1235" i="3"/>
  <c r="N1235" i="3"/>
  <c r="M1235" i="3"/>
  <c r="L1235" i="3"/>
  <c r="K1235" i="3"/>
  <c r="J1235" i="3"/>
  <c r="Q1234" i="3"/>
  <c r="P1234" i="3"/>
  <c r="O1234" i="3"/>
  <c r="N1234" i="3"/>
  <c r="M1234" i="3"/>
  <c r="L1234" i="3"/>
  <c r="K1234" i="3"/>
  <c r="J1234" i="3"/>
  <c r="Q1233" i="3"/>
  <c r="P1233" i="3"/>
  <c r="O1233" i="3"/>
  <c r="N1233" i="3"/>
  <c r="M1233" i="3"/>
  <c r="L1233" i="3"/>
  <c r="K1233" i="3"/>
  <c r="J1233" i="3"/>
  <c r="Q1232" i="3"/>
  <c r="P1232" i="3"/>
  <c r="O1232" i="3"/>
  <c r="N1232" i="3"/>
  <c r="M1232" i="3"/>
  <c r="L1232" i="3"/>
  <c r="K1232" i="3"/>
  <c r="J1232" i="3"/>
  <c r="Q1231" i="3"/>
  <c r="P1231" i="3"/>
  <c r="O1231" i="3"/>
  <c r="N1231" i="3"/>
  <c r="M1231" i="3"/>
  <c r="L1231" i="3"/>
  <c r="K1231" i="3"/>
  <c r="J1231" i="3"/>
  <c r="Q1230" i="3"/>
  <c r="P1230" i="3"/>
  <c r="O1230" i="3"/>
  <c r="N1230" i="3"/>
  <c r="M1230" i="3"/>
  <c r="L1230" i="3"/>
  <c r="K1230" i="3"/>
  <c r="J1230" i="3"/>
  <c r="Q1229" i="3"/>
  <c r="P1229" i="3"/>
  <c r="O1229" i="3"/>
  <c r="N1229" i="3"/>
  <c r="M1229" i="3"/>
  <c r="L1229" i="3"/>
  <c r="K1229" i="3"/>
  <c r="J1229" i="3"/>
  <c r="Q1228" i="3"/>
  <c r="P1228" i="3"/>
  <c r="O1228" i="3"/>
  <c r="N1228" i="3"/>
  <c r="M1228" i="3"/>
  <c r="L1228" i="3"/>
  <c r="K1228" i="3"/>
  <c r="J1228" i="3"/>
  <c r="Q1227" i="3"/>
  <c r="P1227" i="3"/>
  <c r="O1227" i="3"/>
  <c r="N1227" i="3"/>
  <c r="M1227" i="3"/>
  <c r="L1227" i="3"/>
  <c r="K1227" i="3"/>
  <c r="J1227" i="3"/>
  <c r="Q1226" i="3"/>
  <c r="P1226" i="3"/>
  <c r="O1226" i="3"/>
  <c r="N1226" i="3"/>
  <c r="M1226" i="3"/>
  <c r="L1226" i="3"/>
  <c r="K1226" i="3"/>
  <c r="J1226" i="3"/>
  <c r="Q1225" i="3"/>
  <c r="P1225" i="3"/>
  <c r="O1225" i="3"/>
  <c r="N1225" i="3"/>
  <c r="M1225" i="3"/>
  <c r="L1225" i="3"/>
  <c r="K1225" i="3"/>
  <c r="J1225" i="3"/>
  <c r="Q1224" i="3"/>
  <c r="P1224" i="3"/>
  <c r="O1224" i="3"/>
  <c r="N1224" i="3"/>
  <c r="M1224" i="3"/>
  <c r="L1224" i="3"/>
  <c r="K1224" i="3"/>
  <c r="J1224" i="3"/>
  <c r="Q1223" i="3"/>
  <c r="P1223" i="3"/>
  <c r="O1223" i="3"/>
  <c r="N1223" i="3"/>
  <c r="M1223" i="3"/>
  <c r="L1223" i="3"/>
  <c r="K1223" i="3"/>
  <c r="J1223" i="3"/>
  <c r="Q1222" i="3"/>
  <c r="P1222" i="3"/>
  <c r="O1222" i="3"/>
  <c r="N1222" i="3"/>
  <c r="M1222" i="3"/>
  <c r="L1222" i="3"/>
  <c r="K1222" i="3"/>
  <c r="J1222" i="3"/>
  <c r="Q1221" i="3"/>
  <c r="P1221" i="3"/>
  <c r="O1221" i="3"/>
  <c r="N1221" i="3"/>
  <c r="M1221" i="3"/>
  <c r="L1221" i="3"/>
  <c r="K1221" i="3"/>
  <c r="J1221" i="3"/>
  <c r="Q1220" i="3"/>
  <c r="P1220" i="3"/>
  <c r="O1220" i="3"/>
  <c r="N1220" i="3"/>
  <c r="M1220" i="3"/>
  <c r="L1220" i="3"/>
  <c r="K1220" i="3"/>
  <c r="J1220" i="3"/>
  <c r="Q1219" i="3"/>
  <c r="P1219" i="3"/>
  <c r="O1219" i="3"/>
  <c r="N1219" i="3"/>
  <c r="M1219" i="3"/>
  <c r="L1219" i="3"/>
  <c r="K1219" i="3"/>
  <c r="J1219" i="3"/>
  <c r="Q1218" i="3"/>
  <c r="P1218" i="3"/>
  <c r="O1218" i="3"/>
  <c r="N1218" i="3"/>
  <c r="M1218" i="3"/>
  <c r="L1218" i="3"/>
  <c r="K1218" i="3"/>
  <c r="J1218" i="3"/>
  <c r="Q1217" i="3"/>
  <c r="P1217" i="3"/>
  <c r="O1217" i="3"/>
  <c r="N1217" i="3"/>
  <c r="M1217" i="3"/>
  <c r="L1217" i="3"/>
  <c r="K1217" i="3"/>
  <c r="J1217" i="3"/>
  <c r="Q1216" i="3"/>
  <c r="P1216" i="3"/>
  <c r="O1216" i="3"/>
  <c r="N1216" i="3"/>
  <c r="M1216" i="3"/>
  <c r="L1216" i="3"/>
  <c r="K1216" i="3"/>
  <c r="J1216" i="3"/>
  <c r="Q1215" i="3"/>
  <c r="P1215" i="3"/>
  <c r="O1215" i="3"/>
  <c r="N1215" i="3"/>
  <c r="M1215" i="3"/>
  <c r="L1215" i="3"/>
  <c r="K1215" i="3"/>
  <c r="J1215" i="3"/>
  <c r="Q1214" i="3"/>
  <c r="P1214" i="3"/>
  <c r="O1214" i="3"/>
  <c r="N1214" i="3"/>
  <c r="M1214" i="3"/>
  <c r="L1214" i="3"/>
  <c r="K1214" i="3"/>
  <c r="J1214" i="3"/>
  <c r="Q1213" i="3"/>
  <c r="P1213" i="3"/>
  <c r="O1213" i="3"/>
  <c r="N1213" i="3"/>
  <c r="M1213" i="3"/>
  <c r="L1213" i="3"/>
  <c r="K1213" i="3"/>
  <c r="J1213" i="3"/>
  <c r="Q1212" i="3"/>
  <c r="P1212" i="3"/>
  <c r="O1212" i="3"/>
  <c r="N1212" i="3"/>
  <c r="M1212" i="3"/>
  <c r="L1212" i="3"/>
  <c r="K1212" i="3"/>
  <c r="J1212" i="3"/>
  <c r="Q1211" i="3"/>
  <c r="P1211" i="3"/>
  <c r="O1211" i="3"/>
  <c r="N1211" i="3"/>
  <c r="M1211" i="3"/>
  <c r="L1211" i="3"/>
  <c r="K1211" i="3"/>
  <c r="J1211" i="3"/>
  <c r="Q1210" i="3"/>
  <c r="P1210" i="3"/>
  <c r="O1210" i="3"/>
  <c r="N1210" i="3"/>
  <c r="M1210" i="3"/>
  <c r="L1210" i="3"/>
  <c r="K1210" i="3"/>
  <c r="J1210" i="3"/>
  <c r="Q1209" i="3"/>
  <c r="P1209" i="3"/>
  <c r="O1209" i="3"/>
  <c r="N1209" i="3"/>
  <c r="M1209" i="3"/>
  <c r="L1209" i="3"/>
  <c r="K1209" i="3"/>
  <c r="J1209" i="3"/>
  <c r="Q1208" i="3"/>
  <c r="P1208" i="3"/>
  <c r="O1208" i="3"/>
  <c r="N1208" i="3"/>
  <c r="M1208" i="3"/>
  <c r="L1208" i="3"/>
  <c r="K1208" i="3"/>
  <c r="J1208" i="3"/>
  <c r="Q1207" i="3"/>
  <c r="P1207" i="3"/>
  <c r="O1207" i="3"/>
  <c r="N1207" i="3"/>
  <c r="M1207" i="3"/>
  <c r="L1207" i="3"/>
  <c r="K1207" i="3"/>
  <c r="J1207" i="3"/>
  <c r="Q1206" i="3"/>
  <c r="P1206" i="3"/>
  <c r="O1206" i="3"/>
  <c r="N1206" i="3"/>
  <c r="M1206" i="3"/>
  <c r="L1206" i="3"/>
  <c r="K1206" i="3"/>
  <c r="J1206" i="3"/>
  <c r="Q1205" i="3"/>
  <c r="P1205" i="3"/>
  <c r="O1205" i="3"/>
  <c r="N1205" i="3"/>
  <c r="M1205" i="3"/>
  <c r="L1205" i="3"/>
  <c r="K1205" i="3"/>
  <c r="J1205" i="3"/>
  <c r="Q1204" i="3"/>
  <c r="P1204" i="3"/>
  <c r="O1204" i="3"/>
  <c r="N1204" i="3"/>
  <c r="M1204" i="3"/>
  <c r="L1204" i="3"/>
  <c r="K1204" i="3"/>
  <c r="J1204" i="3"/>
  <c r="Q1203" i="3"/>
  <c r="P1203" i="3"/>
  <c r="O1203" i="3"/>
  <c r="N1203" i="3"/>
  <c r="M1203" i="3"/>
  <c r="L1203" i="3"/>
  <c r="K1203" i="3"/>
  <c r="J1203" i="3"/>
  <c r="Q1202" i="3"/>
  <c r="P1202" i="3"/>
  <c r="O1202" i="3"/>
  <c r="N1202" i="3"/>
  <c r="M1202" i="3"/>
  <c r="L1202" i="3"/>
  <c r="K1202" i="3"/>
  <c r="J1202" i="3"/>
  <c r="Q1201" i="3"/>
  <c r="P1201" i="3"/>
  <c r="O1201" i="3"/>
  <c r="N1201" i="3"/>
  <c r="M1201" i="3"/>
  <c r="L1201" i="3"/>
  <c r="K1201" i="3"/>
  <c r="J1201" i="3"/>
  <c r="Q1200" i="3"/>
  <c r="P1200" i="3"/>
  <c r="O1200" i="3"/>
  <c r="N1200" i="3"/>
  <c r="M1200" i="3"/>
  <c r="L1200" i="3"/>
  <c r="K1200" i="3"/>
  <c r="J1200" i="3"/>
  <c r="Q1199" i="3"/>
  <c r="P1199" i="3"/>
  <c r="O1199" i="3"/>
  <c r="N1199" i="3"/>
  <c r="M1199" i="3"/>
  <c r="L1199" i="3"/>
  <c r="K1199" i="3"/>
  <c r="J1199" i="3"/>
  <c r="Q1198" i="3"/>
  <c r="P1198" i="3"/>
  <c r="O1198" i="3"/>
  <c r="N1198" i="3"/>
  <c r="M1198" i="3"/>
  <c r="L1198" i="3"/>
  <c r="K1198" i="3"/>
  <c r="J1198" i="3"/>
  <c r="Q1197" i="3"/>
  <c r="P1197" i="3"/>
  <c r="O1197" i="3"/>
  <c r="N1197" i="3"/>
  <c r="M1197" i="3"/>
  <c r="L1197" i="3"/>
  <c r="K1197" i="3"/>
  <c r="J1197" i="3"/>
  <c r="Q1196" i="3"/>
  <c r="P1196" i="3"/>
  <c r="O1196" i="3"/>
  <c r="N1196" i="3"/>
  <c r="M1196" i="3"/>
  <c r="L1196" i="3"/>
  <c r="K1196" i="3"/>
  <c r="J1196" i="3"/>
  <c r="Q1195" i="3"/>
  <c r="P1195" i="3"/>
  <c r="O1195" i="3"/>
  <c r="N1195" i="3"/>
  <c r="M1195" i="3"/>
  <c r="L1195" i="3"/>
  <c r="K1195" i="3"/>
  <c r="J1195" i="3"/>
  <c r="Q1194" i="3"/>
  <c r="P1194" i="3"/>
  <c r="O1194" i="3"/>
  <c r="N1194" i="3"/>
  <c r="M1194" i="3"/>
  <c r="L1194" i="3"/>
  <c r="K1194" i="3"/>
  <c r="J1194" i="3"/>
  <c r="Q1193" i="3"/>
  <c r="P1193" i="3"/>
  <c r="O1193" i="3"/>
  <c r="N1193" i="3"/>
  <c r="M1193" i="3"/>
  <c r="L1193" i="3"/>
  <c r="K1193" i="3"/>
  <c r="J1193" i="3"/>
  <c r="Q1192" i="3"/>
  <c r="P1192" i="3"/>
  <c r="O1192" i="3"/>
  <c r="N1192" i="3"/>
  <c r="M1192" i="3"/>
  <c r="L1192" i="3"/>
  <c r="K1192" i="3"/>
  <c r="J1192" i="3"/>
  <c r="Q1191" i="3"/>
  <c r="P1191" i="3"/>
  <c r="O1191" i="3"/>
  <c r="N1191" i="3"/>
  <c r="M1191" i="3"/>
  <c r="L1191" i="3"/>
  <c r="K1191" i="3"/>
  <c r="J1191" i="3"/>
  <c r="Q1190" i="3"/>
  <c r="P1190" i="3"/>
  <c r="O1190" i="3"/>
  <c r="N1190" i="3"/>
  <c r="M1190" i="3"/>
  <c r="L1190" i="3"/>
  <c r="K1190" i="3"/>
  <c r="J1190" i="3"/>
  <c r="Q1189" i="3"/>
  <c r="P1189" i="3"/>
  <c r="O1189" i="3"/>
  <c r="N1189" i="3"/>
  <c r="M1189" i="3"/>
  <c r="L1189" i="3"/>
  <c r="K1189" i="3"/>
  <c r="J1189" i="3"/>
  <c r="Q1188" i="3"/>
  <c r="P1188" i="3"/>
  <c r="O1188" i="3"/>
  <c r="N1188" i="3"/>
  <c r="M1188" i="3"/>
  <c r="L1188" i="3"/>
  <c r="K1188" i="3"/>
  <c r="J1188" i="3"/>
  <c r="Q1187" i="3"/>
  <c r="P1187" i="3"/>
  <c r="O1187" i="3"/>
  <c r="N1187" i="3"/>
  <c r="M1187" i="3"/>
  <c r="L1187" i="3"/>
  <c r="K1187" i="3"/>
  <c r="J1187" i="3"/>
  <c r="Q1186" i="3"/>
  <c r="P1186" i="3"/>
  <c r="O1186" i="3"/>
  <c r="N1186" i="3"/>
  <c r="M1186" i="3"/>
  <c r="L1186" i="3"/>
  <c r="K1186" i="3"/>
  <c r="J1186" i="3"/>
  <c r="Q1185" i="3"/>
  <c r="P1185" i="3"/>
  <c r="O1185" i="3"/>
  <c r="N1185" i="3"/>
  <c r="M1185" i="3"/>
  <c r="L1185" i="3"/>
  <c r="K1185" i="3"/>
  <c r="J1185" i="3"/>
  <c r="Q1184" i="3"/>
  <c r="P1184" i="3"/>
  <c r="O1184" i="3"/>
  <c r="N1184" i="3"/>
  <c r="M1184" i="3"/>
  <c r="L1184" i="3"/>
  <c r="K1184" i="3"/>
  <c r="J1184" i="3"/>
  <c r="Q1183" i="3"/>
  <c r="P1183" i="3"/>
  <c r="O1183" i="3"/>
  <c r="N1183" i="3"/>
  <c r="M1183" i="3"/>
  <c r="L1183" i="3"/>
  <c r="K1183" i="3"/>
  <c r="J1183" i="3"/>
  <c r="Q1182" i="3"/>
  <c r="P1182" i="3"/>
  <c r="O1182" i="3"/>
  <c r="N1182" i="3"/>
  <c r="M1182" i="3"/>
  <c r="L1182" i="3"/>
  <c r="K1182" i="3"/>
  <c r="J1182" i="3"/>
  <c r="Q1181" i="3"/>
  <c r="P1181" i="3"/>
  <c r="O1181" i="3"/>
  <c r="N1181" i="3"/>
  <c r="M1181" i="3"/>
  <c r="L1181" i="3"/>
  <c r="K1181" i="3"/>
  <c r="J1181" i="3"/>
  <c r="Q1180" i="3"/>
  <c r="P1180" i="3"/>
  <c r="O1180" i="3"/>
  <c r="N1180" i="3"/>
  <c r="M1180" i="3"/>
  <c r="L1180" i="3"/>
  <c r="K1180" i="3"/>
  <c r="J1180" i="3"/>
  <c r="Q1179" i="3"/>
  <c r="P1179" i="3"/>
  <c r="O1179" i="3"/>
  <c r="N1179" i="3"/>
  <c r="M1179" i="3"/>
  <c r="L1179" i="3"/>
  <c r="K1179" i="3"/>
  <c r="J1179" i="3"/>
  <c r="Q1178" i="3"/>
  <c r="P1178" i="3"/>
  <c r="O1178" i="3"/>
  <c r="N1178" i="3"/>
  <c r="M1178" i="3"/>
  <c r="L1178" i="3"/>
  <c r="K1178" i="3"/>
  <c r="J1178" i="3"/>
  <c r="Q1177" i="3"/>
  <c r="P1177" i="3"/>
  <c r="O1177" i="3"/>
  <c r="N1177" i="3"/>
  <c r="M1177" i="3"/>
  <c r="L1177" i="3"/>
  <c r="K1177" i="3"/>
  <c r="J1177" i="3"/>
  <c r="Q1176" i="3"/>
  <c r="P1176" i="3"/>
  <c r="O1176" i="3"/>
  <c r="N1176" i="3"/>
  <c r="M1176" i="3"/>
  <c r="L1176" i="3"/>
  <c r="K1176" i="3"/>
  <c r="J1176" i="3"/>
  <c r="Q1175" i="3"/>
  <c r="P1175" i="3"/>
  <c r="O1175" i="3"/>
  <c r="N1175" i="3"/>
  <c r="M1175" i="3"/>
  <c r="L1175" i="3"/>
  <c r="K1175" i="3"/>
  <c r="J1175" i="3"/>
  <c r="Q1174" i="3"/>
  <c r="P1174" i="3"/>
  <c r="O1174" i="3"/>
  <c r="N1174" i="3"/>
  <c r="M1174" i="3"/>
  <c r="L1174" i="3"/>
  <c r="K1174" i="3"/>
  <c r="J1174" i="3"/>
  <c r="Q1173" i="3"/>
  <c r="P1173" i="3"/>
  <c r="O1173" i="3"/>
  <c r="N1173" i="3"/>
  <c r="M1173" i="3"/>
  <c r="L1173" i="3"/>
  <c r="K1173" i="3"/>
  <c r="J1173" i="3"/>
  <c r="Q1172" i="3"/>
  <c r="P1172" i="3"/>
  <c r="O1172" i="3"/>
  <c r="N1172" i="3"/>
  <c r="M1172" i="3"/>
  <c r="L1172" i="3"/>
  <c r="K1172" i="3"/>
  <c r="J1172" i="3"/>
  <c r="Q1171" i="3"/>
  <c r="P1171" i="3"/>
  <c r="O1171" i="3"/>
  <c r="N1171" i="3"/>
  <c r="M1171" i="3"/>
  <c r="L1171" i="3"/>
  <c r="K1171" i="3"/>
  <c r="J1171" i="3"/>
  <c r="Q1170" i="3"/>
  <c r="P1170" i="3"/>
  <c r="O1170" i="3"/>
  <c r="N1170" i="3"/>
  <c r="M1170" i="3"/>
  <c r="L1170" i="3"/>
  <c r="K1170" i="3"/>
  <c r="J1170" i="3"/>
  <c r="Q1169" i="3"/>
  <c r="P1169" i="3"/>
  <c r="O1169" i="3"/>
  <c r="N1169" i="3"/>
  <c r="M1169" i="3"/>
  <c r="L1169" i="3"/>
  <c r="K1169" i="3"/>
  <c r="J1169" i="3"/>
  <c r="Q1168" i="3"/>
  <c r="P1168" i="3"/>
  <c r="O1168" i="3"/>
  <c r="N1168" i="3"/>
  <c r="M1168" i="3"/>
  <c r="L1168" i="3"/>
  <c r="K1168" i="3"/>
  <c r="J1168" i="3"/>
  <c r="Q1167" i="3"/>
  <c r="P1167" i="3"/>
  <c r="O1167" i="3"/>
  <c r="N1167" i="3"/>
  <c r="M1167" i="3"/>
  <c r="L1167" i="3"/>
  <c r="K1167" i="3"/>
  <c r="J1167" i="3"/>
  <c r="Q1166" i="3"/>
  <c r="P1166" i="3"/>
  <c r="O1166" i="3"/>
  <c r="N1166" i="3"/>
  <c r="M1166" i="3"/>
  <c r="L1166" i="3"/>
  <c r="K1166" i="3"/>
  <c r="J1166" i="3"/>
  <c r="Q1165" i="3"/>
  <c r="P1165" i="3"/>
  <c r="O1165" i="3"/>
  <c r="N1165" i="3"/>
  <c r="M1165" i="3"/>
  <c r="L1165" i="3"/>
  <c r="K1165" i="3"/>
  <c r="J1165" i="3"/>
  <c r="Q1164" i="3"/>
  <c r="P1164" i="3"/>
  <c r="O1164" i="3"/>
  <c r="N1164" i="3"/>
  <c r="M1164" i="3"/>
  <c r="L1164" i="3"/>
  <c r="K1164" i="3"/>
  <c r="J1164" i="3"/>
  <c r="Q1163" i="3"/>
  <c r="P1163" i="3"/>
  <c r="O1163" i="3"/>
  <c r="N1163" i="3"/>
  <c r="M1163" i="3"/>
  <c r="L1163" i="3"/>
  <c r="K1163" i="3"/>
  <c r="J1163" i="3"/>
  <c r="Q1162" i="3"/>
  <c r="P1162" i="3"/>
  <c r="O1162" i="3"/>
  <c r="N1162" i="3"/>
  <c r="M1162" i="3"/>
  <c r="L1162" i="3"/>
  <c r="K1162" i="3"/>
  <c r="J1162" i="3"/>
  <c r="Q1161" i="3"/>
  <c r="P1161" i="3"/>
  <c r="O1161" i="3"/>
  <c r="N1161" i="3"/>
  <c r="M1161" i="3"/>
  <c r="L1161" i="3"/>
  <c r="K1161" i="3"/>
  <c r="J1161" i="3"/>
  <c r="Q1160" i="3"/>
  <c r="P1160" i="3"/>
  <c r="O1160" i="3"/>
  <c r="N1160" i="3"/>
  <c r="M1160" i="3"/>
  <c r="L1160" i="3"/>
  <c r="K1160" i="3"/>
  <c r="J1160" i="3"/>
  <c r="Q1159" i="3"/>
  <c r="P1159" i="3"/>
  <c r="O1159" i="3"/>
  <c r="N1159" i="3"/>
  <c r="M1159" i="3"/>
  <c r="L1159" i="3"/>
  <c r="K1159" i="3"/>
  <c r="J1159" i="3"/>
  <c r="Q1158" i="3"/>
  <c r="P1158" i="3"/>
  <c r="O1158" i="3"/>
  <c r="N1158" i="3"/>
  <c r="M1158" i="3"/>
  <c r="L1158" i="3"/>
  <c r="K1158" i="3"/>
  <c r="J1158" i="3"/>
  <c r="Q1157" i="3"/>
  <c r="P1157" i="3"/>
  <c r="O1157" i="3"/>
  <c r="N1157" i="3"/>
  <c r="M1157" i="3"/>
  <c r="L1157" i="3"/>
  <c r="K1157" i="3"/>
  <c r="J1157" i="3"/>
  <c r="Q1156" i="3"/>
  <c r="P1156" i="3"/>
  <c r="O1156" i="3"/>
  <c r="N1156" i="3"/>
  <c r="M1156" i="3"/>
  <c r="L1156" i="3"/>
  <c r="K1156" i="3"/>
  <c r="J1156" i="3"/>
  <c r="Q1155" i="3"/>
  <c r="P1155" i="3"/>
  <c r="O1155" i="3"/>
  <c r="N1155" i="3"/>
  <c r="M1155" i="3"/>
  <c r="L1155" i="3"/>
  <c r="K1155" i="3"/>
  <c r="J1155" i="3"/>
  <c r="Q1154" i="3"/>
  <c r="P1154" i="3"/>
  <c r="O1154" i="3"/>
  <c r="N1154" i="3"/>
  <c r="M1154" i="3"/>
  <c r="L1154" i="3"/>
  <c r="K1154" i="3"/>
  <c r="J1154" i="3"/>
  <c r="Q1153" i="3"/>
  <c r="P1153" i="3"/>
  <c r="O1153" i="3"/>
  <c r="N1153" i="3"/>
  <c r="M1153" i="3"/>
  <c r="L1153" i="3"/>
  <c r="K1153" i="3"/>
  <c r="J1153" i="3"/>
  <c r="Q1152" i="3"/>
  <c r="P1152" i="3"/>
  <c r="O1152" i="3"/>
  <c r="N1152" i="3"/>
  <c r="M1152" i="3"/>
  <c r="L1152" i="3"/>
  <c r="K1152" i="3"/>
  <c r="J1152" i="3"/>
  <c r="Q1151" i="3"/>
  <c r="P1151" i="3"/>
  <c r="O1151" i="3"/>
  <c r="N1151" i="3"/>
  <c r="M1151" i="3"/>
  <c r="L1151" i="3"/>
  <c r="K1151" i="3"/>
  <c r="J1151" i="3"/>
  <c r="Q1150" i="3"/>
  <c r="P1150" i="3"/>
  <c r="O1150" i="3"/>
  <c r="N1150" i="3"/>
  <c r="M1150" i="3"/>
  <c r="L1150" i="3"/>
  <c r="K1150" i="3"/>
  <c r="J1150" i="3"/>
  <c r="Q1149" i="3"/>
  <c r="P1149" i="3"/>
  <c r="O1149" i="3"/>
  <c r="N1149" i="3"/>
  <c r="M1149" i="3"/>
  <c r="L1149" i="3"/>
  <c r="K1149" i="3"/>
  <c r="J1149" i="3"/>
  <c r="Q1148" i="3"/>
  <c r="P1148" i="3"/>
  <c r="O1148" i="3"/>
  <c r="N1148" i="3"/>
  <c r="M1148" i="3"/>
  <c r="L1148" i="3"/>
  <c r="K1148" i="3"/>
  <c r="J1148" i="3"/>
  <c r="Q1147" i="3"/>
  <c r="P1147" i="3"/>
  <c r="O1147" i="3"/>
  <c r="N1147" i="3"/>
  <c r="M1147" i="3"/>
  <c r="L1147" i="3"/>
  <c r="K1147" i="3"/>
  <c r="J1147" i="3"/>
  <c r="Q1146" i="3"/>
  <c r="P1146" i="3"/>
  <c r="O1146" i="3"/>
  <c r="N1146" i="3"/>
  <c r="M1146" i="3"/>
  <c r="L1146" i="3"/>
  <c r="K1146" i="3"/>
  <c r="J1146" i="3"/>
  <c r="Q1145" i="3"/>
  <c r="P1145" i="3"/>
  <c r="O1145" i="3"/>
  <c r="N1145" i="3"/>
  <c r="M1145" i="3"/>
  <c r="L1145" i="3"/>
  <c r="K1145" i="3"/>
  <c r="J1145" i="3"/>
  <c r="Q1144" i="3"/>
  <c r="P1144" i="3"/>
  <c r="O1144" i="3"/>
  <c r="N1144" i="3"/>
  <c r="M1144" i="3"/>
  <c r="L1144" i="3"/>
  <c r="K1144" i="3"/>
  <c r="J1144" i="3"/>
  <c r="Q1143" i="3"/>
  <c r="P1143" i="3"/>
  <c r="O1143" i="3"/>
  <c r="N1143" i="3"/>
  <c r="M1143" i="3"/>
  <c r="L1143" i="3"/>
  <c r="K1143" i="3"/>
  <c r="J1143" i="3"/>
  <c r="Q1142" i="3"/>
  <c r="P1142" i="3"/>
  <c r="O1142" i="3"/>
  <c r="N1142" i="3"/>
  <c r="M1142" i="3"/>
  <c r="L1142" i="3"/>
  <c r="K1142" i="3"/>
  <c r="J1142" i="3"/>
  <c r="Q1141" i="3"/>
  <c r="P1141" i="3"/>
  <c r="O1141" i="3"/>
  <c r="N1141" i="3"/>
  <c r="M1141" i="3"/>
  <c r="L1141" i="3"/>
  <c r="K1141" i="3"/>
  <c r="J1141" i="3"/>
  <c r="Q1140" i="3"/>
  <c r="P1140" i="3"/>
  <c r="O1140" i="3"/>
  <c r="N1140" i="3"/>
  <c r="M1140" i="3"/>
  <c r="L1140" i="3"/>
  <c r="K1140" i="3"/>
  <c r="J1140" i="3"/>
  <c r="Q1139" i="3"/>
  <c r="P1139" i="3"/>
  <c r="O1139" i="3"/>
  <c r="N1139" i="3"/>
  <c r="M1139" i="3"/>
  <c r="L1139" i="3"/>
  <c r="K1139" i="3"/>
  <c r="J1139" i="3"/>
  <c r="Q1138" i="3"/>
  <c r="P1138" i="3"/>
  <c r="O1138" i="3"/>
  <c r="N1138" i="3"/>
  <c r="M1138" i="3"/>
  <c r="L1138" i="3"/>
  <c r="K1138" i="3"/>
  <c r="J1138" i="3"/>
  <c r="Q1137" i="3"/>
  <c r="P1137" i="3"/>
  <c r="O1137" i="3"/>
  <c r="N1137" i="3"/>
  <c r="M1137" i="3"/>
  <c r="L1137" i="3"/>
  <c r="K1137" i="3"/>
  <c r="J1137" i="3"/>
  <c r="Q1136" i="3"/>
  <c r="P1136" i="3"/>
  <c r="O1136" i="3"/>
  <c r="N1136" i="3"/>
  <c r="M1136" i="3"/>
  <c r="L1136" i="3"/>
  <c r="K1136" i="3"/>
  <c r="J1136" i="3"/>
  <c r="Q1135" i="3"/>
  <c r="P1135" i="3"/>
  <c r="O1135" i="3"/>
  <c r="N1135" i="3"/>
  <c r="M1135" i="3"/>
  <c r="L1135" i="3"/>
  <c r="K1135" i="3"/>
  <c r="J1135" i="3"/>
  <c r="Q1134" i="3"/>
  <c r="P1134" i="3"/>
  <c r="O1134" i="3"/>
  <c r="N1134" i="3"/>
  <c r="M1134" i="3"/>
  <c r="L1134" i="3"/>
  <c r="K1134" i="3"/>
  <c r="J1134" i="3"/>
  <c r="Q1133" i="3"/>
  <c r="P1133" i="3"/>
  <c r="O1133" i="3"/>
  <c r="N1133" i="3"/>
  <c r="M1133" i="3"/>
  <c r="L1133" i="3"/>
  <c r="K1133" i="3"/>
  <c r="J1133" i="3"/>
  <c r="Q1132" i="3"/>
  <c r="P1132" i="3"/>
  <c r="O1132" i="3"/>
  <c r="N1132" i="3"/>
  <c r="M1132" i="3"/>
  <c r="L1132" i="3"/>
  <c r="K1132" i="3"/>
  <c r="J1132" i="3"/>
  <c r="Q1131" i="3"/>
  <c r="P1131" i="3"/>
  <c r="O1131" i="3"/>
  <c r="N1131" i="3"/>
  <c r="M1131" i="3"/>
  <c r="L1131" i="3"/>
  <c r="K1131" i="3"/>
  <c r="J1131" i="3"/>
  <c r="Q1130" i="3"/>
  <c r="P1130" i="3"/>
  <c r="O1130" i="3"/>
  <c r="N1130" i="3"/>
  <c r="M1130" i="3"/>
  <c r="L1130" i="3"/>
  <c r="K1130" i="3"/>
  <c r="J1130" i="3"/>
  <c r="Q1129" i="3"/>
  <c r="P1129" i="3"/>
  <c r="O1129" i="3"/>
  <c r="N1129" i="3"/>
  <c r="M1129" i="3"/>
  <c r="L1129" i="3"/>
  <c r="K1129" i="3"/>
  <c r="J1129" i="3"/>
  <c r="Q1128" i="3"/>
  <c r="P1128" i="3"/>
  <c r="O1128" i="3"/>
  <c r="N1128" i="3"/>
  <c r="M1128" i="3"/>
  <c r="L1128" i="3"/>
  <c r="K1128" i="3"/>
  <c r="J1128" i="3"/>
  <c r="Q1127" i="3"/>
  <c r="P1127" i="3"/>
  <c r="O1127" i="3"/>
  <c r="N1127" i="3"/>
  <c r="M1127" i="3"/>
  <c r="L1127" i="3"/>
  <c r="K1127" i="3"/>
  <c r="J1127" i="3"/>
  <c r="Q1126" i="3"/>
  <c r="P1126" i="3"/>
  <c r="O1126" i="3"/>
  <c r="N1126" i="3"/>
  <c r="M1126" i="3"/>
  <c r="L1126" i="3"/>
  <c r="K1126" i="3"/>
  <c r="J1126" i="3"/>
  <c r="Q1125" i="3"/>
  <c r="P1125" i="3"/>
  <c r="O1125" i="3"/>
  <c r="N1125" i="3"/>
  <c r="M1125" i="3"/>
  <c r="L1125" i="3"/>
  <c r="K1125" i="3"/>
  <c r="J1125" i="3"/>
  <c r="Q1124" i="3"/>
  <c r="P1124" i="3"/>
  <c r="O1124" i="3"/>
  <c r="N1124" i="3"/>
  <c r="M1124" i="3"/>
  <c r="L1124" i="3"/>
  <c r="K1124" i="3"/>
  <c r="J1124" i="3"/>
  <c r="Q1123" i="3"/>
  <c r="P1123" i="3"/>
  <c r="O1123" i="3"/>
  <c r="N1123" i="3"/>
  <c r="M1123" i="3"/>
  <c r="L1123" i="3"/>
  <c r="K1123" i="3"/>
  <c r="J1123" i="3"/>
  <c r="Q1122" i="3"/>
  <c r="P1122" i="3"/>
  <c r="O1122" i="3"/>
  <c r="N1122" i="3"/>
  <c r="M1122" i="3"/>
  <c r="L1122" i="3"/>
  <c r="K1122" i="3"/>
  <c r="J1122" i="3"/>
  <c r="Q1121" i="3"/>
  <c r="P1121" i="3"/>
  <c r="O1121" i="3"/>
  <c r="N1121" i="3"/>
  <c r="M1121" i="3"/>
  <c r="L1121" i="3"/>
  <c r="K1121" i="3"/>
  <c r="J1121" i="3"/>
  <c r="Q1120" i="3"/>
  <c r="P1120" i="3"/>
  <c r="O1120" i="3"/>
  <c r="N1120" i="3"/>
  <c r="M1120" i="3"/>
  <c r="L1120" i="3"/>
  <c r="K1120" i="3"/>
  <c r="J1120" i="3"/>
  <c r="Q1119" i="3"/>
  <c r="P1119" i="3"/>
  <c r="O1119" i="3"/>
  <c r="N1119" i="3"/>
  <c r="M1119" i="3"/>
  <c r="L1119" i="3"/>
  <c r="K1119" i="3"/>
  <c r="J1119" i="3"/>
  <c r="Q1118" i="3"/>
  <c r="P1118" i="3"/>
  <c r="O1118" i="3"/>
  <c r="N1118" i="3"/>
  <c r="M1118" i="3"/>
  <c r="L1118" i="3"/>
  <c r="K1118" i="3"/>
  <c r="J1118" i="3"/>
  <c r="Q1117" i="3"/>
  <c r="P1117" i="3"/>
  <c r="O1117" i="3"/>
  <c r="N1117" i="3"/>
  <c r="M1117" i="3"/>
  <c r="L1117" i="3"/>
  <c r="K1117" i="3"/>
  <c r="J1117" i="3"/>
  <c r="Q1116" i="3"/>
  <c r="P1116" i="3"/>
  <c r="O1116" i="3"/>
  <c r="N1116" i="3"/>
  <c r="M1116" i="3"/>
  <c r="L1116" i="3"/>
  <c r="K1116" i="3"/>
  <c r="J1116" i="3"/>
  <c r="Q1115" i="3"/>
  <c r="P1115" i="3"/>
  <c r="O1115" i="3"/>
  <c r="N1115" i="3"/>
  <c r="M1115" i="3"/>
  <c r="L1115" i="3"/>
  <c r="K1115" i="3"/>
  <c r="J1115" i="3"/>
  <c r="Q1114" i="3"/>
  <c r="P1114" i="3"/>
  <c r="O1114" i="3"/>
  <c r="N1114" i="3"/>
  <c r="M1114" i="3"/>
  <c r="L1114" i="3"/>
  <c r="K1114" i="3"/>
  <c r="J1114" i="3"/>
  <c r="Q1113" i="3"/>
  <c r="P1113" i="3"/>
  <c r="O1113" i="3"/>
  <c r="N1113" i="3"/>
  <c r="M1113" i="3"/>
  <c r="L1113" i="3"/>
  <c r="K1113" i="3"/>
  <c r="J1113" i="3"/>
  <c r="Q1112" i="3"/>
  <c r="P1112" i="3"/>
  <c r="O1112" i="3"/>
  <c r="N1112" i="3"/>
  <c r="M1112" i="3"/>
  <c r="L1112" i="3"/>
  <c r="K1112" i="3"/>
  <c r="J1112" i="3"/>
  <c r="Q1111" i="3"/>
  <c r="P1111" i="3"/>
  <c r="O1111" i="3"/>
  <c r="N1111" i="3"/>
  <c r="M1111" i="3"/>
  <c r="L1111" i="3"/>
  <c r="K1111" i="3"/>
  <c r="J1111" i="3"/>
  <c r="Q1110" i="3"/>
  <c r="P1110" i="3"/>
  <c r="O1110" i="3"/>
  <c r="N1110" i="3"/>
  <c r="M1110" i="3"/>
  <c r="L1110" i="3"/>
  <c r="K1110" i="3"/>
  <c r="J1110" i="3"/>
  <c r="Q1109" i="3"/>
  <c r="P1109" i="3"/>
  <c r="O1109" i="3"/>
  <c r="N1109" i="3"/>
  <c r="M1109" i="3"/>
  <c r="L1109" i="3"/>
  <c r="K1109" i="3"/>
  <c r="J1109" i="3"/>
  <c r="Q1108" i="3"/>
  <c r="P1108" i="3"/>
  <c r="O1108" i="3"/>
  <c r="N1108" i="3"/>
  <c r="M1108" i="3"/>
  <c r="L1108" i="3"/>
  <c r="K1108" i="3"/>
  <c r="J1108" i="3"/>
  <c r="Q1107" i="3"/>
  <c r="P1107" i="3"/>
  <c r="O1107" i="3"/>
  <c r="N1107" i="3"/>
  <c r="M1107" i="3"/>
  <c r="L1107" i="3"/>
  <c r="K1107" i="3"/>
  <c r="J1107" i="3"/>
  <c r="Q1106" i="3"/>
  <c r="P1106" i="3"/>
  <c r="O1106" i="3"/>
  <c r="N1106" i="3"/>
  <c r="M1106" i="3"/>
  <c r="L1106" i="3"/>
  <c r="K1106" i="3"/>
  <c r="J1106" i="3"/>
  <c r="Q1105" i="3"/>
  <c r="P1105" i="3"/>
  <c r="O1105" i="3"/>
  <c r="N1105" i="3"/>
  <c r="M1105" i="3"/>
  <c r="L1105" i="3"/>
  <c r="K1105" i="3"/>
  <c r="J1105" i="3"/>
  <c r="Q1104" i="3"/>
  <c r="P1104" i="3"/>
  <c r="O1104" i="3"/>
  <c r="N1104" i="3"/>
  <c r="M1104" i="3"/>
  <c r="L1104" i="3"/>
  <c r="K1104" i="3"/>
  <c r="J1104" i="3"/>
  <c r="Q1103" i="3"/>
  <c r="P1103" i="3"/>
  <c r="O1103" i="3"/>
  <c r="N1103" i="3"/>
  <c r="M1103" i="3"/>
  <c r="L1103" i="3"/>
  <c r="K1103" i="3"/>
  <c r="J1103" i="3"/>
  <c r="Q1102" i="3"/>
  <c r="P1102" i="3"/>
  <c r="O1102" i="3"/>
  <c r="N1102" i="3"/>
  <c r="M1102" i="3"/>
  <c r="L1102" i="3"/>
  <c r="K1102" i="3"/>
  <c r="J1102" i="3"/>
  <c r="Q1101" i="3"/>
  <c r="P1101" i="3"/>
  <c r="O1101" i="3"/>
  <c r="N1101" i="3"/>
  <c r="M1101" i="3"/>
  <c r="L1101" i="3"/>
  <c r="K1101" i="3"/>
  <c r="J1101" i="3"/>
  <c r="Q1100" i="3"/>
  <c r="P1100" i="3"/>
  <c r="O1100" i="3"/>
  <c r="N1100" i="3"/>
  <c r="M1100" i="3"/>
  <c r="L1100" i="3"/>
  <c r="K1100" i="3"/>
  <c r="J1100" i="3"/>
  <c r="Q1099" i="3"/>
  <c r="P1099" i="3"/>
  <c r="O1099" i="3"/>
  <c r="N1099" i="3"/>
  <c r="M1099" i="3"/>
  <c r="L1099" i="3"/>
  <c r="K1099" i="3"/>
  <c r="J1099" i="3"/>
  <c r="Q1098" i="3"/>
  <c r="P1098" i="3"/>
  <c r="O1098" i="3"/>
  <c r="N1098" i="3"/>
  <c r="M1098" i="3"/>
  <c r="L1098" i="3"/>
  <c r="K1098" i="3"/>
  <c r="J1098" i="3"/>
  <c r="Q1097" i="3"/>
  <c r="P1097" i="3"/>
  <c r="O1097" i="3"/>
  <c r="N1097" i="3"/>
  <c r="M1097" i="3"/>
  <c r="L1097" i="3"/>
  <c r="K1097" i="3"/>
  <c r="J1097" i="3"/>
  <c r="Q1096" i="3"/>
  <c r="P1096" i="3"/>
  <c r="O1096" i="3"/>
  <c r="N1096" i="3"/>
  <c r="M1096" i="3"/>
  <c r="L1096" i="3"/>
  <c r="K1096" i="3"/>
  <c r="J1096" i="3"/>
  <c r="Q1095" i="3"/>
  <c r="P1095" i="3"/>
  <c r="O1095" i="3"/>
  <c r="N1095" i="3"/>
  <c r="M1095" i="3"/>
  <c r="L1095" i="3"/>
  <c r="K1095" i="3"/>
  <c r="J1095" i="3"/>
  <c r="Q1094" i="3"/>
  <c r="P1094" i="3"/>
  <c r="O1094" i="3"/>
  <c r="N1094" i="3"/>
  <c r="M1094" i="3"/>
  <c r="L1094" i="3"/>
  <c r="K1094" i="3"/>
  <c r="J1094" i="3"/>
  <c r="Q1093" i="3"/>
  <c r="P1093" i="3"/>
  <c r="O1093" i="3"/>
  <c r="N1093" i="3"/>
  <c r="M1093" i="3"/>
  <c r="L1093" i="3"/>
  <c r="K1093" i="3"/>
  <c r="J1093" i="3"/>
  <c r="Q1092" i="3"/>
  <c r="P1092" i="3"/>
  <c r="O1092" i="3"/>
  <c r="N1092" i="3"/>
  <c r="M1092" i="3"/>
  <c r="L1092" i="3"/>
  <c r="K1092" i="3"/>
  <c r="J1092" i="3"/>
  <c r="Q1091" i="3"/>
  <c r="P1091" i="3"/>
  <c r="O1091" i="3"/>
  <c r="N1091" i="3"/>
  <c r="M1091" i="3"/>
  <c r="L1091" i="3"/>
  <c r="K1091" i="3"/>
  <c r="J1091" i="3"/>
  <c r="Q1090" i="3"/>
  <c r="P1090" i="3"/>
  <c r="O1090" i="3"/>
  <c r="N1090" i="3"/>
  <c r="M1090" i="3"/>
  <c r="L1090" i="3"/>
  <c r="K1090" i="3"/>
  <c r="J1090" i="3"/>
  <c r="Q1089" i="3"/>
  <c r="P1089" i="3"/>
  <c r="O1089" i="3"/>
  <c r="N1089" i="3"/>
  <c r="M1089" i="3"/>
  <c r="L1089" i="3"/>
  <c r="K1089" i="3"/>
  <c r="J1089" i="3"/>
  <c r="Q1088" i="3"/>
  <c r="P1088" i="3"/>
  <c r="O1088" i="3"/>
  <c r="N1088" i="3"/>
  <c r="M1088" i="3"/>
  <c r="L1088" i="3"/>
  <c r="K1088" i="3"/>
  <c r="J1088" i="3"/>
  <c r="Q1087" i="3"/>
  <c r="P1087" i="3"/>
  <c r="O1087" i="3"/>
  <c r="N1087" i="3"/>
  <c r="M1087" i="3"/>
  <c r="L1087" i="3"/>
  <c r="K1087" i="3"/>
  <c r="J1087" i="3"/>
  <c r="Q1086" i="3"/>
  <c r="P1086" i="3"/>
  <c r="O1086" i="3"/>
  <c r="N1086" i="3"/>
  <c r="M1086" i="3"/>
  <c r="L1086" i="3"/>
  <c r="K1086" i="3"/>
  <c r="J1086" i="3"/>
  <c r="Q1085" i="3"/>
  <c r="P1085" i="3"/>
  <c r="O1085" i="3"/>
  <c r="N1085" i="3"/>
  <c r="M1085" i="3"/>
  <c r="L1085" i="3"/>
  <c r="K1085" i="3"/>
  <c r="J1085" i="3"/>
  <c r="Q1084" i="3"/>
  <c r="P1084" i="3"/>
  <c r="O1084" i="3"/>
  <c r="N1084" i="3"/>
  <c r="M1084" i="3"/>
  <c r="L1084" i="3"/>
  <c r="K1084" i="3"/>
  <c r="J1084" i="3"/>
  <c r="Q1083" i="3"/>
  <c r="P1083" i="3"/>
  <c r="O1083" i="3"/>
  <c r="N1083" i="3"/>
  <c r="M1083" i="3"/>
  <c r="L1083" i="3"/>
  <c r="K1083" i="3"/>
  <c r="J1083" i="3"/>
  <c r="Q1082" i="3"/>
  <c r="P1082" i="3"/>
  <c r="O1082" i="3"/>
  <c r="N1082" i="3"/>
  <c r="M1082" i="3"/>
  <c r="L1082" i="3"/>
  <c r="K1082" i="3"/>
  <c r="J1082" i="3"/>
  <c r="Q1081" i="3"/>
  <c r="P1081" i="3"/>
  <c r="O1081" i="3"/>
  <c r="N1081" i="3"/>
  <c r="M1081" i="3"/>
  <c r="L1081" i="3"/>
  <c r="K1081" i="3"/>
  <c r="J1081" i="3"/>
  <c r="Q1080" i="3"/>
  <c r="P1080" i="3"/>
  <c r="O1080" i="3"/>
  <c r="N1080" i="3"/>
  <c r="M1080" i="3"/>
  <c r="L1080" i="3"/>
  <c r="K1080" i="3"/>
  <c r="J1080" i="3"/>
  <c r="Q1079" i="3"/>
  <c r="P1079" i="3"/>
  <c r="O1079" i="3"/>
  <c r="N1079" i="3"/>
  <c r="M1079" i="3"/>
  <c r="L1079" i="3"/>
  <c r="K1079" i="3"/>
  <c r="J1079" i="3"/>
  <c r="Q1078" i="3"/>
  <c r="P1078" i="3"/>
  <c r="O1078" i="3"/>
  <c r="N1078" i="3"/>
  <c r="M1078" i="3"/>
  <c r="L1078" i="3"/>
  <c r="K1078" i="3"/>
  <c r="J1078" i="3"/>
  <c r="Q1077" i="3"/>
  <c r="P1077" i="3"/>
  <c r="O1077" i="3"/>
  <c r="N1077" i="3"/>
  <c r="M1077" i="3"/>
  <c r="L1077" i="3"/>
  <c r="K1077" i="3"/>
  <c r="J1077" i="3"/>
  <c r="Q1076" i="3"/>
  <c r="P1076" i="3"/>
  <c r="O1076" i="3"/>
  <c r="N1076" i="3"/>
  <c r="M1076" i="3"/>
  <c r="L1076" i="3"/>
  <c r="K1076" i="3"/>
  <c r="J1076" i="3"/>
  <c r="Q1075" i="3"/>
  <c r="P1075" i="3"/>
  <c r="O1075" i="3"/>
  <c r="N1075" i="3"/>
  <c r="M1075" i="3"/>
  <c r="L1075" i="3"/>
  <c r="K1075" i="3"/>
  <c r="J1075" i="3"/>
  <c r="Q1074" i="3"/>
  <c r="P1074" i="3"/>
  <c r="O1074" i="3"/>
  <c r="N1074" i="3"/>
  <c r="M1074" i="3"/>
  <c r="L1074" i="3"/>
  <c r="K1074" i="3"/>
  <c r="J1074" i="3"/>
  <c r="Q1073" i="3"/>
  <c r="P1073" i="3"/>
  <c r="O1073" i="3"/>
  <c r="N1073" i="3"/>
  <c r="M1073" i="3"/>
  <c r="L1073" i="3"/>
  <c r="K1073" i="3"/>
  <c r="J1073" i="3"/>
  <c r="Q1072" i="3"/>
  <c r="P1072" i="3"/>
  <c r="O1072" i="3"/>
  <c r="N1072" i="3"/>
  <c r="M1072" i="3"/>
  <c r="L1072" i="3"/>
  <c r="K1072" i="3"/>
  <c r="J1072" i="3"/>
  <c r="Q1071" i="3"/>
  <c r="P1071" i="3"/>
  <c r="O1071" i="3"/>
  <c r="N1071" i="3"/>
  <c r="M1071" i="3"/>
  <c r="L1071" i="3"/>
  <c r="K1071" i="3"/>
  <c r="J1071" i="3"/>
  <c r="Q1070" i="3"/>
  <c r="P1070" i="3"/>
  <c r="O1070" i="3"/>
  <c r="N1070" i="3"/>
  <c r="M1070" i="3"/>
  <c r="L1070" i="3"/>
  <c r="K1070" i="3"/>
  <c r="J1070" i="3"/>
  <c r="Q1069" i="3"/>
  <c r="P1069" i="3"/>
  <c r="O1069" i="3"/>
  <c r="N1069" i="3"/>
  <c r="M1069" i="3"/>
  <c r="L1069" i="3"/>
  <c r="K1069" i="3"/>
  <c r="J1069" i="3"/>
  <c r="Q1068" i="3"/>
  <c r="P1068" i="3"/>
  <c r="O1068" i="3"/>
  <c r="N1068" i="3"/>
  <c r="M1068" i="3"/>
  <c r="L1068" i="3"/>
  <c r="K1068" i="3"/>
  <c r="J1068" i="3"/>
  <c r="Q1067" i="3"/>
  <c r="P1067" i="3"/>
  <c r="O1067" i="3"/>
  <c r="N1067" i="3"/>
  <c r="M1067" i="3"/>
  <c r="L1067" i="3"/>
  <c r="K1067" i="3"/>
  <c r="J1067" i="3"/>
  <c r="Q1066" i="3"/>
  <c r="P1066" i="3"/>
  <c r="O1066" i="3"/>
  <c r="N1066" i="3"/>
  <c r="M1066" i="3"/>
  <c r="L1066" i="3"/>
  <c r="K1066" i="3"/>
  <c r="J1066" i="3"/>
  <c r="Q1065" i="3"/>
  <c r="P1065" i="3"/>
  <c r="O1065" i="3"/>
  <c r="N1065" i="3"/>
  <c r="M1065" i="3"/>
  <c r="L1065" i="3"/>
  <c r="K1065" i="3"/>
  <c r="J1065" i="3"/>
  <c r="Q1064" i="3"/>
  <c r="P1064" i="3"/>
  <c r="O1064" i="3"/>
  <c r="N1064" i="3"/>
  <c r="M1064" i="3"/>
  <c r="L1064" i="3"/>
  <c r="K1064" i="3"/>
  <c r="J1064" i="3"/>
  <c r="Q1063" i="3"/>
  <c r="P1063" i="3"/>
  <c r="O1063" i="3"/>
  <c r="N1063" i="3"/>
  <c r="M1063" i="3"/>
  <c r="L1063" i="3"/>
  <c r="K1063" i="3"/>
  <c r="J1063" i="3"/>
  <c r="Q1062" i="3"/>
  <c r="P1062" i="3"/>
  <c r="O1062" i="3"/>
  <c r="N1062" i="3"/>
  <c r="M1062" i="3"/>
  <c r="L1062" i="3"/>
  <c r="K1062" i="3"/>
  <c r="J1062" i="3"/>
  <c r="Q1061" i="3"/>
  <c r="P1061" i="3"/>
  <c r="O1061" i="3"/>
  <c r="N1061" i="3"/>
  <c r="M1061" i="3"/>
  <c r="L1061" i="3"/>
  <c r="K1061" i="3"/>
  <c r="J1061" i="3"/>
  <c r="Q1060" i="3"/>
  <c r="P1060" i="3"/>
  <c r="O1060" i="3"/>
  <c r="N1060" i="3"/>
  <c r="M1060" i="3"/>
  <c r="L1060" i="3"/>
  <c r="K1060" i="3"/>
  <c r="J1060" i="3"/>
  <c r="Q1059" i="3"/>
  <c r="P1059" i="3"/>
  <c r="O1059" i="3"/>
  <c r="N1059" i="3"/>
  <c r="M1059" i="3"/>
  <c r="L1059" i="3"/>
  <c r="K1059" i="3"/>
  <c r="J1059" i="3"/>
  <c r="Q1058" i="3"/>
  <c r="P1058" i="3"/>
  <c r="O1058" i="3"/>
  <c r="N1058" i="3"/>
  <c r="M1058" i="3"/>
  <c r="L1058" i="3"/>
  <c r="K1058" i="3"/>
  <c r="J1058" i="3"/>
  <c r="Q1057" i="3"/>
  <c r="P1057" i="3"/>
  <c r="O1057" i="3"/>
  <c r="N1057" i="3"/>
  <c r="M1057" i="3"/>
  <c r="L1057" i="3"/>
  <c r="K1057" i="3"/>
  <c r="J1057" i="3"/>
  <c r="Q1056" i="3"/>
  <c r="P1056" i="3"/>
  <c r="O1056" i="3"/>
  <c r="N1056" i="3"/>
  <c r="M1056" i="3"/>
  <c r="L1056" i="3"/>
  <c r="K1056" i="3"/>
  <c r="J1056" i="3"/>
  <c r="Q1055" i="3"/>
  <c r="P1055" i="3"/>
  <c r="O1055" i="3"/>
  <c r="N1055" i="3"/>
  <c r="M1055" i="3"/>
  <c r="L1055" i="3"/>
  <c r="K1055" i="3"/>
  <c r="J1055" i="3"/>
  <c r="Q1054" i="3"/>
  <c r="P1054" i="3"/>
  <c r="O1054" i="3"/>
  <c r="N1054" i="3"/>
  <c r="M1054" i="3"/>
  <c r="L1054" i="3"/>
  <c r="K1054" i="3"/>
  <c r="J1054" i="3"/>
  <c r="Q1053" i="3"/>
  <c r="P1053" i="3"/>
  <c r="O1053" i="3"/>
  <c r="N1053" i="3"/>
  <c r="M1053" i="3"/>
  <c r="L1053" i="3"/>
  <c r="K1053" i="3"/>
  <c r="J1053" i="3"/>
  <c r="Q1052" i="3"/>
  <c r="P1052" i="3"/>
  <c r="O1052" i="3"/>
  <c r="N1052" i="3"/>
  <c r="M1052" i="3"/>
  <c r="L1052" i="3"/>
  <c r="K1052" i="3"/>
  <c r="J1052" i="3"/>
  <c r="Q1051" i="3"/>
  <c r="P1051" i="3"/>
  <c r="O1051" i="3"/>
  <c r="N1051" i="3"/>
  <c r="M1051" i="3"/>
  <c r="L1051" i="3"/>
  <c r="K1051" i="3"/>
  <c r="J1051" i="3"/>
  <c r="Q1050" i="3"/>
  <c r="P1050" i="3"/>
  <c r="O1050" i="3"/>
  <c r="N1050" i="3"/>
  <c r="M1050" i="3"/>
  <c r="L1050" i="3"/>
  <c r="K1050" i="3"/>
  <c r="J1050" i="3"/>
  <c r="Q1049" i="3"/>
  <c r="P1049" i="3"/>
  <c r="O1049" i="3"/>
  <c r="N1049" i="3"/>
  <c r="M1049" i="3"/>
  <c r="L1049" i="3"/>
  <c r="K1049" i="3"/>
  <c r="J1049" i="3"/>
  <c r="Q1048" i="3"/>
  <c r="P1048" i="3"/>
  <c r="O1048" i="3"/>
  <c r="N1048" i="3"/>
  <c r="M1048" i="3"/>
  <c r="L1048" i="3"/>
  <c r="K1048" i="3"/>
  <c r="J1048" i="3"/>
  <c r="Q1047" i="3"/>
  <c r="P1047" i="3"/>
  <c r="O1047" i="3"/>
  <c r="N1047" i="3"/>
  <c r="M1047" i="3"/>
  <c r="L1047" i="3"/>
  <c r="K1047" i="3"/>
  <c r="J1047" i="3"/>
  <c r="Q1046" i="3"/>
  <c r="P1046" i="3"/>
  <c r="O1046" i="3"/>
  <c r="N1046" i="3"/>
  <c r="M1046" i="3"/>
  <c r="L1046" i="3"/>
  <c r="K1046" i="3"/>
  <c r="J1046" i="3"/>
  <c r="Q1045" i="3"/>
  <c r="P1045" i="3"/>
  <c r="O1045" i="3"/>
  <c r="N1045" i="3"/>
  <c r="M1045" i="3"/>
  <c r="L1045" i="3"/>
  <c r="K1045" i="3"/>
  <c r="J1045" i="3"/>
  <c r="Q1044" i="3"/>
  <c r="P1044" i="3"/>
  <c r="O1044" i="3"/>
  <c r="N1044" i="3"/>
  <c r="M1044" i="3"/>
  <c r="L1044" i="3"/>
  <c r="K1044" i="3"/>
  <c r="J1044" i="3"/>
  <c r="Q1043" i="3"/>
  <c r="P1043" i="3"/>
  <c r="O1043" i="3"/>
  <c r="N1043" i="3"/>
  <c r="M1043" i="3"/>
  <c r="L1043" i="3"/>
  <c r="K1043" i="3"/>
  <c r="J1043" i="3"/>
  <c r="Q1042" i="3"/>
  <c r="P1042" i="3"/>
  <c r="O1042" i="3"/>
  <c r="N1042" i="3"/>
  <c r="M1042" i="3"/>
  <c r="L1042" i="3"/>
  <c r="K1042" i="3"/>
  <c r="J1042" i="3"/>
  <c r="Q1041" i="3"/>
  <c r="P1041" i="3"/>
  <c r="O1041" i="3"/>
  <c r="N1041" i="3"/>
  <c r="M1041" i="3"/>
  <c r="L1041" i="3"/>
  <c r="K1041" i="3"/>
  <c r="J1041" i="3"/>
  <c r="Q1040" i="3"/>
  <c r="P1040" i="3"/>
  <c r="O1040" i="3"/>
  <c r="N1040" i="3"/>
  <c r="M1040" i="3"/>
  <c r="L1040" i="3"/>
  <c r="K1040" i="3"/>
  <c r="J1040" i="3"/>
  <c r="Q1039" i="3"/>
  <c r="P1039" i="3"/>
  <c r="O1039" i="3"/>
  <c r="N1039" i="3"/>
  <c r="M1039" i="3"/>
  <c r="L1039" i="3"/>
  <c r="K1039" i="3"/>
  <c r="J1039" i="3"/>
  <c r="Q1038" i="3"/>
  <c r="P1038" i="3"/>
  <c r="O1038" i="3"/>
  <c r="N1038" i="3"/>
  <c r="M1038" i="3"/>
  <c r="L1038" i="3"/>
  <c r="K1038" i="3"/>
  <c r="J1038" i="3"/>
  <c r="Q1037" i="3"/>
  <c r="P1037" i="3"/>
  <c r="O1037" i="3"/>
  <c r="N1037" i="3"/>
  <c r="M1037" i="3"/>
  <c r="L1037" i="3"/>
  <c r="K1037" i="3"/>
  <c r="J1037" i="3"/>
  <c r="Q1036" i="3"/>
  <c r="P1036" i="3"/>
  <c r="O1036" i="3"/>
  <c r="N1036" i="3"/>
  <c r="M1036" i="3"/>
  <c r="L1036" i="3"/>
  <c r="K1036" i="3"/>
  <c r="J1036" i="3"/>
  <c r="Q1035" i="3"/>
  <c r="P1035" i="3"/>
  <c r="O1035" i="3"/>
  <c r="N1035" i="3"/>
  <c r="M1035" i="3"/>
  <c r="L1035" i="3"/>
  <c r="K1035" i="3"/>
  <c r="J1035" i="3"/>
  <c r="Q1034" i="3"/>
  <c r="P1034" i="3"/>
  <c r="O1034" i="3"/>
  <c r="N1034" i="3"/>
  <c r="M1034" i="3"/>
  <c r="L1034" i="3"/>
  <c r="K1034" i="3"/>
  <c r="J1034" i="3"/>
  <c r="Q1033" i="3"/>
  <c r="P1033" i="3"/>
  <c r="O1033" i="3"/>
  <c r="N1033" i="3"/>
  <c r="M1033" i="3"/>
  <c r="L1033" i="3"/>
  <c r="K1033" i="3"/>
  <c r="J1033" i="3"/>
  <c r="Q1032" i="3"/>
  <c r="P1032" i="3"/>
  <c r="O1032" i="3"/>
  <c r="N1032" i="3"/>
  <c r="M1032" i="3"/>
  <c r="L1032" i="3"/>
  <c r="K1032" i="3"/>
  <c r="J1032" i="3"/>
  <c r="Q1031" i="3"/>
  <c r="P1031" i="3"/>
  <c r="O1031" i="3"/>
  <c r="N1031" i="3"/>
  <c r="M1031" i="3"/>
  <c r="L1031" i="3"/>
  <c r="K1031" i="3"/>
  <c r="J1031" i="3"/>
  <c r="Q1030" i="3"/>
  <c r="P1030" i="3"/>
  <c r="O1030" i="3"/>
  <c r="N1030" i="3"/>
  <c r="M1030" i="3"/>
  <c r="L1030" i="3"/>
  <c r="K1030" i="3"/>
  <c r="J1030" i="3"/>
  <c r="Q1029" i="3"/>
  <c r="P1029" i="3"/>
  <c r="O1029" i="3"/>
  <c r="N1029" i="3"/>
  <c r="M1029" i="3"/>
  <c r="L1029" i="3"/>
  <c r="K1029" i="3"/>
  <c r="J1029" i="3"/>
  <c r="Q1028" i="3"/>
  <c r="P1028" i="3"/>
  <c r="O1028" i="3"/>
  <c r="N1028" i="3"/>
  <c r="M1028" i="3"/>
  <c r="L1028" i="3"/>
  <c r="K1028" i="3"/>
  <c r="J1028" i="3"/>
  <c r="Q1027" i="3"/>
  <c r="P1027" i="3"/>
  <c r="O1027" i="3"/>
  <c r="N1027" i="3"/>
  <c r="M1027" i="3"/>
  <c r="L1027" i="3"/>
  <c r="K1027" i="3"/>
  <c r="J1027" i="3"/>
  <c r="Q1026" i="3"/>
  <c r="P1026" i="3"/>
  <c r="O1026" i="3"/>
  <c r="N1026" i="3"/>
  <c r="M1026" i="3"/>
  <c r="L1026" i="3"/>
  <c r="K1026" i="3"/>
  <c r="J1026" i="3"/>
  <c r="Q1025" i="3"/>
  <c r="P1025" i="3"/>
  <c r="O1025" i="3"/>
  <c r="N1025" i="3"/>
  <c r="M1025" i="3"/>
  <c r="L1025" i="3"/>
  <c r="K1025" i="3"/>
  <c r="J1025" i="3"/>
  <c r="Q1024" i="3"/>
  <c r="P1024" i="3"/>
  <c r="O1024" i="3"/>
  <c r="N1024" i="3"/>
  <c r="M1024" i="3"/>
  <c r="L1024" i="3"/>
  <c r="K1024" i="3"/>
  <c r="J1024" i="3"/>
  <c r="Q1023" i="3"/>
  <c r="P1023" i="3"/>
  <c r="O1023" i="3"/>
  <c r="N1023" i="3"/>
  <c r="M1023" i="3"/>
  <c r="L1023" i="3"/>
  <c r="K1023" i="3"/>
  <c r="J1023" i="3"/>
  <c r="Q1022" i="3"/>
  <c r="P1022" i="3"/>
  <c r="O1022" i="3"/>
  <c r="N1022" i="3"/>
  <c r="M1022" i="3"/>
  <c r="L1022" i="3"/>
  <c r="K1022" i="3"/>
  <c r="J1022" i="3"/>
  <c r="Q1021" i="3"/>
  <c r="P1021" i="3"/>
  <c r="O1021" i="3"/>
  <c r="N1021" i="3"/>
  <c r="M1021" i="3"/>
  <c r="L1021" i="3"/>
  <c r="K1021" i="3"/>
  <c r="J1021" i="3"/>
  <c r="Q1020" i="3"/>
  <c r="P1020" i="3"/>
  <c r="O1020" i="3"/>
  <c r="N1020" i="3"/>
  <c r="M1020" i="3"/>
  <c r="L1020" i="3"/>
  <c r="K1020" i="3"/>
  <c r="J1020" i="3"/>
  <c r="Q1019" i="3"/>
  <c r="P1019" i="3"/>
  <c r="O1019" i="3"/>
  <c r="N1019" i="3"/>
  <c r="M1019" i="3"/>
  <c r="L1019" i="3"/>
  <c r="K1019" i="3"/>
  <c r="J1019" i="3"/>
  <c r="Q1018" i="3"/>
  <c r="P1018" i="3"/>
  <c r="O1018" i="3"/>
  <c r="N1018" i="3"/>
  <c r="M1018" i="3"/>
  <c r="L1018" i="3"/>
  <c r="K1018" i="3"/>
  <c r="J1018" i="3"/>
  <c r="Q1017" i="3"/>
  <c r="P1017" i="3"/>
  <c r="O1017" i="3"/>
  <c r="N1017" i="3"/>
  <c r="M1017" i="3"/>
  <c r="L1017" i="3"/>
  <c r="K1017" i="3"/>
  <c r="J1017" i="3"/>
  <c r="Q1016" i="3"/>
  <c r="P1016" i="3"/>
  <c r="O1016" i="3"/>
  <c r="N1016" i="3"/>
  <c r="M1016" i="3"/>
  <c r="L1016" i="3"/>
  <c r="K1016" i="3"/>
  <c r="J1016" i="3"/>
  <c r="Q1015" i="3"/>
  <c r="P1015" i="3"/>
  <c r="O1015" i="3"/>
  <c r="N1015" i="3"/>
  <c r="M1015" i="3"/>
  <c r="L1015" i="3"/>
  <c r="K1015" i="3"/>
  <c r="J1015" i="3"/>
  <c r="Q1014" i="3"/>
  <c r="P1014" i="3"/>
  <c r="O1014" i="3"/>
  <c r="N1014" i="3"/>
  <c r="M1014" i="3"/>
  <c r="L1014" i="3"/>
  <c r="K1014" i="3"/>
  <c r="J1014" i="3"/>
  <c r="Q1013" i="3"/>
  <c r="P1013" i="3"/>
  <c r="O1013" i="3"/>
  <c r="N1013" i="3"/>
  <c r="M1013" i="3"/>
  <c r="L1013" i="3"/>
  <c r="K1013" i="3"/>
  <c r="J1013" i="3"/>
  <c r="Q1012" i="3"/>
  <c r="P1012" i="3"/>
  <c r="O1012" i="3"/>
  <c r="N1012" i="3"/>
  <c r="M1012" i="3"/>
  <c r="L1012" i="3"/>
  <c r="K1012" i="3"/>
  <c r="J1012" i="3"/>
  <c r="Q1011" i="3"/>
  <c r="P1011" i="3"/>
  <c r="O1011" i="3"/>
  <c r="N1011" i="3"/>
  <c r="M1011" i="3"/>
  <c r="L1011" i="3"/>
  <c r="K1011" i="3"/>
  <c r="J1011" i="3"/>
  <c r="Q1010" i="3"/>
  <c r="P1010" i="3"/>
  <c r="O1010" i="3"/>
  <c r="N1010" i="3"/>
  <c r="M1010" i="3"/>
  <c r="L1010" i="3"/>
  <c r="K1010" i="3"/>
  <c r="J1010" i="3"/>
  <c r="Q1009" i="3"/>
  <c r="P1009" i="3"/>
  <c r="O1009" i="3"/>
  <c r="N1009" i="3"/>
  <c r="M1009" i="3"/>
  <c r="L1009" i="3"/>
  <c r="K1009" i="3"/>
  <c r="J1009" i="3"/>
  <c r="Q1008" i="3"/>
  <c r="P1008" i="3"/>
  <c r="O1008" i="3"/>
  <c r="N1008" i="3"/>
  <c r="M1008" i="3"/>
  <c r="L1008" i="3"/>
  <c r="K1008" i="3"/>
  <c r="J1008" i="3"/>
  <c r="Q1007" i="3"/>
  <c r="P1007" i="3"/>
  <c r="O1007" i="3"/>
  <c r="N1007" i="3"/>
  <c r="M1007" i="3"/>
  <c r="L1007" i="3"/>
  <c r="K1007" i="3"/>
  <c r="J1007" i="3"/>
  <c r="Q1006" i="3"/>
  <c r="P1006" i="3"/>
  <c r="O1006" i="3"/>
  <c r="N1006" i="3"/>
  <c r="M1006" i="3"/>
  <c r="L1006" i="3"/>
  <c r="K1006" i="3"/>
  <c r="J1006" i="3"/>
  <c r="Q1005" i="3"/>
  <c r="P1005" i="3"/>
  <c r="O1005" i="3"/>
  <c r="N1005" i="3"/>
  <c r="M1005" i="3"/>
  <c r="L1005" i="3"/>
  <c r="K1005" i="3"/>
  <c r="J1005" i="3"/>
  <c r="Q1004" i="3"/>
  <c r="P1004" i="3"/>
  <c r="O1004" i="3"/>
  <c r="N1004" i="3"/>
  <c r="M1004" i="3"/>
  <c r="L1004" i="3"/>
  <c r="K1004" i="3"/>
  <c r="J1004" i="3"/>
  <c r="Q1003" i="3"/>
  <c r="P1003" i="3"/>
  <c r="O1003" i="3"/>
  <c r="N1003" i="3"/>
  <c r="M1003" i="3"/>
  <c r="L1003" i="3"/>
  <c r="K1003" i="3"/>
  <c r="J1003" i="3"/>
  <c r="Q1002" i="3"/>
  <c r="P1002" i="3"/>
  <c r="O1002" i="3"/>
  <c r="N1002" i="3"/>
  <c r="M1002" i="3"/>
  <c r="L1002" i="3"/>
  <c r="K1002" i="3"/>
  <c r="J1002" i="3"/>
  <c r="Q1001" i="3"/>
  <c r="P1001" i="3"/>
  <c r="O1001" i="3"/>
  <c r="N1001" i="3"/>
  <c r="M1001" i="3"/>
  <c r="L1001" i="3"/>
  <c r="K1001" i="3"/>
  <c r="J1001" i="3"/>
  <c r="Q1000" i="3"/>
  <c r="P1000" i="3"/>
  <c r="O1000" i="3"/>
  <c r="N1000" i="3"/>
  <c r="M1000" i="3"/>
  <c r="L1000" i="3"/>
  <c r="K1000" i="3"/>
  <c r="J1000" i="3"/>
  <c r="Q999" i="3"/>
  <c r="P999" i="3"/>
  <c r="O999" i="3"/>
  <c r="N999" i="3"/>
  <c r="M999" i="3"/>
  <c r="L999" i="3"/>
  <c r="K999" i="3"/>
  <c r="J999" i="3"/>
  <c r="Q998" i="3"/>
  <c r="P998" i="3"/>
  <c r="O998" i="3"/>
  <c r="N998" i="3"/>
  <c r="M998" i="3"/>
  <c r="L998" i="3"/>
  <c r="K998" i="3"/>
  <c r="J998" i="3"/>
  <c r="Q997" i="3"/>
  <c r="P997" i="3"/>
  <c r="O997" i="3"/>
  <c r="N997" i="3"/>
  <c r="M997" i="3"/>
  <c r="L997" i="3"/>
  <c r="K997" i="3"/>
  <c r="J997" i="3"/>
  <c r="Q996" i="3"/>
  <c r="P996" i="3"/>
  <c r="O996" i="3"/>
  <c r="N996" i="3"/>
  <c r="M996" i="3"/>
  <c r="L996" i="3"/>
  <c r="K996" i="3"/>
  <c r="J996" i="3"/>
  <c r="Q995" i="3"/>
  <c r="P995" i="3"/>
  <c r="O995" i="3"/>
  <c r="N995" i="3"/>
  <c r="M995" i="3"/>
  <c r="L995" i="3"/>
  <c r="K995" i="3"/>
  <c r="J995" i="3"/>
  <c r="Q994" i="3"/>
  <c r="P994" i="3"/>
  <c r="O994" i="3"/>
  <c r="N994" i="3"/>
  <c r="M994" i="3"/>
  <c r="L994" i="3"/>
  <c r="K994" i="3"/>
  <c r="J994" i="3"/>
  <c r="Q993" i="3"/>
  <c r="P993" i="3"/>
  <c r="O993" i="3"/>
  <c r="N993" i="3"/>
  <c r="M993" i="3"/>
  <c r="L993" i="3"/>
  <c r="K993" i="3"/>
  <c r="J993" i="3"/>
  <c r="Q992" i="3"/>
  <c r="P992" i="3"/>
  <c r="O992" i="3"/>
  <c r="N992" i="3"/>
  <c r="M992" i="3"/>
  <c r="L992" i="3"/>
  <c r="K992" i="3"/>
  <c r="J992" i="3"/>
  <c r="Q991" i="3"/>
  <c r="P991" i="3"/>
  <c r="O991" i="3"/>
  <c r="N991" i="3"/>
  <c r="M991" i="3"/>
  <c r="L991" i="3"/>
  <c r="K991" i="3"/>
  <c r="J991" i="3"/>
  <c r="Q990" i="3"/>
  <c r="P990" i="3"/>
  <c r="O990" i="3"/>
  <c r="N990" i="3"/>
  <c r="M990" i="3"/>
  <c r="L990" i="3"/>
  <c r="K990" i="3"/>
  <c r="J990" i="3"/>
  <c r="Q989" i="3"/>
  <c r="P989" i="3"/>
  <c r="O989" i="3"/>
  <c r="N989" i="3"/>
  <c r="M989" i="3"/>
  <c r="L989" i="3"/>
  <c r="K989" i="3"/>
  <c r="J989" i="3"/>
  <c r="Q988" i="3"/>
  <c r="P988" i="3"/>
  <c r="O988" i="3"/>
  <c r="N988" i="3"/>
  <c r="M988" i="3"/>
  <c r="L988" i="3"/>
  <c r="K988" i="3"/>
  <c r="J988" i="3"/>
  <c r="Q987" i="3"/>
  <c r="P987" i="3"/>
  <c r="O987" i="3"/>
  <c r="N987" i="3"/>
  <c r="M987" i="3"/>
  <c r="L987" i="3"/>
  <c r="K987" i="3"/>
  <c r="J987" i="3"/>
  <c r="Q986" i="3"/>
  <c r="P986" i="3"/>
  <c r="O986" i="3"/>
  <c r="N986" i="3"/>
  <c r="M986" i="3"/>
  <c r="L986" i="3"/>
  <c r="K986" i="3"/>
  <c r="J986" i="3"/>
  <c r="Q985" i="3"/>
  <c r="P985" i="3"/>
  <c r="O985" i="3"/>
  <c r="N985" i="3"/>
  <c r="M985" i="3"/>
  <c r="L985" i="3"/>
  <c r="K985" i="3"/>
  <c r="J985" i="3"/>
  <c r="Q984" i="3"/>
  <c r="P984" i="3"/>
  <c r="O984" i="3"/>
  <c r="N984" i="3"/>
  <c r="M984" i="3"/>
  <c r="L984" i="3"/>
  <c r="K984" i="3"/>
  <c r="J984" i="3"/>
  <c r="Q983" i="3"/>
  <c r="P983" i="3"/>
  <c r="O983" i="3"/>
  <c r="N983" i="3"/>
  <c r="M983" i="3"/>
  <c r="L983" i="3"/>
  <c r="K983" i="3"/>
  <c r="J983" i="3"/>
  <c r="Q982" i="3"/>
  <c r="P982" i="3"/>
  <c r="O982" i="3"/>
  <c r="N982" i="3"/>
  <c r="M982" i="3"/>
  <c r="L982" i="3"/>
  <c r="K982" i="3"/>
  <c r="J982" i="3"/>
  <c r="Q981" i="3"/>
  <c r="P981" i="3"/>
  <c r="O981" i="3"/>
  <c r="N981" i="3"/>
  <c r="M981" i="3"/>
  <c r="L981" i="3"/>
  <c r="K981" i="3"/>
  <c r="J981" i="3"/>
  <c r="Q980" i="3"/>
  <c r="P980" i="3"/>
  <c r="O980" i="3"/>
  <c r="N980" i="3"/>
  <c r="M980" i="3"/>
  <c r="L980" i="3"/>
  <c r="K980" i="3"/>
  <c r="J980" i="3"/>
  <c r="Q979" i="3"/>
  <c r="P979" i="3"/>
  <c r="O979" i="3"/>
  <c r="N979" i="3"/>
  <c r="M979" i="3"/>
  <c r="L979" i="3"/>
  <c r="K979" i="3"/>
  <c r="J979" i="3"/>
  <c r="Q978" i="3"/>
  <c r="P978" i="3"/>
  <c r="O978" i="3"/>
  <c r="N978" i="3"/>
  <c r="M978" i="3"/>
  <c r="L978" i="3"/>
  <c r="K978" i="3"/>
  <c r="J978" i="3"/>
  <c r="Q977" i="3"/>
  <c r="P977" i="3"/>
  <c r="O977" i="3"/>
  <c r="N977" i="3"/>
  <c r="M977" i="3"/>
  <c r="L977" i="3"/>
  <c r="K977" i="3"/>
  <c r="J977" i="3"/>
  <c r="Q976" i="3"/>
  <c r="P976" i="3"/>
  <c r="O976" i="3"/>
  <c r="N976" i="3"/>
  <c r="M976" i="3"/>
  <c r="L976" i="3"/>
  <c r="K976" i="3"/>
  <c r="J976" i="3"/>
  <c r="Q975" i="3"/>
  <c r="P975" i="3"/>
  <c r="O975" i="3"/>
  <c r="N975" i="3"/>
  <c r="M975" i="3"/>
  <c r="L975" i="3"/>
  <c r="K975" i="3"/>
  <c r="J975" i="3"/>
  <c r="Q974" i="3"/>
  <c r="P974" i="3"/>
  <c r="O974" i="3"/>
  <c r="N974" i="3"/>
  <c r="M974" i="3"/>
  <c r="L974" i="3"/>
  <c r="K974" i="3"/>
  <c r="J974" i="3"/>
  <c r="Q973" i="3"/>
  <c r="P973" i="3"/>
  <c r="O973" i="3"/>
  <c r="N973" i="3"/>
  <c r="M973" i="3"/>
  <c r="L973" i="3"/>
  <c r="K973" i="3"/>
  <c r="J973" i="3"/>
  <c r="Q972" i="3"/>
  <c r="P972" i="3"/>
  <c r="O972" i="3"/>
  <c r="N972" i="3"/>
  <c r="M972" i="3"/>
  <c r="L972" i="3"/>
  <c r="K972" i="3"/>
  <c r="J972" i="3"/>
  <c r="Q971" i="3"/>
  <c r="P971" i="3"/>
  <c r="O971" i="3"/>
  <c r="N971" i="3"/>
  <c r="M971" i="3"/>
  <c r="L971" i="3"/>
  <c r="K971" i="3"/>
  <c r="J971" i="3"/>
  <c r="Q970" i="3"/>
  <c r="P970" i="3"/>
  <c r="O970" i="3"/>
  <c r="N970" i="3"/>
  <c r="M970" i="3"/>
  <c r="L970" i="3"/>
  <c r="K970" i="3"/>
  <c r="J970" i="3"/>
  <c r="Q969" i="3"/>
  <c r="P969" i="3"/>
  <c r="O969" i="3"/>
  <c r="N969" i="3"/>
  <c r="M969" i="3"/>
  <c r="L969" i="3"/>
  <c r="K969" i="3"/>
  <c r="J969" i="3"/>
  <c r="Q968" i="3"/>
  <c r="P968" i="3"/>
  <c r="O968" i="3"/>
  <c r="N968" i="3"/>
  <c r="M968" i="3"/>
  <c r="L968" i="3"/>
  <c r="K968" i="3"/>
  <c r="J968" i="3"/>
  <c r="Q967" i="3"/>
  <c r="P967" i="3"/>
  <c r="O967" i="3"/>
  <c r="N967" i="3"/>
  <c r="M967" i="3"/>
  <c r="L967" i="3"/>
  <c r="K967" i="3"/>
  <c r="J967" i="3"/>
  <c r="Q966" i="3"/>
  <c r="P966" i="3"/>
  <c r="O966" i="3"/>
  <c r="N966" i="3"/>
  <c r="M966" i="3"/>
  <c r="L966" i="3"/>
  <c r="K966" i="3"/>
  <c r="J966" i="3"/>
  <c r="Q965" i="3"/>
  <c r="P965" i="3"/>
  <c r="O965" i="3"/>
  <c r="N965" i="3"/>
  <c r="M965" i="3"/>
  <c r="L965" i="3"/>
  <c r="K965" i="3"/>
  <c r="J965" i="3"/>
  <c r="Q964" i="3"/>
  <c r="P964" i="3"/>
  <c r="O964" i="3"/>
  <c r="N964" i="3"/>
  <c r="M964" i="3"/>
  <c r="L964" i="3"/>
  <c r="K964" i="3"/>
  <c r="J964" i="3"/>
  <c r="Q963" i="3"/>
  <c r="P963" i="3"/>
  <c r="O963" i="3"/>
  <c r="N963" i="3"/>
  <c r="M963" i="3"/>
  <c r="L963" i="3"/>
  <c r="K963" i="3"/>
  <c r="J963" i="3"/>
  <c r="Q962" i="3"/>
  <c r="P962" i="3"/>
  <c r="O962" i="3"/>
  <c r="N962" i="3"/>
  <c r="M962" i="3"/>
  <c r="L962" i="3"/>
  <c r="K962" i="3"/>
  <c r="J962" i="3"/>
  <c r="Q961" i="3"/>
  <c r="P961" i="3"/>
  <c r="O961" i="3"/>
  <c r="N961" i="3"/>
  <c r="M961" i="3"/>
  <c r="L961" i="3"/>
  <c r="K961" i="3"/>
  <c r="J961" i="3"/>
  <c r="Q960" i="3"/>
  <c r="P960" i="3"/>
  <c r="O960" i="3"/>
  <c r="N960" i="3"/>
  <c r="M960" i="3"/>
  <c r="L960" i="3"/>
  <c r="K960" i="3"/>
  <c r="J960" i="3"/>
  <c r="Q959" i="3"/>
  <c r="P959" i="3"/>
  <c r="O959" i="3"/>
  <c r="N959" i="3"/>
  <c r="M959" i="3"/>
  <c r="L959" i="3"/>
  <c r="K959" i="3"/>
  <c r="J959" i="3"/>
  <c r="Q958" i="3"/>
  <c r="P958" i="3"/>
  <c r="O958" i="3"/>
  <c r="N958" i="3"/>
  <c r="M958" i="3"/>
  <c r="L958" i="3"/>
  <c r="K958" i="3"/>
  <c r="J958" i="3"/>
  <c r="Q957" i="3"/>
  <c r="P957" i="3"/>
  <c r="O957" i="3"/>
  <c r="N957" i="3"/>
  <c r="M957" i="3"/>
  <c r="L957" i="3"/>
  <c r="K957" i="3"/>
  <c r="J957" i="3"/>
  <c r="Q956" i="3"/>
  <c r="P956" i="3"/>
  <c r="O956" i="3"/>
  <c r="N956" i="3"/>
  <c r="M956" i="3"/>
  <c r="L956" i="3"/>
  <c r="K956" i="3"/>
  <c r="J956" i="3"/>
  <c r="Q955" i="3"/>
  <c r="P955" i="3"/>
  <c r="O955" i="3"/>
  <c r="N955" i="3"/>
  <c r="M955" i="3"/>
  <c r="L955" i="3"/>
  <c r="K955" i="3"/>
  <c r="J955" i="3"/>
  <c r="Q954" i="3"/>
  <c r="P954" i="3"/>
  <c r="O954" i="3"/>
  <c r="N954" i="3"/>
  <c r="M954" i="3"/>
  <c r="L954" i="3"/>
  <c r="K954" i="3"/>
  <c r="J954" i="3"/>
  <c r="Q953" i="3"/>
  <c r="P953" i="3"/>
  <c r="O953" i="3"/>
  <c r="N953" i="3"/>
  <c r="M953" i="3"/>
  <c r="L953" i="3"/>
  <c r="K953" i="3"/>
  <c r="J953" i="3"/>
  <c r="Q952" i="3"/>
  <c r="P952" i="3"/>
  <c r="O952" i="3"/>
  <c r="N952" i="3"/>
  <c r="M952" i="3"/>
  <c r="L952" i="3"/>
  <c r="K952" i="3"/>
  <c r="J952" i="3"/>
  <c r="Q951" i="3"/>
  <c r="P951" i="3"/>
  <c r="O951" i="3"/>
  <c r="N951" i="3"/>
  <c r="M951" i="3"/>
  <c r="L951" i="3"/>
  <c r="K951" i="3"/>
  <c r="J951" i="3"/>
  <c r="Q950" i="3"/>
  <c r="P950" i="3"/>
  <c r="O950" i="3"/>
  <c r="N950" i="3"/>
  <c r="M950" i="3"/>
  <c r="L950" i="3"/>
  <c r="K950" i="3"/>
  <c r="J950" i="3"/>
  <c r="Q949" i="3"/>
  <c r="P949" i="3"/>
  <c r="O949" i="3"/>
  <c r="N949" i="3"/>
  <c r="M949" i="3"/>
  <c r="L949" i="3"/>
  <c r="K949" i="3"/>
  <c r="J949" i="3"/>
  <c r="Q948" i="3"/>
  <c r="P948" i="3"/>
  <c r="O948" i="3"/>
  <c r="N948" i="3"/>
  <c r="M948" i="3"/>
  <c r="L948" i="3"/>
  <c r="K948" i="3"/>
  <c r="J948" i="3"/>
  <c r="Q947" i="3"/>
  <c r="P947" i="3"/>
  <c r="O947" i="3"/>
  <c r="N947" i="3"/>
  <c r="M947" i="3"/>
  <c r="L947" i="3"/>
  <c r="K947" i="3"/>
  <c r="J947" i="3"/>
  <c r="Q946" i="3"/>
  <c r="P946" i="3"/>
  <c r="O946" i="3"/>
  <c r="N946" i="3"/>
  <c r="M946" i="3"/>
  <c r="L946" i="3"/>
  <c r="K946" i="3"/>
  <c r="J946" i="3"/>
  <c r="Q945" i="3"/>
  <c r="P945" i="3"/>
  <c r="O945" i="3"/>
  <c r="N945" i="3"/>
  <c r="M945" i="3"/>
  <c r="L945" i="3"/>
  <c r="K945" i="3"/>
  <c r="J945" i="3"/>
  <c r="Q944" i="3"/>
  <c r="P944" i="3"/>
  <c r="O944" i="3"/>
  <c r="N944" i="3"/>
  <c r="M944" i="3"/>
  <c r="L944" i="3"/>
  <c r="K944" i="3"/>
  <c r="J944" i="3"/>
  <c r="Q943" i="3"/>
  <c r="P943" i="3"/>
  <c r="O943" i="3"/>
  <c r="N943" i="3"/>
  <c r="M943" i="3"/>
  <c r="L943" i="3"/>
  <c r="K943" i="3"/>
  <c r="J943" i="3"/>
  <c r="Q942" i="3"/>
  <c r="P942" i="3"/>
  <c r="O942" i="3"/>
  <c r="N942" i="3"/>
  <c r="M942" i="3"/>
  <c r="L942" i="3"/>
  <c r="K942" i="3"/>
  <c r="J942" i="3"/>
  <c r="Q941" i="3"/>
  <c r="P941" i="3"/>
  <c r="O941" i="3"/>
  <c r="N941" i="3"/>
  <c r="M941" i="3"/>
  <c r="L941" i="3"/>
  <c r="K941" i="3"/>
  <c r="J941" i="3"/>
  <c r="Q940" i="3"/>
  <c r="P940" i="3"/>
  <c r="O940" i="3"/>
  <c r="N940" i="3"/>
  <c r="M940" i="3"/>
  <c r="L940" i="3"/>
  <c r="K940" i="3"/>
  <c r="J940" i="3"/>
  <c r="Q939" i="3"/>
  <c r="P939" i="3"/>
  <c r="O939" i="3"/>
  <c r="N939" i="3"/>
  <c r="M939" i="3"/>
  <c r="L939" i="3"/>
  <c r="K939" i="3"/>
  <c r="J939" i="3"/>
  <c r="Q938" i="3"/>
  <c r="P938" i="3"/>
  <c r="O938" i="3"/>
  <c r="N938" i="3"/>
  <c r="M938" i="3"/>
  <c r="L938" i="3"/>
  <c r="K938" i="3"/>
  <c r="J938" i="3"/>
  <c r="Q937" i="3"/>
  <c r="P937" i="3"/>
  <c r="O937" i="3"/>
  <c r="N937" i="3"/>
  <c r="M937" i="3"/>
  <c r="L937" i="3"/>
  <c r="K937" i="3"/>
  <c r="J937" i="3"/>
  <c r="Q936" i="3"/>
  <c r="P936" i="3"/>
  <c r="O936" i="3"/>
  <c r="N936" i="3"/>
  <c r="M936" i="3"/>
  <c r="L936" i="3"/>
  <c r="K936" i="3"/>
  <c r="J936" i="3"/>
  <c r="Q935" i="3"/>
  <c r="P935" i="3"/>
  <c r="O935" i="3"/>
  <c r="N935" i="3"/>
  <c r="M935" i="3"/>
  <c r="L935" i="3"/>
  <c r="K935" i="3"/>
  <c r="J935" i="3"/>
  <c r="Q934" i="3"/>
  <c r="P934" i="3"/>
  <c r="O934" i="3"/>
  <c r="N934" i="3"/>
  <c r="M934" i="3"/>
  <c r="L934" i="3"/>
  <c r="K934" i="3"/>
  <c r="J934" i="3"/>
  <c r="Q933" i="3"/>
  <c r="P933" i="3"/>
  <c r="O933" i="3"/>
  <c r="N933" i="3"/>
  <c r="M933" i="3"/>
  <c r="L933" i="3"/>
  <c r="K933" i="3"/>
  <c r="J933" i="3"/>
  <c r="Q932" i="3"/>
  <c r="P932" i="3"/>
  <c r="O932" i="3"/>
  <c r="N932" i="3"/>
  <c r="M932" i="3"/>
  <c r="L932" i="3"/>
  <c r="K932" i="3"/>
  <c r="J932" i="3"/>
  <c r="Q931" i="3"/>
  <c r="P931" i="3"/>
  <c r="O931" i="3"/>
  <c r="N931" i="3"/>
  <c r="M931" i="3"/>
  <c r="L931" i="3"/>
  <c r="K931" i="3"/>
  <c r="J931" i="3"/>
  <c r="Q930" i="3"/>
  <c r="P930" i="3"/>
  <c r="O930" i="3"/>
  <c r="N930" i="3"/>
  <c r="M930" i="3"/>
  <c r="L930" i="3"/>
  <c r="K930" i="3"/>
  <c r="J930" i="3"/>
  <c r="Q929" i="3"/>
  <c r="P929" i="3"/>
  <c r="O929" i="3"/>
  <c r="N929" i="3"/>
  <c r="M929" i="3"/>
  <c r="L929" i="3"/>
  <c r="K929" i="3"/>
  <c r="J929" i="3"/>
  <c r="Q928" i="3"/>
  <c r="P928" i="3"/>
  <c r="O928" i="3"/>
  <c r="N928" i="3"/>
  <c r="M928" i="3"/>
  <c r="L928" i="3"/>
  <c r="K928" i="3"/>
  <c r="J928" i="3"/>
  <c r="Q927" i="3"/>
  <c r="P927" i="3"/>
  <c r="O927" i="3"/>
  <c r="N927" i="3"/>
  <c r="M927" i="3"/>
  <c r="L927" i="3"/>
  <c r="K927" i="3"/>
  <c r="J927" i="3"/>
  <c r="Q926" i="3"/>
  <c r="P926" i="3"/>
  <c r="O926" i="3"/>
  <c r="N926" i="3"/>
  <c r="M926" i="3"/>
  <c r="L926" i="3"/>
  <c r="K926" i="3"/>
  <c r="J926" i="3"/>
  <c r="Q925" i="3"/>
  <c r="P925" i="3"/>
  <c r="O925" i="3"/>
  <c r="N925" i="3"/>
  <c r="M925" i="3"/>
  <c r="L925" i="3"/>
  <c r="K925" i="3"/>
  <c r="J925" i="3"/>
  <c r="Q924" i="3"/>
  <c r="P924" i="3"/>
  <c r="O924" i="3"/>
  <c r="N924" i="3"/>
  <c r="M924" i="3"/>
  <c r="L924" i="3"/>
  <c r="K924" i="3"/>
  <c r="J924" i="3"/>
  <c r="Q923" i="3"/>
  <c r="P923" i="3"/>
  <c r="O923" i="3"/>
  <c r="N923" i="3"/>
  <c r="M923" i="3"/>
  <c r="L923" i="3"/>
  <c r="K923" i="3"/>
  <c r="J923" i="3"/>
  <c r="Q922" i="3"/>
  <c r="P922" i="3"/>
  <c r="O922" i="3"/>
  <c r="N922" i="3"/>
  <c r="M922" i="3"/>
  <c r="L922" i="3"/>
  <c r="K922" i="3"/>
  <c r="J922" i="3"/>
  <c r="Q921" i="3"/>
  <c r="P921" i="3"/>
  <c r="O921" i="3"/>
  <c r="N921" i="3"/>
  <c r="M921" i="3"/>
  <c r="L921" i="3"/>
  <c r="K921" i="3"/>
  <c r="J921" i="3"/>
  <c r="Q920" i="3"/>
  <c r="P920" i="3"/>
  <c r="O920" i="3"/>
  <c r="N920" i="3"/>
  <c r="M920" i="3"/>
  <c r="L920" i="3"/>
  <c r="K920" i="3"/>
  <c r="J920" i="3"/>
  <c r="Q919" i="3"/>
  <c r="P919" i="3"/>
  <c r="O919" i="3"/>
  <c r="N919" i="3"/>
  <c r="M919" i="3"/>
  <c r="L919" i="3"/>
  <c r="K919" i="3"/>
  <c r="J919" i="3"/>
  <c r="Q918" i="3"/>
  <c r="P918" i="3"/>
  <c r="O918" i="3"/>
  <c r="N918" i="3"/>
  <c r="M918" i="3"/>
  <c r="L918" i="3"/>
  <c r="K918" i="3"/>
  <c r="J918" i="3"/>
  <c r="Q917" i="3"/>
  <c r="P917" i="3"/>
  <c r="O917" i="3"/>
  <c r="N917" i="3"/>
  <c r="M917" i="3"/>
  <c r="L917" i="3"/>
  <c r="K917" i="3"/>
  <c r="J917" i="3"/>
  <c r="Q916" i="3"/>
  <c r="P916" i="3"/>
  <c r="O916" i="3"/>
  <c r="N916" i="3"/>
  <c r="M916" i="3"/>
  <c r="L916" i="3"/>
  <c r="K916" i="3"/>
  <c r="J916" i="3"/>
  <c r="Q915" i="3"/>
  <c r="P915" i="3"/>
  <c r="O915" i="3"/>
  <c r="N915" i="3"/>
  <c r="M915" i="3"/>
  <c r="L915" i="3"/>
  <c r="K915" i="3"/>
  <c r="J915" i="3"/>
  <c r="Q914" i="3"/>
  <c r="P914" i="3"/>
  <c r="O914" i="3"/>
  <c r="N914" i="3"/>
  <c r="M914" i="3"/>
  <c r="L914" i="3"/>
  <c r="K914" i="3"/>
  <c r="J914" i="3"/>
  <c r="Q913" i="3"/>
  <c r="P913" i="3"/>
  <c r="O913" i="3"/>
  <c r="N913" i="3"/>
  <c r="M913" i="3"/>
  <c r="L913" i="3"/>
  <c r="K913" i="3"/>
  <c r="J913" i="3"/>
  <c r="Q912" i="3"/>
  <c r="P912" i="3"/>
  <c r="O912" i="3"/>
  <c r="N912" i="3"/>
  <c r="M912" i="3"/>
  <c r="L912" i="3"/>
  <c r="K912" i="3"/>
  <c r="J912" i="3"/>
  <c r="Q911" i="3"/>
  <c r="P911" i="3"/>
  <c r="O911" i="3"/>
  <c r="N911" i="3"/>
  <c r="M911" i="3"/>
  <c r="L911" i="3"/>
  <c r="K911" i="3"/>
  <c r="J911" i="3"/>
  <c r="Q910" i="3"/>
  <c r="P910" i="3"/>
  <c r="O910" i="3"/>
  <c r="N910" i="3"/>
  <c r="M910" i="3"/>
  <c r="L910" i="3"/>
  <c r="K910" i="3"/>
  <c r="J910" i="3"/>
  <c r="Q909" i="3"/>
  <c r="P909" i="3"/>
  <c r="O909" i="3"/>
  <c r="N909" i="3"/>
  <c r="M909" i="3"/>
  <c r="L909" i="3"/>
  <c r="K909" i="3"/>
  <c r="J909" i="3"/>
  <c r="Q908" i="3"/>
  <c r="P908" i="3"/>
  <c r="O908" i="3"/>
  <c r="N908" i="3"/>
  <c r="M908" i="3"/>
  <c r="L908" i="3"/>
  <c r="K908" i="3"/>
  <c r="J908" i="3"/>
  <c r="Q907" i="3"/>
  <c r="P907" i="3"/>
  <c r="O907" i="3"/>
  <c r="N907" i="3"/>
  <c r="M907" i="3"/>
  <c r="L907" i="3"/>
  <c r="K907" i="3"/>
  <c r="J907" i="3"/>
  <c r="Q906" i="3"/>
  <c r="P906" i="3"/>
  <c r="O906" i="3"/>
  <c r="N906" i="3"/>
  <c r="M906" i="3"/>
  <c r="L906" i="3"/>
  <c r="K906" i="3"/>
  <c r="J906" i="3"/>
  <c r="Q905" i="3"/>
  <c r="P905" i="3"/>
  <c r="O905" i="3"/>
  <c r="N905" i="3"/>
  <c r="M905" i="3"/>
  <c r="L905" i="3"/>
  <c r="K905" i="3"/>
  <c r="J905" i="3"/>
  <c r="Q904" i="3"/>
  <c r="P904" i="3"/>
  <c r="O904" i="3"/>
  <c r="N904" i="3"/>
  <c r="M904" i="3"/>
  <c r="L904" i="3"/>
  <c r="K904" i="3"/>
  <c r="J904" i="3"/>
  <c r="Q903" i="3"/>
  <c r="P903" i="3"/>
  <c r="O903" i="3"/>
  <c r="N903" i="3"/>
  <c r="M903" i="3"/>
  <c r="L903" i="3"/>
  <c r="K903" i="3"/>
  <c r="J903" i="3"/>
  <c r="Q902" i="3"/>
  <c r="P902" i="3"/>
  <c r="O902" i="3"/>
  <c r="N902" i="3"/>
  <c r="M902" i="3"/>
  <c r="L902" i="3"/>
  <c r="K902" i="3"/>
  <c r="J902" i="3"/>
  <c r="Q901" i="3"/>
  <c r="P901" i="3"/>
  <c r="O901" i="3"/>
  <c r="N901" i="3"/>
  <c r="M901" i="3"/>
  <c r="L901" i="3"/>
  <c r="K901" i="3"/>
  <c r="J901" i="3"/>
  <c r="Q900" i="3"/>
  <c r="P900" i="3"/>
  <c r="O900" i="3"/>
  <c r="N900" i="3"/>
  <c r="M900" i="3"/>
  <c r="L900" i="3"/>
  <c r="K900" i="3"/>
  <c r="J900" i="3"/>
  <c r="Q899" i="3"/>
  <c r="P899" i="3"/>
  <c r="O899" i="3"/>
  <c r="N899" i="3"/>
  <c r="M899" i="3"/>
  <c r="L899" i="3"/>
  <c r="K899" i="3"/>
  <c r="J899" i="3"/>
  <c r="Q898" i="3"/>
  <c r="P898" i="3"/>
  <c r="O898" i="3"/>
  <c r="N898" i="3"/>
  <c r="M898" i="3"/>
  <c r="L898" i="3"/>
  <c r="K898" i="3"/>
  <c r="J898" i="3"/>
  <c r="Q897" i="3"/>
  <c r="P897" i="3"/>
  <c r="O897" i="3"/>
  <c r="N897" i="3"/>
  <c r="M897" i="3"/>
  <c r="L897" i="3"/>
  <c r="K897" i="3"/>
  <c r="J897" i="3"/>
  <c r="Q896" i="3"/>
  <c r="P896" i="3"/>
  <c r="O896" i="3"/>
  <c r="N896" i="3"/>
  <c r="M896" i="3"/>
  <c r="L896" i="3"/>
  <c r="K896" i="3"/>
  <c r="J896" i="3"/>
  <c r="Q895" i="3"/>
  <c r="P895" i="3"/>
  <c r="O895" i="3"/>
  <c r="N895" i="3"/>
  <c r="M895" i="3"/>
  <c r="L895" i="3"/>
  <c r="K895" i="3"/>
  <c r="J895" i="3"/>
  <c r="Q894" i="3"/>
  <c r="P894" i="3"/>
  <c r="O894" i="3"/>
  <c r="N894" i="3"/>
  <c r="M894" i="3"/>
  <c r="L894" i="3"/>
  <c r="K894" i="3"/>
  <c r="J894" i="3"/>
  <c r="Q893" i="3"/>
  <c r="P893" i="3"/>
  <c r="O893" i="3"/>
  <c r="N893" i="3"/>
  <c r="M893" i="3"/>
  <c r="L893" i="3"/>
  <c r="K893" i="3"/>
  <c r="J893" i="3"/>
  <c r="Q892" i="3"/>
  <c r="P892" i="3"/>
  <c r="O892" i="3"/>
  <c r="N892" i="3"/>
  <c r="M892" i="3"/>
  <c r="L892" i="3"/>
  <c r="K892" i="3"/>
  <c r="J892" i="3"/>
  <c r="Q891" i="3"/>
  <c r="P891" i="3"/>
  <c r="O891" i="3"/>
  <c r="N891" i="3"/>
  <c r="M891" i="3"/>
  <c r="L891" i="3"/>
  <c r="K891" i="3"/>
  <c r="J891" i="3"/>
  <c r="Q890" i="3"/>
  <c r="P890" i="3"/>
  <c r="O890" i="3"/>
  <c r="N890" i="3"/>
  <c r="M890" i="3"/>
  <c r="L890" i="3"/>
  <c r="K890" i="3"/>
  <c r="J890" i="3"/>
  <c r="Q889" i="3"/>
  <c r="P889" i="3"/>
  <c r="O889" i="3"/>
  <c r="N889" i="3"/>
  <c r="M889" i="3"/>
  <c r="L889" i="3"/>
  <c r="K889" i="3"/>
  <c r="J889" i="3"/>
  <c r="Q888" i="3"/>
  <c r="P888" i="3"/>
  <c r="O888" i="3"/>
  <c r="N888" i="3"/>
  <c r="M888" i="3"/>
  <c r="L888" i="3"/>
  <c r="K888" i="3"/>
  <c r="J888" i="3"/>
  <c r="Q887" i="3"/>
  <c r="P887" i="3"/>
  <c r="O887" i="3"/>
  <c r="N887" i="3"/>
  <c r="M887" i="3"/>
  <c r="L887" i="3"/>
  <c r="K887" i="3"/>
  <c r="J887" i="3"/>
  <c r="Q886" i="3"/>
  <c r="P886" i="3"/>
  <c r="O886" i="3"/>
  <c r="N886" i="3"/>
  <c r="M886" i="3"/>
  <c r="L886" i="3"/>
  <c r="K886" i="3"/>
  <c r="J886" i="3"/>
  <c r="Q885" i="3"/>
  <c r="P885" i="3"/>
  <c r="O885" i="3"/>
  <c r="N885" i="3"/>
  <c r="M885" i="3"/>
  <c r="L885" i="3"/>
  <c r="K885" i="3"/>
  <c r="J885" i="3"/>
  <c r="Q884" i="3"/>
  <c r="P884" i="3"/>
  <c r="O884" i="3"/>
  <c r="N884" i="3"/>
  <c r="M884" i="3"/>
  <c r="L884" i="3"/>
  <c r="K884" i="3"/>
  <c r="J884" i="3"/>
  <c r="Q883" i="3"/>
  <c r="P883" i="3"/>
  <c r="O883" i="3"/>
  <c r="N883" i="3"/>
  <c r="M883" i="3"/>
  <c r="L883" i="3"/>
  <c r="K883" i="3"/>
  <c r="J883" i="3"/>
  <c r="Q882" i="3"/>
  <c r="P882" i="3"/>
  <c r="O882" i="3"/>
  <c r="N882" i="3"/>
  <c r="M882" i="3"/>
  <c r="L882" i="3"/>
  <c r="K882" i="3"/>
  <c r="J882" i="3"/>
  <c r="Q881" i="3"/>
  <c r="P881" i="3"/>
  <c r="O881" i="3"/>
  <c r="N881" i="3"/>
  <c r="M881" i="3"/>
  <c r="L881" i="3"/>
  <c r="K881" i="3"/>
  <c r="J881" i="3"/>
  <c r="Q880" i="3"/>
  <c r="P880" i="3"/>
  <c r="O880" i="3"/>
  <c r="N880" i="3"/>
  <c r="M880" i="3"/>
  <c r="L880" i="3"/>
  <c r="K880" i="3"/>
  <c r="J880" i="3"/>
  <c r="Q879" i="3"/>
  <c r="P879" i="3"/>
  <c r="O879" i="3"/>
  <c r="N879" i="3"/>
  <c r="M879" i="3"/>
  <c r="L879" i="3"/>
  <c r="K879" i="3"/>
  <c r="J879" i="3"/>
  <c r="Q878" i="3"/>
  <c r="P878" i="3"/>
  <c r="O878" i="3"/>
  <c r="N878" i="3"/>
  <c r="M878" i="3"/>
  <c r="L878" i="3"/>
  <c r="K878" i="3"/>
  <c r="J878" i="3"/>
  <c r="Q877" i="3"/>
  <c r="P877" i="3"/>
  <c r="O877" i="3"/>
  <c r="N877" i="3"/>
  <c r="M877" i="3"/>
  <c r="L877" i="3"/>
  <c r="K877" i="3"/>
  <c r="J877" i="3"/>
  <c r="Q876" i="3"/>
  <c r="P876" i="3"/>
  <c r="O876" i="3"/>
  <c r="N876" i="3"/>
  <c r="M876" i="3"/>
  <c r="L876" i="3"/>
  <c r="K876" i="3"/>
  <c r="J876" i="3"/>
  <c r="Q875" i="3"/>
  <c r="P875" i="3"/>
  <c r="O875" i="3"/>
  <c r="N875" i="3"/>
  <c r="M875" i="3"/>
  <c r="L875" i="3"/>
  <c r="K875" i="3"/>
  <c r="J875" i="3"/>
  <c r="Q874" i="3"/>
  <c r="P874" i="3"/>
  <c r="O874" i="3"/>
  <c r="N874" i="3"/>
  <c r="M874" i="3"/>
  <c r="L874" i="3"/>
  <c r="K874" i="3"/>
  <c r="J874" i="3"/>
  <c r="Q873" i="3"/>
  <c r="P873" i="3"/>
  <c r="O873" i="3"/>
  <c r="N873" i="3"/>
  <c r="M873" i="3"/>
  <c r="L873" i="3"/>
  <c r="K873" i="3"/>
  <c r="J873" i="3"/>
  <c r="Q872" i="3"/>
  <c r="P872" i="3"/>
  <c r="O872" i="3"/>
  <c r="N872" i="3"/>
  <c r="M872" i="3"/>
  <c r="L872" i="3"/>
  <c r="K872" i="3"/>
  <c r="J872" i="3"/>
  <c r="Q871" i="3"/>
  <c r="P871" i="3"/>
  <c r="O871" i="3"/>
  <c r="N871" i="3"/>
  <c r="M871" i="3"/>
  <c r="L871" i="3"/>
  <c r="K871" i="3"/>
  <c r="J871" i="3"/>
  <c r="Q870" i="3"/>
  <c r="P870" i="3"/>
  <c r="O870" i="3"/>
  <c r="N870" i="3"/>
  <c r="M870" i="3"/>
  <c r="L870" i="3"/>
  <c r="K870" i="3"/>
  <c r="J870" i="3"/>
  <c r="Q869" i="3"/>
  <c r="P869" i="3"/>
  <c r="O869" i="3"/>
  <c r="N869" i="3"/>
  <c r="M869" i="3"/>
  <c r="L869" i="3"/>
  <c r="K869" i="3"/>
  <c r="J869" i="3"/>
  <c r="Q868" i="3"/>
  <c r="P868" i="3"/>
  <c r="O868" i="3"/>
  <c r="N868" i="3"/>
  <c r="M868" i="3"/>
  <c r="L868" i="3"/>
  <c r="K868" i="3"/>
  <c r="J868" i="3"/>
  <c r="Q867" i="3"/>
  <c r="P867" i="3"/>
  <c r="O867" i="3"/>
  <c r="N867" i="3"/>
  <c r="M867" i="3"/>
  <c r="L867" i="3"/>
  <c r="K867" i="3"/>
  <c r="J867" i="3"/>
  <c r="Q866" i="3"/>
  <c r="P866" i="3"/>
  <c r="O866" i="3"/>
  <c r="N866" i="3"/>
  <c r="M866" i="3"/>
  <c r="L866" i="3"/>
  <c r="K866" i="3"/>
  <c r="J866" i="3"/>
  <c r="Q865" i="3"/>
  <c r="P865" i="3"/>
  <c r="O865" i="3"/>
  <c r="N865" i="3"/>
  <c r="M865" i="3"/>
  <c r="L865" i="3"/>
  <c r="K865" i="3"/>
  <c r="J865" i="3"/>
  <c r="Q864" i="3"/>
  <c r="P864" i="3"/>
  <c r="O864" i="3"/>
  <c r="N864" i="3"/>
  <c r="M864" i="3"/>
  <c r="L864" i="3"/>
  <c r="K864" i="3"/>
  <c r="J864" i="3"/>
  <c r="Q863" i="3"/>
  <c r="P863" i="3"/>
  <c r="O863" i="3"/>
  <c r="N863" i="3"/>
  <c r="M863" i="3"/>
  <c r="L863" i="3"/>
  <c r="K863" i="3"/>
  <c r="J863" i="3"/>
  <c r="Q862" i="3"/>
  <c r="P862" i="3"/>
  <c r="O862" i="3"/>
  <c r="N862" i="3"/>
  <c r="M862" i="3"/>
  <c r="L862" i="3"/>
  <c r="K862" i="3"/>
  <c r="J862" i="3"/>
  <c r="Q861" i="3"/>
  <c r="P861" i="3"/>
  <c r="O861" i="3"/>
  <c r="N861" i="3"/>
  <c r="M861" i="3"/>
  <c r="L861" i="3"/>
  <c r="K861" i="3"/>
  <c r="J861" i="3"/>
  <c r="Q860" i="3"/>
  <c r="P860" i="3"/>
  <c r="O860" i="3"/>
  <c r="N860" i="3"/>
  <c r="M860" i="3"/>
  <c r="L860" i="3"/>
  <c r="K860" i="3"/>
  <c r="J860" i="3"/>
  <c r="Q859" i="3"/>
  <c r="P859" i="3"/>
  <c r="O859" i="3"/>
  <c r="N859" i="3"/>
  <c r="M859" i="3"/>
  <c r="L859" i="3"/>
  <c r="K859" i="3"/>
  <c r="J859" i="3"/>
  <c r="Q858" i="3"/>
  <c r="P858" i="3"/>
  <c r="O858" i="3"/>
  <c r="N858" i="3"/>
  <c r="M858" i="3"/>
  <c r="L858" i="3"/>
  <c r="K858" i="3"/>
  <c r="J858" i="3"/>
  <c r="Q857" i="3"/>
  <c r="P857" i="3"/>
  <c r="O857" i="3"/>
  <c r="N857" i="3"/>
  <c r="M857" i="3"/>
  <c r="L857" i="3"/>
  <c r="K857" i="3"/>
  <c r="J857" i="3"/>
  <c r="Q856" i="3"/>
  <c r="P856" i="3"/>
  <c r="O856" i="3"/>
  <c r="N856" i="3"/>
  <c r="M856" i="3"/>
  <c r="L856" i="3"/>
  <c r="K856" i="3"/>
  <c r="J856" i="3"/>
  <c r="Q855" i="3"/>
  <c r="P855" i="3"/>
  <c r="O855" i="3"/>
  <c r="N855" i="3"/>
  <c r="M855" i="3"/>
  <c r="L855" i="3"/>
  <c r="K855" i="3"/>
  <c r="J855" i="3"/>
  <c r="Q854" i="3"/>
  <c r="P854" i="3"/>
  <c r="O854" i="3"/>
  <c r="N854" i="3"/>
  <c r="M854" i="3"/>
  <c r="L854" i="3"/>
  <c r="K854" i="3"/>
  <c r="J854" i="3"/>
  <c r="Q853" i="3"/>
  <c r="P853" i="3"/>
  <c r="O853" i="3"/>
  <c r="N853" i="3"/>
  <c r="M853" i="3"/>
  <c r="L853" i="3"/>
  <c r="K853" i="3"/>
  <c r="J853" i="3"/>
  <c r="Q852" i="3"/>
  <c r="P852" i="3"/>
  <c r="O852" i="3"/>
  <c r="N852" i="3"/>
  <c r="M852" i="3"/>
  <c r="L852" i="3"/>
  <c r="K852" i="3"/>
  <c r="J852" i="3"/>
  <c r="Q851" i="3"/>
  <c r="P851" i="3"/>
  <c r="O851" i="3"/>
  <c r="N851" i="3"/>
  <c r="M851" i="3"/>
  <c r="L851" i="3"/>
  <c r="K851" i="3"/>
  <c r="J851" i="3"/>
  <c r="Q850" i="3"/>
  <c r="P850" i="3"/>
  <c r="O850" i="3"/>
  <c r="N850" i="3"/>
  <c r="M850" i="3"/>
  <c r="L850" i="3"/>
  <c r="K850" i="3"/>
  <c r="J850" i="3"/>
  <c r="Q849" i="3"/>
  <c r="P849" i="3"/>
  <c r="O849" i="3"/>
  <c r="N849" i="3"/>
  <c r="M849" i="3"/>
  <c r="L849" i="3"/>
  <c r="K849" i="3"/>
  <c r="J849" i="3"/>
  <c r="Q848" i="3"/>
  <c r="P848" i="3"/>
  <c r="O848" i="3"/>
  <c r="N848" i="3"/>
  <c r="M848" i="3"/>
  <c r="L848" i="3"/>
  <c r="K848" i="3"/>
  <c r="J848" i="3"/>
  <c r="Q847" i="3"/>
  <c r="P847" i="3"/>
  <c r="O847" i="3"/>
  <c r="N847" i="3"/>
  <c r="M847" i="3"/>
  <c r="L847" i="3"/>
  <c r="K847" i="3"/>
  <c r="J847" i="3"/>
  <c r="Q846" i="3"/>
  <c r="P846" i="3"/>
  <c r="O846" i="3"/>
  <c r="N846" i="3"/>
  <c r="M846" i="3"/>
  <c r="L846" i="3"/>
  <c r="K846" i="3"/>
  <c r="J846" i="3"/>
  <c r="Q845" i="3"/>
  <c r="P845" i="3"/>
  <c r="O845" i="3"/>
  <c r="N845" i="3"/>
  <c r="M845" i="3"/>
  <c r="L845" i="3"/>
  <c r="K845" i="3"/>
  <c r="J845" i="3"/>
  <c r="Q844" i="3"/>
  <c r="P844" i="3"/>
  <c r="O844" i="3"/>
  <c r="N844" i="3"/>
  <c r="M844" i="3"/>
  <c r="L844" i="3"/>
  <c r="K844" i="3"/>
  <c r="J844" i="3"/>
  <c r="Q843" i="3"/>
  <c r="P843" i="3"/>
  <c r="O843" i="3"/>
  <c r="N843" i="3"/>
  <c r="M843" i="3"/>
  <c r="L843" i="3"/>
  <c r="K843" i="3"/>
  <c r="J843" i="3"/>
  <c r="Q842" i="3"/>
  <c r="P842" i="3"/>
  <c r="O842" i="3"/>
  <c r="N842" i="3"/>
  <c r="M842" i="3"/>
  <c r="L842" i="3"/>
  <c r="K842" i="3"/>
  <c r="J842" i="3"/>
  <c r="Q841" i="3"/>
  <c r="P841" i="3"/>
  <c r="O841" i="3"/>
  <c r="N841" i="3"/>
  <c r="M841" i="3"/>
  <c r="L841" i="3"/>
  <c r="K841" i="3"/>
  <c r="J841" i="3"/>
  <c r="Q840" i="3"/>
  <c r="P840" i="3"/>
  <c r="O840" i="3"/>
  <c r="N840" i="3"/>
  <c r="M840" i="3"/>
  <c r="L840" i="3"/>
  <c r="K840" i="3"/>
  <c r="J840" i="3"/>
  <c r="Q839" i="3"/>
  <c r="P839" i="3"/>
  <c r="O839" i="3"/>
  <c r="N839" i="3"/>
  <c r="M839" i="3"/>
  <c r="L839" i="3"/>
  <c r="K839" i="3"/>
  <c r="J839" i="3"/>
  <c r="Q838" i="3"/>
  <c r="P838" i="3"/>
  <c r="O838" i="3"/>
  <c r="N838" i="3"/>
  <c r="M838" i="3"/>
  <c r="L838" i="3"/>
  <c r="K838" i="3"/>
  <c r="J838" i="3"/>
  <c r="Q837" i="3"/>
  <c r="P837" i="3"/>
  <c r="O837" i="3"/>
  <c r="N837" i="3"/>
  <c r="M837" i="3"/>
  <c r="L837" i="3"/>
  <c r="K837" i="3"/>
  <c r="J837" i="3"/>
  <c r="Q836" i="3"/>
  <c r="P836" i="3"/>
  <c r="O836" i="3"/>
  <c r="N836" i="3"/>
  <c r="M836" i="3"/>
  <c r="L836" i="3"/>
  <c r="K836" i="3"/>
  <c r="J836" i="3"/>
  <c r="Q835" i="3"/>
  <c r="P835" i="3"/>
  <c r="O835" i="3"/>
  <c r="N835" i="3"/>
  <c r="M835" i="3"/>
  <c r="L835" i="3"/>
  <c r="K835" i="3"/>
  <c r="J835" i="3"/>
  <c r="Q834" i="3"/>
  <c r="P834" i="3"/>
  <c r="O834" i="3"/>
  <c r="N834" i="3"/>
  <c r="M834" i="3"/>
  <c r="L834" i="3"/>
  <c r="K834" i="3"/>
  <c r="J834" i="3"/>
  <c r="Q833" i="3"/>
  <c r="P833" i="3"/>
  <c r="O833" i="3"/>
  <c r="N833" i="3"/>
  <c r="M833" i="3"/>
  <c r="L833" i="3"/>
  <c r="K833" i="3"/>
  <c r="J833" i="3"/>
  <c r="Q832" i="3"/>
  <c r="P832" i="3"/>
  <c r="O832" i="3"/>
  <c r="N832" i="3"/>
  <c r="M832" i="3"/>
  <c r="L832" i="3"/>
  <c r="K832" i="3"/>
  <c r="J832" i="3"/>
  <c r="Q831" i="3"/>
  <c r="P831" i="3"/>
  <c r="O831" i="3"/>
  <c r="N831" i="3"/>
  <c r="M831" i="3"/>
  <c r="L831" i="3"/>
  <c r="K831" i="3"/>
  <c r="J831" i="3"/>
  <c r="Q830" i="3"/>
  <c r="P830" i="3"/>
  <c r="O830" i="3"/>
  <c r="N830" i="3"/>
  <c r="M830" i="3"/>
  <c r="L830" i="3"/>
  <c r="K830" i="3"/>
  <c r="J830" i="3"/>
  <c r="Q829" i="3"/>
  <c r="P829" i="3"/>
  <c r="O829" i="3"/>
  <c r="N829" i="3"/>
  <c r="M829" i="3"/>
  <c r="L829" i="3"/>
  <c r="K829" i="3"/>
  <c r="J829" i="3"/>
  <c r="Q828" i="3"/>
  <c r="P828" i="3"/>
  <c r="O828" i="3"/>
  <c r="N828" i="3"/>
  <c r="M828" i="3"/>
  <c r="L828" i="3"/>
  <c r="K828" i="3"/>
  <c r="J828" i="3"/>
  <c r="Q827" i="3"/>
  <c r="P827" i="3"/>
  <c r="O827" i="3"/>
  <c r="N827" i="3"/>
  <c r="M827" i="3"/>
  <c r="L827" i="3"/>
  <c r="K827" i="3"/>
  <c r="J827" i="3"/>
  <c r="Q826" i="3"/>
  <c r="P826" i="3"/>
  <c r="O826" i="3"/>
  <c r="N826" i="3"/>
  <c r="M826" i="3"/>
  <c r="L826" i="3"/>
  <c r="K826" i="3"/>
  <c r="J826" i="3"/>
  <c r="Q825" i="3"/>
  <c r="P825" i="3"/>
  <c r="O825" i="3"/>
  <c r="N825" i="3"/>
  <c r="M825" i="3"/>
  <c r="L825" i="3"/>
  <c r="K825" i="3"/>
  <c r="J825" i="3"/>
  <c r="Q824" i="3"/>
  <c r="P824" i="3"/>
  <c r="O824" i="3"/>
  <c r="N824" i="3"/>
  <c r="M824" i="3"/>
  <c r="L824" i="3"/>
  <c r="K824" i="3"/>
  <c r="J824" i="3"/>
  <c r="Q823" i="3"/>
  <c r="P823" i="3"/>
  <c r="O823" i="3"/>
  <c r="N823" i="3"/>
  <c r="M823" i="3"/>
  <c r="L823" i="3"/>
  <c r="K823" i="3"/>
  <c r="J823" i="3"/>
  <c r="Q822" i="3"/>
  <c r="P822" i="3"/>
  <c r="O822" i="3"/>
  <c r="N822" i="3"/>
  <c r="M822" i="3"/>
  <c r="L822" i="3"/>
  <c r="K822" i="3"/>
  <c r="J822" i="3"/>
  <c r="Q821" i="3"/>
  <c r="P821" i="3"/>
  <c r="O821" i="3"/>
  <c r="N821" i="3"/>
  <c r="M821" i="3"/>
  <c r="L821" i="3"/>
  <c r="K821" i="3"/>
  <c r="J821" i="3"/>
  <c r="Q820" i="3"/>
  <c r="P820" i="3"/>
  <c r="O820" i="3"/>
  <c r="N820" i="3"/>
  <c r="M820" i="3"/>
  <c r="L820" i="3"/>
  <c r="K820" i="3"/>
  <c r="J820" i="3"/>
  <c r="Q819" i="3"/>
  <c r="P819" i="3"/>
  <c r="O819" i="3"/>
  <c r="N819" i="3"/>
  <c r="M819" i="3"/>
  <c r="L819" i="3"/>
  <c r="K819" i="3"/>
  <c r="J819" i="3"/>
  <c r="Q818" i="3"/>
  <c r="P818" i="3"/>
  <c r="O818" i="3"/>
  <c r="N818" i="3"/>
  <c r="M818" i="3"/>
  <c r="L818" i="3"/>
  <c r="K818" i="3"/>
  <c r="J818" i="3"/>
  <c r="Q817" i="3"/>
  <c r="P817" i="3"/>
  <c r="O817" i="3"/>
  <c r="N817" i="3"/>
  <c r="M817" i="3"/>
  <c r="L817" i="3"/>
  <c r="K817" i="3"/>
  <c r="J817" i="3"/>
  <c r="Q816" i="3"/>
  <c r="P816" i="3"/>
  <c r="O816" i="3"/>
  <c r="N816" i="3"/>
  <c r="M816" i="3"/>
  <c r="L816" i="3"/>
  <c r="K816" i="3"/>
  <c r="J816" i="3"/>
  <c r="Q815" i="3"/>
  <c r="P815" i="3"/>
  <c r="O815" i="3"/>
  <c r="N815" i="3"/>
  <c r="M815" i="3"/>
  <c r="L815" i="3"/>
  <c r="K815" i="3"/>
  <c r="J815" i="3"/>
  <c r="Q814" i="3"/>
  <c r="P814" i="3"/>
  <c r="O814" i="3"/>
  <c r="N814" i="3"/>
  <c r="M814" i="3"/>
  <c r="L814" i="3"/>
  <c r="K814" i="3"/>
  <c r="J814" i="3"/>
  <c r="Q813" i="3"/>
  <c r="P813" i="3"/>
  <c r="O813" i="3"/>
  <c r="N813" i="3"/>
  <c r="M813" i="3"/>
  <c r="L813" i="3"/>
  <c r="K813" i="3"/>
  <c r="J813" i="3"/>
  <c r="Q812" i="3"/>
  <c r="P812" i="3"/>
  <c r="O812" i="3"/>
  <c r="N812" i="3"/>
  <c r="M812" i="3"/>
  <c r="L812" i="3"/>
  <c r="K812" i="3"/>
  <c r="J812" i="3"/>
  <c r="Q811" i="3"/>
  <c r="P811" i="3"/>
  <c r="O811" i="3"/>
  <c r="N811" i="3"/>
  <c r="M811" i="3"/>
  <c r="L811" i="3"/>
  <c r="K811" i="3"/>
  <c r="J811" i="3"/>
  <c r="Q810" i="3"/>
  <c r="P810" i="3"/>
  <c r="O810" i="3"/>
  <c r="N810" i="3"/>
  <c r="M810" i="3"/>
  <c r="L810" i="3"/>
  <c r="K810" i="3"/>
  <c r="J810" i="3"/>
  <c r="Q809" i="3"/>
  <c r="P809" i="3"/>
  <c r="O809" i="3"/>
  <c r="N809" i="3"/>
  <c r="M809" i="3"/>
  <c r="L809" i="3"/>
  <c r="K809" i="3"/>
  <c r="J809" i="3"/>
  <c r="Q808" i="3"/>
  <c r="P808" i="3"/>
  <c r="O808" i="3"/>
  <c r="N808" i="3"/>
  <c r="M808" i="3"/>
  <c r="L808" i="3"/>
  <c r="K808" i="3"/>
  <c r="J808" i="3"/>
  <c r="Q807" i="3"/>
  <c r="P807" i="3"/>
  <c r="O807" i="3"/>
  <c r="N807" i="3"/>
  <c r="M807" i="3"/>
  <c r="L807" i="3"/>
  <c r="K807" i="3"/>
  <c r="J807" i="3"/>
  <c r="Q806" i="3"/>
  <c r="P806" i="3"/>
  <c r="O806" i="3"/>
  <c r="N806" i="3"/>
  <c r="M806" i="3"/>
  <c r="L806" i="3"/>
  <c r="K806" i="3"/>
  <c r="J806" i="3"/>
  <c r="Q805" i="3"/>
  <c r="P805" i="3"/>
  <c r="O805" i="3"/>
  <c r="N805" i="3"/>
  <c r="M805" i="3"/>
  <c r="L805" i="3"/>
  <c r="K805" i="3"/>
  <c r="J805" i="3"/>
  <c r="Q804" i="3"/>
  <c r="P804" i="3"/>
  <c r="O804" i="3"/>
  <c r="N804" i="3"/>
  <c r="M804" i="3"/>
  <c r="L804" i="3"/>
  <c r="K804" i="3"/>
  <c r="J804" i="3"/>
  <c r="Q803" i="3"/>
  <c r="P803" i="3"/>
  <c r="O803" i="3"/>
  <c r="N803" i="3"/>
  <c r="M803" i="3"/>
  <c r="L803" i="3"/>
  <c r="K803" i="3"/>
  <c r="J803" i="3"/>
  <c r="Q802" i="3"/>
  <c r="P802" i="3"/>
  <c r="O802" i="3"/>
  <c r="N802" i="3"/>
  <c r="M802" i="3"/>
  <c r="L802" i="3"/>
  <c r="K802" i="3"/>
  <c r="J802" i="3"/>
  <c r="Q801" i="3"/>
  <c r="P801" i="3"/>
  <c r="O801" i="3"/>
  <c r="N801" i="3"/>
  <c r="M801" i="3"/>
  <c r="L801" i="3"/>
  <c r="K801" i="3"/>
  <c r="J801" i="3"/>
  <c r="Q800" i="3"/>
  <c r="P800" i="3"/>
  <c r="O800" i="3"/>
  <c r="N800" i="3"/>
  <c r="M800" i="3"/>
  <c r="L800" i="3"/>
  <c r="K800" i="3"/>
  <c r="J800" i="3"/>
  <c r="Q799" i="3"/>
  <c r="P799" i="3"/>
  <c r="O799" i="3"/>
  <c r="N799" i="3"/>
  <c r="M799" i="3"/>
  <c r="L799" i="3"/>
  <c r="K799" i="3"/>
  <c r="J799" i="3"/>
  <c r="Q798" i="3"/>
  <c r="P798" i="3"/>
  <c r="O798" i="3"/>
  <c r="N798" i="3"/>
  <c r="M798" i="3"/>
  <c r="L798" i="3"/>
  <c r="K798" i="3"/>
  <c r="J798" i="3"/>
  <c r="Q797" i="3"/>
  <c r="P797" i="3"/>
  <c r="O797" i="3"/>
  <c r="N797" i="3"/>
  <c r="M797" i="3"/>
  <c r="L797" i="3"/>
  <c r="K797" i="3"/>
  <c r="J797" i="3"/>
  <c r="Q796" i="3"/>
  <c r="P796" i="3"/>
  <c r="O796" i="3"/>
  <c r="N796" i="3"/>
  <c r="M796" i="3"/>
  <c r="L796" i="3"/>
  <c r="K796" i="3"/>
  <c r="J796" i="3"/>
  <c r="Q795" i="3"/>
  <c r="P795" i="3"/>
  <c r="O795" i="3"/>
  <c r="N795" i="3"/>
  <c r="M795" i="3"/>
  <c r="L795" i="3"/>
  <c r="K795" i="3"/>
  <c r="J795" i="3"/>
  <c r="Q794" i="3"/>
  <c r="P794" i="3"/>
  <c r="O794" i="3"/>
  <c r="N794" i="3"/>
  <c r="M794" i="3"/>
  <c r="L794" i="3"/>
  <c r="K794" i="3"/>
  <c r="J794" i="3"/>
  <c r="Q793" i="3"/>
  <c r="P793" i="3"/>
  <c r="O793" i="3"/>
  <c r="N793" i="3"/>
  <c r="M793" i="3"/>
  <c r="L793" i="3"/>
  <c r="K793" i="3"/>
  <c r="J793" i="3"/>
  <c r="Q792" i="3"/>
  <c r="P792" i="3"/>
  <c r="O792" i="3"/>
  <c r="N792" i="3"/>
  <c r="M792" i="3"/>
  <c r="L792" i="3"/>
  <c r="K792" i="3"/>
  <c r="J792" i="3"/>
  <c r="Q791" i="3"/>
  <c r="P791" i="3"/>
  <c r="O791" i="3"/>
  <c r="N791" i="3"/>
  <c r="M791" i="3"/>
  <c r="L791" i="3"/>
  <c r="K791" i="3"/>
  <c r="J791" i="3"/>
  <c r="Q790" i="3"/>
  <c r="P790" i="3"/>
  <c r="O790" i="3"/>
  <c r="N790" i="3"/>
  <c r="M790" i="3"/>
  <c r="L790" i="3"/>
  <c r="K790" i="3"/>
  <c r="J790" i="3"/>
  <c r="Q789" i="3"/>
  <c r="P789" i="3"/>
  <c r="O789" i="3"/>
  <c r="N789" i="3"/>
  <c r="M789" i="3"/>
  <c r="L789" i="3"/>
  <c r="K789" i="3"/>
  <c r="J789" i="3"/>
  <c r="Q788" i="3"/>
  <c r="P788" i="3"/>
  <c r="O788" i="3"/>
  <c r="N788" i="3"/>
  <c r="M788" i="3"/>
  <c r="L788" i="3"/>
  <c r="K788" i="3"/>
  <c r="J788" i="3"/>
  <c r="Q787" i="3"/>
  <c r="P787" i="3"/>
  <c r="O787" i="3"/>
  <c r="N787" i="3"/>
  <c r="M787" i="3"/>
  <c r="L787" i="3"/>
  <c r="K787" i="3"/>
  <c r="J787" i="3"/>
  <c r="Q786" i="3"/>
  <c r="P786" i="3"/>
  <c r="O786" i="3"/>
  <c r="N786" i="3"/>
  <c r="M786" i="3"/>
  <c r="L786" i="3"/>
  <c r="K786" i="3"/>
  <c r="J786" i="3"/>
  <c r="Q785" i="3"/>
  <c r="P785" i="3"/>
  <c r="O785" i="3"/>
  <c r="N785" i="3"/>
  <c r="M785" i="3"/>
  <c r="L785" i="3"/>
  <c r="K785" i="3"/>
  <c r="J785" i="3"/>
  <c r="Q784" i="3"/>
  <c r="P784" i="3"/>
  <c r="O784" i="3"/>
  <c r="N784" i="3"/>
  <c r="M784" i="3"/>
  <c r="L784" i="3"/>
  <c r="K784" i="3"/>
  <c r="J784" i="3"/>
  <c r="Q783" i="3"/>
  <c r="P783" i="3"/>
  <c r="O783" i="3"/>
  <c r="N783" i="3"/>
  <c r="M783" i="3"/>
  <c r="L783" i="3"/>
  <c r="K783" i="3"/>
  <c r="J783" i="3"/>
  <c r="Q782" i="3"/>
  <c r="P782" i="3"/>
  <c r="O782" i="3"/>
  <c r="N782" i="3"/>
  <c r="M782" i="3"/>
  <c r="L782" i="3"/>
  <c r="K782" i="3"/>
  <c r="J782" i="3"/>
  <c r="Q781" i="3"/>
  <c r="P781" i="3"/>
  <c r="O781" i="3"/>
  <c r="N781" i="3"/>
  <c r="M781" i="3"/>
  <c r="L781" i="3"/>
  <c r="K781" i="3"/>
  <c r="J781" i="3"/>
  <c r="Q780" i="3"/>
  <c r="P780" i="3"/>
  <c r="O780" i="3"/>
  <c r="N780" i="3"/>
  <c r="M780" i="3"/>
  <c r="L780" i="3"/>
  <c r="K780" i="3"/>
  <c r="J780" i="3"/>
  <c r="Q779" i="3"/>
  <c r="P779" i="3"/>
  <c r="O779" i="3"/>
  <c r="N779" i="3"/>
  <c r="M779" i="3"/>
  <c r="L779" i="3"/>
  <c r="K779" i="3"/>
  <c r="J779" i="3"/>
  <c r="Q778" i="3"/>
  <c r="P778" i="3"/>
  <c r="O778" i="3"/>
  <c r="N778" i="3"/>
  <c r="M778" i="3"/>
  <c r="L778" i="3"/>
  <c r="K778" i="3"/>
  <c r="J778" i="3"/>
  <c r="Q777" i="3"/>
  <c r="P777" i="3"/>
  <c r="O777" i="3"/>
  <c r="N777" i="3"/>
  <c r="M777" i="3"/>
  <c r="L777" i="3"/>
  <c r="K777" i="3"/>
  <c r="J777" i="3"/>
  <c r="Q776" i="3"/>
  <c r="P776" i="3"/>
  <c r="O776" i="3"/>
  <c r="N776" i="3"/>
  <c r="M776" i="3"/>
  <c r="L776" i="3"/>
  <c r="K776" i="3"/>
  <c r="J776" i="3"/>
  <c r="Q775" i="3"/>
  <c r="P775" i="3"/>
  <c r="O775" i="3"/>
  <c r="N775" i="3"/>
  <c r="M775" i="3"/>
  <c r="L775" i="3"/>
  <c r="K775" i="3"/>
  <c r="J775" i="3"/>
  <c r="Q774" i="3"/>
  <c r="P774" i="3"/>
  <c r="O774" i="3"/>
  <c r="N774" i="3"/>
  <c r="M774" i="3"/>
  <c r="L774" i="3"/>
  <c r="K774" i="3"/>
  <c r="J774" i="3"/>
  <c r="Q773" i="3"/>
  <c r="P773" i="3"/>
  <c r="O773" i="3"/>
  <c r="N773" i="3"/>
  <c r="M773" i="3"/>
  <c r="L773" i="3"/>
  <c r="K773" i="3"/>
  <c r="J773" i="3"/>
  <c r="Q772" i="3"/>
  <c r="P772" i="3"/>
  <c r="O772" i="3"/>
  <c r="N772" i="3"/>
  <c r="M772" i="3"/>
  <c r="L772" i="3"/>
  <c r="K772" i="3"/>
  <c r="J772" i="3"/>
  <c r="Q771" i="3"/>
  <c r="P771" i="3"/>
  <c r="O771" i="3"/>
  <c r="N771" i="3"/>
  <c r="M771" i="3"/>
  <c r="L771" i="3"/>
  <c r="K771" i="3"/>
  <c r="J771" i="3"/>
  <c r="Q770" i="3"/>
  <c r="P770" i="3"/>
  <c r="O770" i="3"/>
  <c r="N770" i="3"/>
  <c r="M770" i="3"/>
  <c r="L770" i="3"/>
  <c r="K770" i="3"/>
  <c r="J770" i="3"/>
  <c r="Q769" i="3"/>
  <c r="P769" i="3"/>
  <c r="O769" i="3"/>
  <c r="N769" i="3"/>
  <c r="M769" i="3"/>
  <c r="L769" i="3"/>
  <c r="K769" i="3"/>
  <c r="J769" i="3"/>
  <c r="Q768" i="3"/>
  <c r="P768" i="3"/>
  <c r="O768" i="3"/>
  <c r="N768" i="3"/>
  <c r="M768" i="3"/>
  <c r="L768" i="3"/>
  <c r="K768" i="3"/>
  <c r="J768" i="3"/>
  <c r="Q767" i="3"/>
  <c r="P767" i="3"/>
  <c r="O767" i="3"/>
  <c r="N767" i="3"/>
  <c r="M767" i="3"/>
  <c r="L767" i="3"/>
  <c r="K767" i="3"/>
  <c r="J767" i="3"/>
  <c r="Q766" i="3"/>
  <c r="P766" i="3"/>
  <c r="O766" i="3"/>
  <c r="N766" i="3"/>
  <c r="M766" i="3"/>
  <c r="L766" i="3"/>
  <c r="K766" i="3"/>
  <c r="J766" i="3"/>
  <c r="Q765" i="3"/>
  <c r="P765" i="3"/>
  <c r="O765" i="3"/>
  <c r="N765" i="3"/>
  <c r="M765" i="3"/>
  <c r="L765" i="3"/>
  <c r="K765" i="3"/>
  <c r="J765" i="3"/>
  <c r="Q764" i="3"/>
  <c r="P764" i="3"/>
  <c r="O764" i="3"/>
  <c r="N764" i="3"/>
  <c r="M764" i="3"/>
  <c r="L764" i="3"/>
  <c r="K764" i="3"/>
  <c r="J764" i="3"/>
  <c r="Q763" i="3"/>
  <c r="P763" i="3"/>
  <c r="O763" i="3"/>
  <c r="N763" i="3"/>
  <c r="M763" i="3"/>
  <c r="L763" i="3"/>
  <c r="K763" i="3"/>
  <c r="J763" i="3"/>
  <c r="Q762" i="3"/>
  <c r="P762" i="3"/>
  <c r="O762" i="3"/>
  <c r="N762" i="3"/>
  <c r="M762" i="3"/>
  <c r="L762" i="3"/>
  <c r="K762" i="3"/>
  <c r="J762" i="3"/>
  <c r="Q761" i="3"/>
  <c r="P761" i="3"/>
  <c r="O761" i="3"/>
  <c r="N761" i="3"/>
  <c r="M761" i="3"/>
  <c r="L761" i="3"/>
  <c r="K761" i="3"/>
  <c r="J761" i="3"/>
  <c r="Q760" i="3"/>
  <c r="P760" i="3"/>
  <c r="O760" i="3"/>
  <c r="N760" i="3"/>
  <c r="M760" i="3"/>
  <c r="L760" i="3"/>
  <c r="K760" i="3"/>
  <c r="J760" i="3"/>
  <c r="Q759" i="3"/>
  <c r="P759" i="3"/>
  <c r="O759" i="3"/>
  <c r="N759" i="3"/>
  <c r="M759" i="3"/>
  <c r="L759" i="3"/>
  <c r="K759" i="3"/>
  <c r="J759" i="3"/>
  <c r="Q758" i="3"/>
  <c r="P758" i="3"/>
  <c r="O758" i="3"/>
  <c r="N758" i="3"/>
  <c r="M758" i="3"/>
  <c r="L758" i="3"/>
  <c r="K758" i="3"/>
  <c r="J758" i="3"/>
  <c r="Q757" i="3"/>
  <c r="P757" i="3"/>
  <c r="O757" i="3"/>
  <c r="N757" i="3"/>
  <c r="M757" i="3"/>
  <c r="L757" i="3"/>
  <c r="K757" i="3"/>
  <c r="J757" i="3"/>
  <c r="Q756" i="3"/>
  <c r="P756" i="3"/>
  <c r="O756" i="3"/>
  <c r="N756" i="3"/>
  <c r="M756" i="3"/>
  <c r="L756" i="3"/>
  <c r="K756" i="3"/>
  <c r="J756" i="3"/>
  <c r="Q755" i="3"/>
  <c r="P755" i="3"/>
  <c r="O755" i="3"/>
  <c r="N755" i="3"/>
  <c r="M755" i="3"/>
  <c r="L755" i="3"/>
  <c r="K755" i="3"/>
  <c r="J755" i="3"/>
  <c r="Q754" i="3"/>
  <c r="P754" i="3"/>
  <c r="O754" i="3"/>
  <c r="N754" i="3"/>
  <c r="M754" i="3"/>
  <c r="L754" i="3"/>
  <c r="K754" i="3"/>
  <c r="J754" i="3"/>
  <c r="Q753" i="3"/>
  <c r="P753" i="3"/>
  <c r="O753" i="3"/>
  <c r="N753" i="3"/>
  <c r="M753" i="3"/>
  <c r="L753" i="3"/>
  <c r="K753" i="3"/>
  <c r="J753" i="3"/>
  <c r="Q752" i="3"/>
  <c r="P752" i="3"/>
  <c r="O752" i="3"/>
  <c r="N752" i="3"/>
  <c r="M752" i="3"/>
  <c r="L752" i="3"/>
  <c r="K752" i="3"/>
  <c r="J752" i="3"/>
  <c r="Q751" i="3"/>
  <c r="P751" i="3"/>
  <c r="O751" i="3"/>
  <c r="N751" i="3"/>
  <c r="M751" i="3"/>
  <c r="L751" i="3"/>
  <c r="K751" i="3"/>
  <c r="J751" i="3"/>
  <c r="Q750" i="3"/>
  <c r="P750" i="3"/>
  <c r="O750" i="3"/>
  <c r="N750" i="3"/>
  <c r="M750" i="3"/>
  <c r="L750" i="3"/>
  <c r="K750" i="3"/>
  <c r="J750" i="3"/>
  <c r="Q749" i="3"/>
  <c r="P749" i="3"/>
  <c r="O749" i="3"/>
  <c r="N749" i="3"/>
  <c r="M749" i="3"/>
  <c r="L749" i="3"/>
  <c r="K749" i="3"/>
  <c r="J749" i="3"/>
  <c r="Q748" i="3"/>
  <c r="P748" i="3"/>
  <c r="O748" i="3"/>
  <c r="N748" i="3"/>
  <c r="M748" i="3"/>
  <c r="L748" i="3"/>
  <c r="K748" i="3"/>
  <c r="J748" i="3"/>
  <c r="Q747" i="3"/>
  <c r="P747" i="3"/>
  <c r="O747" i="3"/>
  <c r="N747" i="3"/>
  <c r="M747" i="3"/>
  <c r="L747" i="3"/>
  <c r="K747" i="3"/>
  <c r="J747" i="3"/>
  <c r="Q746" i="3"/>
  <c r="P746" i="3"/>
  <c r="O746" i="3"/>
  <c r="N746" i="3"/>
  <c r="M746" i="3"/>
  <c r="L746" i="3"/>
  <c r="K746" i="3"/>
  <c r="J746" i="3"/>
  <c r="Q745" i="3"/>
  <c r="P745" i="3"/>
  <c r="O745" i="3"/>
  <c r="N745" i="3"/>
  <c r="M745" i="3"/>
  <c r="L745" i="3"/>
  <c r="K745" i="3"/>
  <c r="J745" i="3"/>
  <c r="Q744" i="3"/>
  <c r="P744" i="3"/>
  <c r="O744" i="3"/>
  <c r="N744" i="3"/>
  <c r="M744" i="3"/>
  <c r="L744" i="3"/>
  <c r="K744" i="3"/>
  <c r="J744" i="3"/>
  <c r="Q743" i="3"/>
  <c r="P743" i="3"/>
  <c r="O743" i="3"/>
  <c r="N743" i="3"/>
  <c r="M743" i="3"/>
  <c r="L743" i="3"/>
  <c r="K743" i="3"/>
  <c r="J743" i="3"/>
  <c r="Q742" i="3"/>
  <c r="P742" i="3"/>
  <c r="O742" i="3"/>
  <c r="N742" i="3"/>
  <c r="M742" i="3"/>
  <c r="L742" i="3"/>
  <c r="K742" i="3"/>
  <c r="J742" i="3"/>
  <c r="Q741" i="3"/>
  <c r="P741" i="3"/>
  <c r="O741" i="3"/>
  <c r="N741" i="3"/>
  <c r="M741" i="3"/>
  <c r="L741" i="3"/>
  <c r="K741" i="3"/>
  <c r="J741" i="3"/>
  <c r="Q740" i="3"/>
  <c r="P740" i="3"/>
  <c r="O740" i="3"/>
  <c r="N740" i="3"/>
  <c r="M740" i="3"/>
  <c r="L740" i="3"/>
  <c r="K740" i="3"/>
  <c r="J740" i="3"/>
  <c r="Q739" i="3"/>
  <c r="P739" i="3"/>
  <c r="O739" i="3"/>
  <c r="N739" i="3"/>
  <c r="M739" i="3"/>
  <c r="L739" i="3"/>
  <c r="K739" i="3"/>
  <c r="J739" i="3"/>
  <c r="Q738" i="3"/>
  <c r="P738" i="3"/>
  <c r="O738" i="3"/>
  <c r="N738" i="3"/>
  <c r="M738" i="3"/>
  <c r="L738" i="3"/>
  <c r="K738" i="3"/>
  <c r="J738" i="3"/>
  <c r="Q737" i="3"/>
  <c r="P737" i="3"/>
  <c r="O737" i="3"/>
  <c r="N737" i="3"/>
  <c r="M737" i="3"/>
  <c r="L737" i="3"/>
  <c r="K737" i="3"/>
  <c r="J737" i="3"/>
  <c r="Q736" i="3"/>
  <c r="P736" i="3"/>
  <c r="O736" i="3"/>
  <c r="N736" i="3"/>
  <c r="M736" i="3"/>
  <c r="L736" i="3"/>
  <c r="K736" i="3"/>
  <c r="J736" i="3"/>
  <c r="Q735" i="3"/>
  <c r="P735" i="3"/>
  <c r="O735" i="3"/>
  <c r="N735" i="3"/>
  <c r="M735" i="3"/>
  <c r="L735" i="3"/>
  <c r="K735" i="3"/>
  <c r="J735" i="3"/>
  <c r="Q734" i="3"/>
  <c r="P734" i="3"/>
  <c r="O734" i="3"/>
  <c r="N734" i="3"/>
  <c r="M734" i="3"/>
  <c r="L734" i="3"/>
  <c r="K734" i="3"/>
  <c r="J734" i="3"/>
  <c r="Q733" i="3"/>
  <c r="P733" i="3"/>
  <c r="O733" i="3"/>
  <c r="N733" i="3"/>
  <c r="M733" i="3"/>
  <c r="L733" i="3"/>
  <c r="K733" i="3"/>
  <c r="J733" i="3"/>
  <c r="Q732" i="3"/>
  <c r="P732" i="3"/>
  <c r="O732" i="3"/>
  <c r="N732" i="3"/>
  <c r="M732" i="3"/>
  <c r="L732" i="3"/>
  <c r="K732" i="3"/>
  <c r="J732" i="3"/>
  <c r="Q731" i="3"/>
  <c r="P731" i="3"/>
  <c r="O731" i="3"/>
  <c r="N731" i="3"/>
  <c r="M731" i="3"/>
  <c r="L731" i="3"/>
  <c r="K731" i="3"/>
  <c r="J731" i="3"/>
  <c r="Q730" i="3"/>
  <c r="P730" i="3"/>
  <c r="O730" i="3"/>
  <c r="N730" i="3"/>
  <c r="M730" i="3"/>
  <c r="L730" i="3"/>
  <c r="K730" i="3"/>
  <c r="J730" i="3"/>
  <c r="Q729" i="3"/>
  <c r="P729" i="3"/>
  <c r="O729" i="3"/>
  <c r="N729" i="3"/>
  <c r="M729" i="3"/>
  <c r="L729" i="3"/>
  <c r="K729" i="3"/>
  <c r="J729" i="3"/>
  <c r="Q728" i="3"/>
  <c r="P728" i="3"/>
  <c r="O728" i="3"/>
  <c r="N728" i="3"/>
  <c r="M728" i="3"/>
  <c r="L728" i="3"/>
  <c r="K728" i="3"/>
  <c r="J728" i="3"/>
  <c r="Q727" i="3"/>
  <c r="P727" i="3"/>
  <c r="O727" i="3"/>
  <c r="N727" i="3"/>
  <c r="M727" i="3"/>
  <c r="L727" i="3"/>
  <c r="K727" i="3"/>
  <c r="J727" i="3"/>
  <c r="Q726" i="3"/>
  <c r="P726" i="3"/>
  <c r="O726" i="3"/>
  <c r="N726" i="3"/>
  <c r="M726" i="3"/>
  <c r="L726" i="3"/>
  <c r="K726" i="3"/>
  <c r="J726" i="3"/>
  <c r="Q725" i="3"/>
  <c r="P725" i="3"/>
  <c r="O725" i="3"/>
  <c r="N725" i="3"/>
  <c r="M725" i="3"/>
  <c r="L725" i="3"/>
  <c r="K725" i="3"/>
  <c r="J725" i="3"/>
  <c r="Q724" i="3"/>
  <c r="P724" i="3"/>
  <c r="O724" i="3"/>
  <c r="N724" i="3"/>
  <c r="M724" i="3"/>
  <c r="L724" i="3"/>
  <c r="K724" i="3"/>
  <c r="J724" i="3"/>
  <c r="Q723" i="3"/>
  <c r="P723" i="3"/>
  <c r="O723" i="3"/>
  <c r="N723" i="3"/>
  <c r="M723" i="3"/>
  <c r="L723" i="3"/>
  <c r="K723" i="3"/>
  <c r="J723" i="3"/>
  <c r="Q722" i="3"/>
  <c r="P722" i="3"/>
  <c r="O722" i="3"/>
  <c r="N722" i="3"/>
  <c r="M722" i="3"/>
  <c r="L722" i="3"/>
  <c r="K722" i="3"/>
  <c r="J722" i="3"/>
  <c r="Q721" i="3"/>
  <c r="P721" i="3"/>
  <c r="O721" i="3"/>
  <c r="N721" i="3"/>
  <c r="M721" i="3"/>
  <c r="L721" i="3"/>
  <c r="K721" i="3"/>
  <c r="J721" i="3"/>
  <c r="Q720" i="3"/>
  <c r="P720" i="3"/>
  <c r="O720" i="3"/>
  <c r="N720" i="3"/>
  <c r="M720" i="3"/>
  <c r="L720" i="3"/>
  <c r="K720" i="3"/>
  <c r="J720" i="3"/>
  <c r="Q719" i="3"/>
  <c r="P719" i="3"/>
  <c r="O719" i="3"/>
  <c r="N719" i="3"/>
  <c r="M719" i="3"/>
  <c r="L719" i="3"/>
  <c r="K719" i="3"/>
  <c r="J719" i="3"/>
  <c r="Q718" i="3"/>
  <c r="P718" i="3"/>
  <c r="O718" i="3"/>
  <c r="N718" i="3"/>
  <c r="M718" i="3"/>
  <c r="L718" i="3"/>
  <c r="K718" i="3"/>
  <c r="J718" i="3"/>
  <c r="Q717" i="3"/>
  <c r="P717" i="3"/>
  <c r="O717" i="3"/>
  <c r="N717" i="3"/>
  <c r="M717" i="3"/>
  <c r="L717" i="3"/>
  <c r="K717" i="3"/>
  <c r="J717" i="3"/>
  <c r="Q716" i="3"/>
  <c r="P716" i="3"/>
  <c r="O716" i="3"/>
  <c r="N716" i="3"/>
  <c r="M716" i="3"/>
  <c r="L716" i="3"/>
  <c r="K716" i="3"/>
  <c r="J716" i="3"/>
  <c r="Q715" i="3"/>
  <c r="P715" i="3"/>
  <c r="O715" i="3"/>
  <c r="N715" i="3"/>
  <c r="M715" i="3"/>
  <c r="L715" i="3"/>
  <c r="K715" i="3"/>
  <c r="J715" i="3"/>
  <c r="Q714" i="3"/>
  <c r="P714" i="3"/>
  <c r="O714" i="3"/>
  <c r="N714" i="3"/>
  <c r="M714" i="3"/>
  <c r="L714" i="3"/>
  <c r="K714" i="3"/>
  <c r="J714" i="3"/>
  <c r="Q713" i="3"/>
  <c r="P713" i="3"/>
  <c r="O713" i="3"/>
  <c r="N713" i="3"/>
  <c r="M713" i="3"/>
  <c r="L713" i="3"/>
  <c r="K713" i="3"/>
  <c r="J713" i="3"/>
  <c r="Q712" i="3"/>
  <c r="P712" i="3"/>
  <c r="O712" i="3"/>
  <c r="N712" i="3"/>
  <c r="M712" i="3"/>
  <c r="L712" i="3"/>
  <c r="K712" i="3"/>
  <c r="J712" i="3"/>
  <c r="Q711" i="3"/>
  <c r="P711" i="3"/>
  <c r="O711" i="3"/>
  <c r="N711" i="3"/>
  <c r="M711" i="3"/>
  <c r="L711" i="3"/>
  <c r="K711" i="3"/>
  <c r="J711" i="3"/>
  <c r="Q710" i="3"/>
  <c r="P710" i="3"/>
  <c r="O710" i="3"/>
  <c r="N710" i="3"/>
  <c r="M710" i="3"/>
  <c r="L710" i="3"/>
  <c r="K710" i="3"/>
  <c r="J710" i="3"/>
  <c r="Q709" i="3"/>
  <c r="P709" i="3"/>
  <c r="O709" i="3"/>
  <c r="N709" i="3"/>
  <c r="M709" i="3"/>
  <c r="L709" i="3"/>
  <c r="K709" i="3"/>
  <c r="J709" i="3"/>
  <c r="Q708" i="3"/>
  <c r="P708" i="3"/>
  <c r="O708" i="3"/>
  <c r="N708" i="3"/>
  <c r="M708" i="3"/>
  <c r="L708" i="3"/>
  <c r="K708" i="3"/>
  <c r="J708" i="3"/>
  <c r="Q707" i="3"/>
  <c r="P707" i="3"/>
  <c r="O707" i="3"/>
  <c r="N707" i="3"/>
  <c r="M707" i="3"/>
  <c r="L707" i="3"/>
  <c r="K707" i="3"/>
  <c r="J707" i="3"/>
  <c r="Q706" i="3"/>
  <c r="P706" i="3"/>
  <c r="O706" i="3"/>
  <c r="N706" i="3"/>
  <c r="M706" i="3"/>
  <c r="L706" i="3"/>
  <c r="K706" i="3"/>
  <c r="J706" i="3"/>
  <c r="Q705" i="3"/>
  <c r="P705" i="3"/>
  <c r="O705" i="3"/>
  <c r="N705" i="3"/>
  <c r="M705" i="3"/>
  <c r="L705" i="3"/>
  <c r="K705" i="3"/>
  <c r="J705" i="3"/>
  <c r="Q704" i="3"/>
  <c r="P704" i="3"/>
  <c r="O704" i="3"/>
  <c r="N704" i="3"/>
  <c r="M704" i="3"/>
  <c r="L704" i="3"/>
  <c r="K704" i="3"/>
  <c r="J704" i="3"/>
  <c r="Q703" i="3"/>
  <c r="P703" i="3"/>
  <c r="O703" i="3"/>
  <c r="N703" i="3"/>
  <c r="M703" i="3"/>
  <c r="L703" i="3"/>
  <c r="K703" i="3"/>
  <c r="J703" i="3"/>
  <c r="Q702" i="3"/>
  <c r="P702" i="3"/>
  <c r="O702" i="3"/>
  <c r="N702" i="3"/>
  <c r="M702" i="3"/>
  <c r="L702" i="3"/>
  <c r="K702" i="3"/>
  <c r="J702" i="3"/>
  <c r="Q701" i="3"/>
  <c r="P701" i="3"/>
  <c r="O701" i="3"/>
  <c r="N701" i="3"/>
  <c r="M701" i="3"/>
  <c r="L701" i="3"/>
  <c r="K701" i="3"/>
  <c r="J701" i="3"/>
  <c r="Q700" i="3"/>
  <c r="P700" i="3"/>
  <c r="O700" i="3"/>
  <c r="N700" i="3"/>
  <c r="M700" i="3"/>
  <c r="L700" i="3"/>
  <c r="K700" i="3"/>
  <c r="J700" i="3"/>
  <c r="Q699" i="3"/>
  <c r="P699" i="3"/>
  <c r="O699" i="3"/>
  <c r="N699" i="3"/>
  <c r="M699" i="3"/>
  <c r="L699" i="3"/>
  <c r="K699" i="3"/>
  <c r="J699" i="3"/>
  <c r="Q698" i="3"/>
  <c r="P698" i="3"/>
  <c r="O698" i="3"/>
  <c r="N698" i="3"/>
  <c r="M698" i="3"/>
  <c r="L698" i="3"/>
  <c r="K698" i="3"/>
  <c r="J698" i="3"/>
  <c r="Q697" i="3"/>
  <c r="P697" i="3"/>
  <c r="O697" i="3"/>
  <c r="N697" i="3"/>
  <c r="M697" i="3"/>
  <c r="L697" i="3"/>
  <c r="K697" i="3"/>
  <c r="J697" i="3"/>
  <c r="Q696" i="3"/>
  <c r="P696" i="3"/>
  <c r="O696" i="3"/>
  <c r="N696" i="3"/>
  <c r="M696" i="3"/>
  <c r="L696" i="3"/>
  <c r="K696" i="3"/>
  <c r="J696" i="3"/>
  <c r="Q695" i="3"/>
  <c r="P695" i="3"/>
  <c r="O695" i="3"/>
  <c r="N695" i="3"/>
  <c r="M695" i="3"/>
  <c r="L695" i="3"/>
  <c r="K695" i="3"/>
  <c r="J695" i="3"/>
  <c r="Q694" i="3"/>
  <c r="P694" i="3"/>
  <c r="O694" i="3"/>
  <c r="N694" i="3"/>
  <c r="M694" i="3"/>
  <c r="L694" i="3"/>
  <c r="K694" i="3"/>
  <c r="J694" i="3"/>
  <c r="Q693" i="3"/>
  <c r="P693" i="3"/>
  <c r="O693" i="3"/>
  <c r="N693" i="3"/>
  <c r="M693" i="3"/>
  <c r="L693" i="3"/>
  <c r="K693" i="3"/>
  <c r="J693" i="3"/>
  <c r="Q692" i="3"/>
  <c r="P692" i="3"/>
  <c r="O692" i="3"/>
  <c r="N692" i="3"/>
  <c r="M692" i="3"/>
  <c r="L692" i="3"/>
  <c r="K692" i="3"/>
  <c r="J692" i="3"/>
  <c r="Q691" i="3"/>
  <c r="P691" i="3"/>
  <c r="O691" i="3"/>
  <c r="N691" i="3"/>
  <c r="M691" i="3"/>
  <c r="L691" i="3"/>
  <c r="K691" i="3"/>
  <c r="J691" i="3"/>
  <c r="Q690" i="3"/>
  <c r="P690" i="3"/>
  <c r="O690" i="3"/>
  <c r="N690" i="3"/>
  <c r="M690" i="3"/>
  <c r="L690" i="3"/>
  <c r="K690" i="3"/>
  <c r="J690" i="3"/>
  <c r="Q689" i="3"/>
  <c r="P689" i="3"/>
  <c r="O689" i="3"/>
  <c r="N689" i="3"/>
  <c r="M689" i="3"/>
  <c r="L689" i="3"/>
  <c r="K689" i="3"/>
  <c r="J689" i="3"/>
  <c r="Q688" i="3"/>
  <c r="P688" i="3"/>
  <c r="O688" i="3"/>
  <c r="N688" i="3"/>
  <c r="M688" i="3"/>
  <c r="L688" i="3"/>
  <c r="K688" i="3"/>
  <c r="J688" i="3"/>
  <c r="Q687" i="3"/>
  <c r="P687" i="3"/>
  <c r="O687" i="3"/>
  <c r="N687" i="3"/>
  <c r="M687" i="3"/>
  <c r="L687" i="3"/>
  <c r="K687" i="3"/>
  <c r="J687" i="3"/>
  <c r="Q686" i="3"/>
  <c r="P686" i="3"/>
  <c r="O686" i="3"/>
  <c r="N686" i="3"/>
  <c r="M686" i="3"/>
  <c r="L686" i="3"/>
  <c r="K686" i="3"/>
  <c r="J686" i="3"/>
  <c r="Q685" i="3"/>
  <c r="P685" i="3"/>
  <c r="O685" i="3"/>
  <c r="N685" i="3"/>
  <c r="M685" i="3"/>
  <c r="L685" i="3"/>
  <c r="K685" i="3"/>
  <c r="J685" i="3"/>
  <c r="Q684" i="3"/>
  <c r="P684" i="3"/>
  <c r="O684" i="3"/>
  <c r="N684" i="3"/>
  <c r="M684" i="3"/>
  <c r="L684" i="3"/>
  <c r="K684" i="3"/>
  <c r="J684" i="3"/>
  <c r="Q683" i="3"/>
  <c r="P683" i="3"/>
  <c r="O683" i="3"/>
  <c r="N683" i="3"/>
  <c r="M683" i="3"/>
  <c r="L683" i="3"/>
  <c r="K683" i="3"/>
  <c r="J683" i="3"/>
  <c r="Q682" i="3"/>
  <c r="P682" i="3"/>
  <c r="O682" i="3"/>
  <c r="N682" i="3"/>
  <c r="M682" i="3"/>
  <c r="L682" i="3"/>
  <c r="K682" i="3"/>
  <c r="J682" i="3"/>
  <c r="Q681" i="3"/>
  <c r="P681" i="3"/>
  <c r="O681" i="3"/>
  <c r="N681" i="3"/>
  <c r="M681" i="3"/>
  <c r="L681" i="3"/>
  <c r="K681" i="3"/>
  <c r="J681" i="3"/>
  <c r="Q680" i="3"/>
  <c r="P680" i="3"/>
  <c r="O680" i="3"/>
  <c r="N680" i="3"/>
  <c r="M680" i="3"/>
  <c r="L680" i="3"/>
  <c r="K680" i="3"/>
  <c r="J680" i="3"/>
  <c r="Q679" i="3"/>
  <c r="P679" i="3"/>
  <c r="O679" i="3"/>
  <c r="N679" i="3"/>
  <c r="M679" i="3"/>
  <c r="L679" i="3"/>
  <c r="K679" i="3"/>
  <c r="J679" i="3"/>
  <c r="Q678" i="3"/>
  <c r="P678" i="3"/>
  <c r="O678" i="3"/>
  <c r="N678" i="3"/>
  <c r="M678" i="3"/>
  <c r="L678" i="3"/>
  <c r="K678" i="3"/>
  <c r="J678" i="3"/>
  <c r="Q677" i="3"/>
  <c r="P677" i="3"/>
  <c r="O677" i="3"/>
  <c r="N677" i="3"/>
  <c r="M677" i="3"/>
  <c r="L677" i="3"/>
  <c r="K677" i="3"/>
  <c r="J677" i="3"/>
  <c r="Q676" i="3"/>
  <c r="P676" i="3"/>
  <c r="O676" i="3"/>
  <c r="N676" i="3"/>
  <c r="M676" i="3"/>
  <c r="L676" i="3"/>
  <c r="K676" i="3"/>
  <c r="J676" i="3"/>
  <c r="Q675" i="3"/>
  <c r="P675" i="3"/>
  <c r="O675" i="3"/>
  <c r="N675" i="3"/>
  <c r="M675" i="3"/>
  <c r="L675" i="3"/>
  <c r="K675" i="3"/>
  <c r="J675" i="3"/>
  <c r="Q674" i="3"/>
  <c r="P674" i="3"/>
  <c r="O674" i="3"/>
  <c r="N674" i="3"/>
  <c r="M674" i="3"/>
  <c r="L674" i="3"/>
  <c r="K674" i="3"/>
  <c r="J674" i="3"/>
  <c r="Q673" i="3"/>
  <c r="P673" i="3"/>
  <c r="O673" i="3"/>
  <c r="N673" i="3"/>
  <c r="M673" i="3"/>
  <c r="L673" i="3"/>
  <c r="K673" i="3"/>
  <c r="J673" i="3"/>
  <c r="Q672" i="3"/>
  <c r="P672" i="3"/>
  <c r="O672" i="3"/>
  <c r="N672" i="3"/>
  <c r="M672" i="3"/>
  <c r="L672" i="3"/>
  <c r="K672" i="3"/>
  <c r="J672" i="3"/>
  <c r="Q671" i="3"/>
  <c r="P671" i="3"/>
  <c r="O671" i="3"/>
  <c r="N671" i="3"/>
  <c r="M671" i="3"/>
  <c r="L671" i="3"/>
  <c r="K671" i="3"/>
  <c r="J671" i="3"/>
  <c r="Q670" i="3"/>
  <c r="P670" i="3"/>
  <c r="O670" i="3"/>
  <c r="N670" i="3"/>
  <c r="M670" i="3"/>
  <c r="L670" i="3"/>
  <c r="K670" i="3"/>
  <c r="J670" i="3"/>
  <c r="Q669" i="3"/>
  <c r="P669" i="3"/>
  <c r="O669" i="3"/>
  <c r="N669" i="3"/>
  <c r="M669" i="3"/>
  <c r="L669" i="3"/>
  <c r="K669" i="3"/>
  <c r="J669" i="3"/>
  <c r="Q668" i="3"/>
  <c r="P668" i="3"/>
  <c r="O668" i="3"/>
  <c r="N668" i="3"/>
  <c r="M668" i="3"/>
  <c r="L668" i="3"/>
  <c r="K668" i="3"/>
  <c r="J668" i="3"/>
  <c r="Q667" i="3"/>
  <c r="P667" i="3"/>
  <c r="O667" i="3"/>
  <c r="N667" i="3"/>
  <c r="M667" i="3"/>
  <c r="L667" i="3"/>
  <c r="K667" i="3"/>
  <c r="J667" i="3"/>
  <c r="Q666" i="3"/>
  <c r="P666" i="3"/>
  <c r="O666" i="3"/>
  <c r="N666" i="3"/>
  <c r="M666" i="3"/>
  <c r="L666" i="3"/>
  <c r="K666" i="3"/>
  <c r="J666" i="3"/>
  <c r="Q665" i="3"/>
  <c r="P665" i="3"/>
  <c r="O665" i="3"/>
  <c r="N665" i="3"/>
  <c r="M665" i="3"/>
  <c r="L665" i="3"/>
  <c r="K665" i="3"/>
  <c r="J665" i="3"/>
  <c r="Q664" i="3"/>
  <c r="P664" i="3"/>
  <c r="O664" i="3"/>
  <c r="N664" i="3"/>
  <c r="M664" i="3"/>
  <c r="L664" i="3"/>
  <c r="K664" i="3"/>
  <c r="J664" i="3"/>
  <c r="Q663" i="3"/>
  <c r="P663" i="3"/>
  <c r="O663" i="3"/>
  <c r="N663" i="3"/>
  <c r="M663" i="3"/>
  <c r="L663" i="3"/>
  <c r="K663" i="3"/>
  <c r="J663" i="3"/>
  <c r="Q662" i="3"/>
  <c r="P662" i="3"/>
  <c r="O662" i="3"/>
  <c r="N662" i="3"/>
  <c r="M662" i="3"/>
  <c r="L662" i="3"/>
  <c r="K662" i="3"/>
  <c r="J662" i="3"/>
  <c r="Q661" i="3"/>
  <c r="P661" i="3"/>
  <c r="O661" i="3"/>
  <c r="N661" i="3"/>
  <c r="M661" i="3"/>
  <c r="L661" i="3"/>
  <c r="K661" i="3"/>
  <c r="J661" i="3"/>
  <c r="Q660" i="3"/>
  <c r="P660" i="3"/>
  <c r="O660" i="3"/>
  <c r="N660" i="3"/>
  <c r="M660" i="3"/>
  <c r="L660" i="3"/>
  <c r="K660" i="3"/>
  <c r="J660" i="3"/>
  <c r="Q659" i="3"/>
  <c r="P659" i="3"/>
  <c r="O659" i="3"/>
  <c r="N659" i="3"/>
  <c r="M659" i="3"/>
  <c r="L659" i="3"/>
  <c r="K659" i="3"/>
  <c r="J659" i="3"/>
  <c r="Q658" i="3"/>
  <c r="P658" i="3"/>
  <c r="O658" i="3"/>
  <c r="N658" i="3"/>
  <c r="M658" i="3"/>
  <c r="L658" i="3"/>
  <c r="K658" i="3"/>
  <c r="J658" i="3"/>
  <c r="Q657" i="3"/>
  <c r="P657" i="3"/>
  <c r="O657" i="3"/>
  <c r="N657" i="3"/>
  <c r="M657" i="3"/>
  <c r="L657" i="3"/>
  <c r="K657" i="3"/>
  <c r="J657" i="3"/>
  <c r="Q656" i="3"/>
  <c r="P656" i="3"/>
  <c r="O656" i="3"/>
  <c r="N656" i="3"/>
  <c r="M656" i="3"/>
  <c r="L656" i="3"/>
  <c r="K656" i="3"/>
  <c r="J656" i="3"/>
  <c r="Q655" i="3"/>
  <c r="P655" i="3"/>
  <c r="O655" i="3"/>
  <c r="N655" i="3"/>
  <c r="M655" i="3"/>
  <c r="L655" i="3"/>
  <c r="K655" i="3"/>
  <c r="J655" i="3"/>
  <c r="Q654" i="3"/>
  <c r="P654" i="3"/>
  <c r="O654" i="3"/>
  <c r="N654" i="3"/>
  <c r="M654" i="3"/>
  <c r="L654" i="3"/>
  <c r="K654" i="3"/>
  <c r="J654" i="3"/>
  <c r="Q653" i="3"/>
  <c r="P653" i="3"/>
  <c r="O653" i="3"/>
  <c r="N653" i="3"/>
  <c r="M653" i="3"/>
  <c r="L653" i="3"/>
  <c r="K653" i="3"/>
  <c r="J653" i="3"/>
  <c r="Q652" i="3"/>
  <c r="P652" i="3"/>
  <c r="O652" i="3"/>
  <c r="N652" i="3"/>
  <c r="M652" i="3"/>
  <c r="L652" i="3"/>
  <c r="K652" i="3"/>
  <c r="J652" i="3"/>
  <c r="Q651" i="3"/>
  <c r="P651" i="3"/>
  <c r="O651" i="3"/>
  <c r="N651" i="3"/>
  <c r="M651" i="3"/>
  <c r="L651" i="3"/>
  <c r="K651" i="3"/>
  <c r="J651" i="3"/>
  <c r="Q650" i="3"/>
  <c r="P650" i="3"/>
  <c r="O650" i="3"/>
  <c r="N650" i="3"/>
  <c r="M650" i="3"/>
  <c r="L650" i="3"/>
  <c r="K650" i="3"/>
  <c r="J650" i="3"/>
  <c r="Q649" i="3"/>
  <c r="P649" i="3"/>
  <c r="O649" i="3"/>
  <c r="N649" i="3"/>
  <c r="M649" i="3"/>
  <c r="L649" i="3"/>
  <c r="K649" i="3"/>
  <c r="J649" i="3"/>
  <c r="Q648" i="3"/>
  <c r="P648" i="3"/>
  <c r="O648" i="3"/>
  <c r="N648" i="3"/>
  <c r="M648" i="3"/>
  <c r="L648" i="3"/>
  <c r="K648" i="3"/>
  <c r="J648" i="3"/>
  <c r="Q647" i="3"/>
  <c r="P647" i="3"/>
  <c r="O647" i="3"/>
  <c r="N647" i="3"/>
  <c r="M647" i="3"/>
  <c r="L647" i="3"/>
  <c r="K647" i="3"/>
  <c r="J647" i="3"/>
  <c r="Q646" i="3"/>
  <c r="P646" i="3"/>
  <c r="O646" i="3"/>
  <c r="N646" i="3"/>
  <c r="M646" i="3"/>
  <c r="L646" i="3"/>
  <c r="K646" i="3"/>
  <c r="J646" i="3"/>
  <c r="Q645" i="3"/>
  <c r="P645" i="3"/>
  <c r="O645" i="3"/>
  <c r="N645" i="3"/>
  <c r="M645" i="3"/>
  <c r="L645" i="3"/>
  <c r="K645" i="3"/>
  <c r="J645" i="3"/>
  <c r="Q644" i="3"/>
  <c r="P644" i="3"/>
  <c r="O644" i="3"/>
  <c r="N644" i="3"/>
  <c r="M644" i="3"/>
  <c r="L644" i="3"/>
  <c r="K644" i="3"/>
  <c r="J644" i="3"/>
  <c r="Q643" i="3"/>
  <c r="P643" i="3"/>
  <c r="O643" i="3"/>
  <c r="N643" i="3"/>
  <c r="M643" i="3"/>
  <c r="L643" i="3"/>
  <c r="K643" i="3"/>
  <c r="J643" i="3"/>
  <c r="Q642" i="3"/>
  <c r="P642" i="3"/>
  <c r="O642" i="3"/>
  <c r="N642" i="3"/>
  <c r="M642" i="3"/>
  <c r="L642" i="3"/>
  <c r="K642" i="3"/>
  <c r="J642" i="3"/>
  <c r="Q641" i="3"/>
  <c r="P641" i="3"/>
  <c r="O641" i="3"/>
  <c r="N641" i="3"/>
  <c r="M641" i="3"/>
  <c r="L641" i="3"/>
  <c r="K641" i="3"/>
  <c r="J641" i="3"/>
  <c r="Q640" i="3"/>
  <c r="P640" i="3"/>
  <c r="O640" i="3"/>
  <c r="N640" i="3"/>
  <c r="M640" i="3"/>
  <c r="L640" i="3"/>
  <c r="K640" i="3"/>
  <c r="J640" i="3"/>
  <c r="Q639" i="3"/>
  <c r="P639" i="3"/>
  <c r="O639" i="3"/>
  <c r="N639" i="3"/>
  <c r="M639" i="3"/>
  <c r="L639" i="3"/>
  <c r="K639" i="3"/>
  <c r="J639" i="3"/>
  <c r="Q638" i="3"/>
  <c r="P638" i="3"/>
  <c r="O638" i="3"/>
  <c r="N638" i="3"/>
  <c r="M638" i="3"/>
  <c r="L638" i="3"/>
  <c r="K638" i="3"/>
  <c r="J638" i="3"/>
  <c r="Q637" i="3"/>
  <c r="P637" i="3"/>
  <c r="O637" i="3"/>
  <c r="N637" i="3"/>
  <c r="M637" i="3"/>
  <c r="L637" i="3"/>
  <c r="K637" i="3"/>
  <c r="J637" i="3"/>
  <c r="Q636" i="3"/>
  <c r="P636" i="3"/>
  <c r="O636" i="3"/>
  <c r="N636" i="3"/>
  <c r="M636" i="3"/>
  <c r="L636" i="3"/>
  <c r="K636" i="3"/>
  <c r="J636" i="3"/>
  <c r="Q635" i="3"/>
  <c r="P635" i="3"/>
  <c r="O635" i="3"/>
  <c r="N635" i="3"/>
  <c r="M635" i="3"/>
  <c r="L635" i="3"/>
  <c r="K635" i="3"/>
  <c r="J635" i="3"/>
  <c r="Q634" i="3"/>
  <c r="P634" i="3"/>
  <c r="O634" i="3"/>
  <c r="N634" i="3"/>
  <c r="M634" i="3"/>
  <c r="L634" i="3"/>
  <c r="K634" i="3"/>
  <c r="J634" i="3"/>
  <c r="Q633" i="3"/>
  <c r="P633" i="3"/>
  <c r="O633" i="3"/>
  <c r="N633" i="3"/>
  <c r="M633" i="3"/>
  <c r="L633" i="3"/>
  <c r="K633" i="3"/>
  <c r="J633" i="3"/>
  <c r="Q632" i="3"/>
  <c r="P632" i="3"/>
  <c r="O632" i="3"/>
  <c r="N632" i="3"/>
  <c r="M632" i="3"/>
  <c r="L632" i="3"/>
  <c r="K632" i="3"/>
  <c r="J632" i="3"/>
  <c r="Q631" i="3"/>
  <c r="P631" i="3"/>
  <c r="O631" i="3"/>
  <c r="N631" i="3"/>
  <c r="M631" i="3"/>
  <c r="L631" i="3"/>
  <c r="K631" i="3"/>
  <c r="J631" i="3"/>
  <c r="Q630" i="3"/>
  <c r="P630" i="3"/>
  <c r="O630" i="3"/>
  <c r="N630" i="3"/>
  <c r="M630" i="3"/>
  <c r="L630" i="3"/>
  <c r="K630" i="3"/>
  <c r="J630" i="3"/>
  <c r="Q629" i="3"/>
  <c r="P629" i="3"/>
  <c r="O629" i="3"/>
  <c r="N629" i="3"/>
  <c r="M629" i="3"/>
  <c r="L629" i="3"/>
  <c r="K629" i="3"/>
  <c r="J629" i="3"/>
  <c r="Q628" i="3"/>
  <c r="P628" i="3"/>
  <c r="O628" i="3"/>
  <c r="N628" i="3"/>
  <c r="M628" i="3"/>
  <c r="L628" i="3"/>
  <c r="K628" i="3"/>
  <c r="J628" i="3"/>
  <c r="Q627" i="3"/>
  <c r="P627" i="3"/>
  <c r="O627" i="3"/>
  <c r="N627" i="3"/>
  <c r="M627" i="3"/>
  <c r="L627" i="3"/>
  <c r="K627" i="3"/>
  <c r="J627" i="3"/>
  <c r="Q626" i="3"/>
  <c r="P626" i="3"/>
  <c r="O626" i="3"/>
  <c r="N626" i="3"/>
  <c r="M626" i="3"/>
  <c r="L626" i="3"/>
  <c r="K626" i="3"/>
  <c r="J626" i="3"/>
  <c r="Q625" i="3"/>
  <c r="P625" i="3"/>
  <c r="O625" i="3"/>
  <c r="N625" i="3"/>
  <c r="M625" i="3"/>
  <c r="L625" i="3"/>
  <c r="K625" i="3"/>
  <c r="J625" i="3"/>
  <c r="Q624" i="3"/>
  <c r="P624" i="3"/>
  <c r="O624" i="3"/>
  <c r="N624" i="3"/>
  <c r="M624" i="3"/>
  <c r="L624" i="3"/>
  <c r="K624" i="3"/>
  <c r="J624" i="3"/>
  <c r="Q623" i="3"/>
  <c r="P623" i="3"/>
  <c r="O623" i="3"/>
  <c r="N623" i="3"/>
  <c r="M623" i="3"/>
  <c r="L623" i="3"/>
  <c r="K623" i="3"/>
  <c r="J623" i="3"/>
  <c r="Q622" i="3"/>
  <c r="P622" i="3"/>
  <c r="O622" i="3"/>
  <c r="N622" i="3"/>
  <c r="M622" i="3"/>
  <c r="L622" i="3"/>
  <c r="K622" i="3"/>
  <c r="J622" i="3"/>
  <c r="Q621" i="3"/>
  <c r="P621" i="3"/>
  <c r="O621" i="3"/>
  <c r="N621" i="3"/>
  <c r="M621" i="3"/>
  <c r="L621" i="3"/>
  <c r="K621" i="3"/>
  <c r="J621" i="3"/>
  <c r="Q620" i="3"/>
  <c r="P620" i="3"/>
  <c r="O620" i="3"/>
  <c r="N620" i="3"/>
  <c r="M620" i="3"/>
  <c r="L620" i="3"/>
  <c r="K620" i="3"/>
  <c r="J620" i="3"/>
  <c r="Q619" i="3"/>
  <c r="P619" i="3"/>
  <c r="O619" i="3"/>
  <c r="N619" i="3"/>
  <c r="M619" i="3"/>
  <c r="L619" i="3"/>
  <c r="K619" i="3"/>
  <c r="J619" i="3"/>
  <c r="Q618" i="3"/>
  <c r="P618" i="3"/>
  <c r="O618" i="3"/>
  <c r="N618" i="3"/>
  <c r="M618" i="3"/>
  <c r="L618" i="3"/>
  <c r="K618" i="3"/>
  <c r="J618" i="3"/>
  <c r="Q617" i="3"/>
  <c r="P617" i="3"/>
  <c r="O617" i="3"/>
  <c r="N617" i="3"/>
  <c r="M617" i="3"/>
  <c r="L617" i="3"/>
  <c r="K617" i="3"/>
  <c r="J617" i="3"/>
  <c r="Q616" i="3"/>
  <c r="P616" i="3"/>
  <c r="O616" i="3"/>
  <c r="N616" i="3"/>
  <c r="M616" i="3"/>
  <c r="L616" i="3"/>
  <c r="K616" i="3"/>
  <c r="J616" i="3"/>
  <c r="Q615" i="3"/>
  <c r="P615" i="3"/>
  <c r="O615" i="3"/>
  <c r="N615" i="3"/>
  <c r="M615" i="3"/>
  <c r="L615" i="3"/>
  <c r="K615" i="3"/>
  <c r="J615" i="3"/>
  <c r="Q614" i="3"/>
  <c r="P614" i="3"/>
  <c r="O614" i="3"/>
  <c r="N614" i="3"/>
  <c r="M614" i="3"/>
  <c r="L614" i="3"/>
  <c r="K614" i="3"/>
  <c r="J614" i="3"/>
  <c r="Q613" i="3"/>
  <c r="P613" i="3"/>
  <c r="O613" i="3"/>
  <c r="N613" i="3"/>
  <c r="M613" i="3"/>
  <c r="L613" i="3"/>
  <c r="K613" i="3"/>
  <c r="J613" i="3"/>
  <c r="Q612" i="3"/>
  <c r="P612" i="3"/>
  <c r="O612" i="3"/>
  <c r="N612" i="3"/>
  <c r="M612" i="3"/>
  <c r="L612" i="3"/>
  <c r="K612" i="3"/>
  <c r="J612" i="3"/>
  <c r="Q611" i="3"/>
  <c r="P611" i="3"/>
  <c r="O611" i="3"/>
  <c r="N611" i="3"/>
  <c r="M611" i="3"/>
  <c r="L611" i="3"/>
  <c r="K611" i="3"/>
  <c r="J611" i="3"/>
  <c r="Q610" i="3"/>
  <c r="P610" i="3"/>
  <c r="O610" i="3"/>
  <c r="N610" i="3"/>
  <c r="M610" i="3"/>
  <c r="L610" i="3"/>
  <c r="K610" i="3"/>
  <c r="J610" i="3"/>
  <c r="Q609" i="3"/>
  <c r="P609" i="3"/>
  <c r="O609" i="3"/>
  <c r="N609" i="3"/>
  <c r="M609" i="3"/>
  <c r="L609" i="3"/>
  <c r="K609" i="3"/>
  <c r="J609" i="3"/>
  <c r="Q608" i="3"/>
  <c r="P608" i="3"/>
  <c r="O608" i="3"/>
  <c r="N608" i="3"/>
  <c r="M608" i="3"/>
  <c r="L608" i="3"/>
  <c r="K608" i="3"/>
  <c r="J608" i="3"/>
  <c r="Q607" i="3"/>
  <c r="P607" i="3"/>
  <c r="O607" i="3"/>
  <c r="N607" i="3"/>
  <c r="M607" i="3"/>
  <c r="L607" i="3"/>
  <c r="K607" i="3"/>
  <c r="J607" i="3"/>
  <c r="Q606" i="3"/>
  <c r="P606" i="3"/>
  <c r="O606" i="3"/>
  <c r="N606" i="3"/>
  <c r="M606" i="3"/>
  <c r="L606" i="3"/>
  <c r="K606" i="3"/>
  <c r="J606" i="3"/>
  <c r="Q605" i="3"/>
  <c r="P605" i="3"/>
  <c r="O605" i="3"/>
  <c r="N605" i="3"/>
  <c r="M605" i="3"/>
  <c r="L605" i="3"/>
  <c r="K605" i="3"/>
  <c r="J605" i="3"/>
  <c r="Q604" i="3"/>
  <c r="P604" i="3"/>
  <c r="O604" i="3"/>
  <c r="N604" i="3"/>
  <c r="M604" i="3"/>
  <c r="L604" i="3"/>
  <c r="K604" i="3"/>
  <c r="J604" i="3"/>
  <c r="Q603" i="3"/>
  <c r="P603" i="3"/>
  <c r="O603" i="3"/>
  <c r="N603" i="3"/>
  <c r="M603" i="3"/>
  <c r="L603" i="3"/>
  <c r="K603" i="3"/>
  <c r="J603" i="3"/>
  <c r="Q602" i="3"/>
  <c r="P602" i="3"/>
  <c r="O602" i="3"/>
  <c r="N602" i="3"/>
  <c r="M602" i="3"/>
  <c r="L602" i="3"/>
  <c r="K602" i="3"/>
  <c r="J602" i="3"/>
  <c r="Q601" i="3"/>
  <c r="P601" i="3"/>
  <c r="O601" i="3"/>
  <c r="N601" i="3"/>
  <c r="M601" i="3"/>
  <c r="L601" i="3"/>
  <c r="K601" i="3"/>
  <c r="J601" i="3"/>
  <c r="Q600" i="3"/>
  <c r="P600" i="3"/>
  <c r="O600" i="3"/>
  <c r="N600" i="3"/>
  <c r="M600" i="3"/>
  <c r="L600" i="3"/>
  <c r="K600" i="3"/>
  <c r="J600" i="3"/>
  <c r="Q599" i="3"/>
  <c r="P599" i="3"/>
  <c r="O599" i="3"/>
  <c r="N599" i="3"/>
  <c r="M599" i="3"/>
  <c r="L599" i="3"/>
  <c r="K599" i="3"/>
  <c r="J599" i="3"/>
  <c r="Q598" i="3"/>
  <c r="P598" i="3"/>
  <c r="O598" i="3"/>
  <c r="N598" i="3"/>
  <c r="M598" i="3"/>
  <c r="L598" i="3"/>
  <c r="K598" i="3"/>
  <c r="J598" i="3"/>
  <c r="Q597" i="3"/>
  <c r="P597" i="3"/>
  <c r="O597" i="3"/>
  <c r="N597" i="3"/>
  <c r="M597" i="3"/>
  <c r="L597" i="3"/>
  <c r="K597" i="3"/>
  <c r="J597" i="3"/>
  <c r="Q596" i="3"/>
  <c r="P596" i="3"/>
  <c r="O596" i="3"/>
  <c r="N596" i="3"/>
  <c r="M596" i="3"/>
  <c r="L596" i="3"/>
  <c r="K596" i="3"/>
  <c r="J596" i="3"/>
  <c r="Q595" i="3"/>
  <c r="P595" i="3"/>
  <c r="O595" i="3"/>
  <c r="N595" i="3"/>
  <c r="M595" i="3"/>
  <c r="L595" i="3"/>
  <c r="K595" i="3"/>
  <c r="J595" i="3"/>
  <c r="Q594" i="3"/>
  <c r="P594" i="3"/>
  <c r="O594" i="3"/>
  <c r="N594" i="3"/>
  <c r="M594" i="3"/>
  <c r="L594" i="3"/>
  <c r="K594" i="3"/>
  <c r="J594" i="3"/>
  <c r="Q593" i="3"/>
  <c r="P593" i="3"/>
  <c r="O593" i="3"/>
  <c r="N593" i="3"/>
  <c r="M593" i="3"/>
  <c r="L593" i="3"/>
  <c r="K593" i="3"/>
  <c r="J593" i="3"/>
  <c r="Q592" i="3"/>
  <c r="P592" i="3"/>
  <c r="O592" i="3"/>
  <c r="N592" i="3"/>
  <c r="M592" i="3"/>
  <c r="L592" i="3"/>
  <c r="K592" i="3"/>
  <c r="J592" i="3"/>
  <c r="Q591" i="3"/>
  <c r="P591" i="3"/>
  <c r="O591" i="3"/>
  <c r="N591" i="3"/>
  <c r="M591" i="3"/>
  <c r="L591" i="3"/>
  <c r="K591" i="3"/>
  <c r="J591" i="3"/>
  <c r="Q590" i="3"/>
  <c r="P590" i="3"/>
  <c r="O590" i="3"/>
  <c r="N590" i="3"/>
  <c r="M590" i="3"/>
  <c r="L590" i="3"/>
  <c r="K590" i="3"/>
  <c r="J590" i="3"/>
  <c r="Q589" i="3"/>
  <c r="P589" i="3"/>
  <c r="O589" i="3"/>
  <c r="N589" i="3"/>
  <c r="M589" i="3"/>
  <c r="L589" i="3"/>
  <c r="K589" i="3"/>
  <c r="J589" i="3"/>
  <c r="Q588" i="3"/>
  <c r="P588" i="3"/>
  <c r="O588" i="3"/>
  <c r="N588" i="3"/>
  <c r="M588" i="3"/>
  <c r="L588" i="3"/>
  <c r="K588" i="3"/>
  <c r="J588" i="3"/>
  <c r="Q587" i="3"/>
  <c r="P587" i="3"/>
  <c r="O587" i="3"/>
  <c r="N587" i="3"/>
  <c r="M587" i="3"/>
  <c r="L587" i="3"/>
  <c r="K587" i="3"/>
  <c r="J587" i="3"/>
  <c r="Q586" i="3"/>
  <c r="P586" i="3"/>
  <c r="O586" i="3"/>
  <c r="N586" i="3"/>
  <c r="M586" i="3"/>
  <c r="L586" i="3"/>
  <c r="K586" i="3"/>
  <c r="J586" i="3"/>
  <c r="Q585" i="3"/>
  <c r="P585" i="3"/>
  <c r="O585" i="3"/>
  <c r="N585" i="3"/>
  <c r="M585" i="3"/>
  <c r="L585" i="3"/>
  <c r="K585" i="3"/>
  <c r="J585" i="3"/>
  <c r="Q584" i="3"/>
  <c r="P584" i="3"/>
  <c r="O584" i="3"/>
  <c r="N584" i="3"/>
  <c r="M584" i="3"/>
  <c r="L584" i="3"/>
  <c r="K584" i="3"/>
  <c r="J584" i="3"/>
  <c r="Q583" i="3"/>
  <c r="P583" i="3"/>
  <c r="O583" i="3"/>
  <c r="N583" i="3"/>
  <c r="M583" i="3"/>
  <c r="L583" i="3"/>
  <c r="K583" i="3"/>
  <c r="J583" i="3"/>
  <c r="Q582" i="3"/>
  <c r="P582" i="3"/>
  <c r="O582" i="3"/>
  <c r="N582" i="3"/>
  <c r="M582" i="3"/>
  <c r="L582" i="3"/>
  <c r="K582" i="3"/>
  <c r="J582" i="3"/>
  <c r="Q581" i="3"/>
  <c r="P581" i="3"/>
  <c r="O581" i="3"/>
  <c r="N581" i="3"/>
  <c r="M581" i="3"/>
  <c r="L581" i="3"/>
  <c r="K581" i="3"/>
  <c r="J581" i="3"/>
  <c r="Q580" i="3"/>
  <c r="P580" i="3"/>
  <c r="O580" i="3"/>
  <c r="N580" i="3"/>
  <c r="M580" i="3"/>
  <c r="L580" i="3"/>
  <c r="K580" i="3"/>
  <c r="J580" i="3"/>
  <c r="Q579" i="3"/>
  <c r="P579" i="3"/>
  <c r="O579" i="3"/>
  <c r="N579" i="3"/>
  <c r="M579" i="3"/>
  <c r="L579" i="3"/>
  <c r="K579" i="3"/>
  <c r="J579" i="3"/>
  <c r="Q578" i="3"/>
  <c r="P578" i="3"/>
  <c r="O578" i="3"/>
  <c r="N578" i="3"/>
  <c r="M578" i="3"/>
  <c r="L578" i="3"/>
  <c r="K578" i="3"/>
  <c r="J578" i="3"/>
  <c r="Q577" i="3"/>
  <c r="P577" i="3"/>
  <c r="O577" i="3"/>
  <c r="N577" i="3"/>
  <c r="M577" i="3"/>
  <c r="L577" i="3"/>
  <c r="K577" i="3"/>
  <c r="J577" i="3"/>
  <c r="Q576" i="3"/>
  <c r="P576" i="3"/>
  <c r="O576" i="3"/>
  <c r="N576" i="3"/>
  <c r="M576" i="3"/>
  <c r="L576" i="3"/>
  <c r="K576" i="3"/>
  <c r="J576" i="3"/>
  <c r="Q575" i="3"/>
  <c r="P575" i="3"/>
  <c r="O575" i="3"/>
  <c r="N575" i="3"/>
  <c r="M575" i="3"/>
  <c r="L575" i="3"/>
  <c r="K575" i="3"/>
  <c r="J575" i="3"/>
  <c r="Q574" i="3"/>
  <c r="P574" i="3"/>
  <c r="O574" i="3"/>
  <c r="N574" i="3"/>
  <c r="M574" i="3"/>
  <c r="L574" i="3"/>
  <c r="K574" i="3"/>
  <c r="J574" i="3"/>
  <c r="Q573" i="3"/>
  <c r="P573" i="3"/>
  <c r="O573" i="3"/>
  <c r="N573" i="3"/>
  <c r="M573" i="3"/>
  <c r="L573" i="3"/>
  <c r="K573" i="3"/>
  <c r="J573" i="3"/>
  <c r="Q572" i="3"/>
  <c r="P572" i="3"/>
  <c r="O572" i="3"/>
  <c r="N572" i="3"/>
  <c r="M572" i="3"/>
  <c r="L572" i="3"/>
  <c r="K572" i="3"/>
  <c r="J572" i="3"/>
  <c r="Q571" i="3"/>
  <c r="P571" i="3"/>
  <c r="O571" i="3"/>
  <c r="N571" i="3"/>
  <c r="M571" i="3"/>
  <c r="L571" i="3"/>
  <c r="K571" i="3"/>
  <c r="J571" i="3"/>
  <c r="Q570" i="3"/>
  <c r="P570" i="3"/>
  <c r="O570" i="3"/>
  <c r="N570" i="3"/>
  <c r="M570" i="3"/>
  <c r="L570" i="3"/>
  <c r="K570" i="3"/>
  <c r="J570" i="3"/>
  <c r="Q569" i="3"/>
  <c r="P569" i="3"/>
  <c r="O569" i="3"/>
  <c r="N569" i="3"/>
  <c r="M569" i="3"/>
  <c r="L569" i="3"/>
  <c r="K569" i="3"/>
  <c r="J569" i="3"/>
  <c r="Q568" i="3"/>
  <c r="P568" i="3"/>
  <c r="O568" i="3"/>
  <c r="N568" i="3"/>
  <c r="M568" i="3"/>
  <c r="L568" i="3"/>
  <c r="K568" i="3"/>
  <c r="J568" i="3"/>
  <c r="Q567" i="3"/>
  <c r="P567" i="3"/>
  <c r="O567" i="3"/>
  <c r="N567" i="3"/>
  <c r="M567" i="3"/>
  <c r="L567" i="3"/>
  <c r="K567" i="3"/>
  <c r="J567" i="3"/>
  <c r="Q566" i="3"/>
  <c r="P566" i="3"/>
  <c r="O566" i="3"/>
  <c r="N566" i="3"/>
  <c r="M566" i="3"/>
  <c r="L566" i="3"/>
  <c r="K566" i="3"/>
  <c r="J566" i="3"/>
  <c r="Q565" i="3"/>
  <c r="P565" i="3"/>
  <c r="O565" i="3"/>
  <c r="N565" i="3"/>
  <c r="M565" i="3"/>
  <c r="L565" i="3"/>
  <c r="K565" i="3"/>
  <c r="J565" i="3"/>
  <c r="Q564" i="3"/>
  <c r="P564" i="3"/>
  <c r="O564" i="3"/>
  <c r="N564" i="3"/>
  <c r="M564" i="3"/>
  <c r="L564" i="3"/>
  <c r="K564" i="3"/>
  <c r="J564" i="3"/>
  <c r="Q563" i="3"/>
  <c r="P563" i="3"/>
  <c r="O563" i="3"/>
  <c r="N563" i="3"/>
  <c r="M563" i="3"/>
  <c r="L563" i="3"/>
  <c r="K563" i="3"/>
  <c r="J563" i="3"/>
  <c r="Q562" i="3"/>
  <c r="P562" i="3"/>
  <c r="O562" i="3"/>
  <c r="N562" i="3"/>
  <c r="M562" i="3"/>
  <c r="L562" i="3"/>
  <c r="K562" i="3"/>
  <c r="J562" i="3"/>
  <c r="Q561" i="3"/>
  <c r="P561" i="3"/>
  <c r="O561" i="3"/>
  <c r="N561" i="3"/>
  <c r="M561" i="3"/>
  <c r="L561" i="3"/>
  <c r="K561" i="3"/>
  <c r="J561" i="3"/>
  <c r="Q560" i="3"/>
  <c r="P560" i="3"/>
  <c r="O560" i="3"/>
  <c r="N560" i="3"/>
  <c r="M560" i="3"/>
  <c r="L560" i="3"/>
  <c r="K560" i="3"/>
  <c r="J560" i="3"/>
  <c r="Q559" i="3"/>
  <c r="P559" i="3"/>
  <c r="O559" i="3"/>
  <c r="N559" i="3"/>
  <c r="M559" i="3"/>
  <c r="L559" i="3"/>
  <c r="K559" i="3"/>
  <c r="J559" i="3"/>
  <c r="Q558" i="3"/>
  <c r="P558" i="3"/>
  <c r="O558" i="3"/>
  <c r="N558" i="3"/>
  <c r="M558" i="3"/>
  <c r="L558" i="3"/>
  <c r="K558" i="3"/>
  <c r="J558" i="3"/>
  <c r="Q557" i="3"/>
  <c r="P557" i="3"/>
  <c r="O557" i="3"/>
  <c r="N557" i="3"/>
  <c r="M557" i="3"/>
  <c r="L557" i="3"/>
  <c r="K557" i="3"/>
  <c r="J557" i="3"/>
  <c r="Q556" i="3"/>
  <c r="P556" i="3"/>
  <c r="O556" i="3"/>
  <c r="N556" i="3"/>
  <c r="M556" i="3"/>
  <c r="L556" i="3"/>
  <c r="K556" i="3"/>
  <c r="J556" i="3"/>
  <c r="Q555" i="3"/>
  <c r="P555" i="3"/>
  <c r="O555" i="3"/>
  <c r="N555" i="3"/>
  <c r="M555" i="3"/>
  <c r="L555" i="3"/>
  <c r="K555" i="3"/>
  <c r="J555" i="3"/>
  <c r="Q554" i="3"/>
  <c r="P554" i="3"/>
  <c r="O554" i="3"/>
  <c r="N554" i="3"/>
  <c r="M554" i="3"/>
  <c r="L554" i="3"/>
  <c r="K554" i="3"/>
  <c r="J554" i="3"/>
  <c r="Q553" i="3"/>
  <c r="P553" i="3"/>
  <c r="O553" i="3"/>
  <c r="N553" i="3"/>
  <c r="M553" i="3"/>
  <c r="L553" i="3"/>
  <c r="K553" i="3"/>
  <c r="J553" i="3"/>
  <c r="Q552" i="3"/>
  <c r="P552" i="3"/>
  <c r="O552" i="3"/>
  <c r="N552" i="3"/>
  <c r="M552" i="3"/>
  <c r="L552" i="3"/>
  <c r="K552" i="3"/>
  <c r="J552" i="3"/>
  <c r="Q551" i="3"/>
  <c r="P551" i="3"/>
  <c r="O551" i="3"/>
  <c r="N551" i="3"/>
  <c r="M551" i="3"/>
  <c r="L551" i="3"/>
  <c r="K551" i="3"/>
  <c r="J551" i="3"/>
  <c r="Q550" i="3"/>
  <c r="P550" i="3"/>
  <c r="O550" i="3"/>
  <c r="N550" i="3"/>
  <c r="M550" i="3"/>
  <c r="L550" i="3"/>
  <c r="K550" i="3"/>
  <c r="J550" i="3"/>
  <c r="Q549" i="3"/>
  <c r="P549" i="3"/>
  <c r="O549" i="3"/>
  <c r="N549" i="3"/>
  <c r="M549" i="3"/>
  <c r="L549" i="3"/>
  <c r="K549" i="3"/>
  <c r="J549" i="3"/>
  <c r="Q548" i="3"/>
  <c r="P548" i="3"/>
  <c r="O548" i="3"/>
  <c r="N548" i="3"/>
  <c r="M548" i="3"/>
  <c r="L548" i="3"/>
  <c r="K548" i="3"/>
  <c r="J548" i="3"/>
  <c r="Q547" i="3"/>
  <c r="P547" i="3"/>
  <c r="O547" i="3"/>
  <c r="N547" i="3"/>
  <c r="M547" i="3"/>
  <c r="L547" i="3"/>
  <c r="K547" i="3"/>
  <c r="J547" i="3"/>
  <c r="Q546" i="3"/>
  <c r="P546" i="3"/>
  <c r="O546" i="3"/>
  <c r="N546" i="3"/>
  <c r="M546" i="3"/>
  <c r="L546" i="3"/>
  <c r="K546" i="3"/>
  <c r="J546" i="3"/>
  <c r="Q545" i="3"/>
  <c r="P545" i="3"/>
  <c r="O545" i="3"/>
  <c r="N545" i="3"/>
  <c r="M545" i="3"/>
  <c r="L545" i="3"/>
  <c r="K545" i="3"/>
  <c r="J545" i="3"/>
  <c r="Q544" i="3"/>
  <c r="P544" i="3"/>
  <c r="O544" i="3"/>
  <c r="N544" i="3"/>
  <c r="M544" i="3"/>
  <c r="L544" i="3"/>
  <c r="K544" i="3"/>
  <c r="J544" i="3"/>
  <c r="Q543" i="3"/>
  <c r="P543" i="3"/>
  <c r="O543" i="3"/>
  <c r="N543" i="3"/>
  <c r="M543" i="3"/>
  <c r="L543" i="3"/>
  <c r="K543" i="3"/>
  <c r="J543" i="3"/>
  <c r="Q542" i="3"/>
  <c r="P542" i="3"/>
  <c r="O542" i="3"/>
  <c r="N542" i="3"/>
  <c r="M542" i="3"/>
  <c r="L542" i="3"/>
  <c r="K542" i="3"/>
  <c r="J542" i="3"/>
  <c r="Q541" i="3"/>
  <c r="P541" i="3"/>
  <c r="O541" i="3"/>
  <c r="N541" i="3"/>
  <c r="M541" i="3"/>
  <c r="L541" i="3"/>
  <c r="K541" i="3"/>
  <c r="J541" i="3"/>
  <c r="Q540" i="3"/>
  <c r="P540" i="3"/>
  <c r="O540" i="3"/>
  <c r="N540" i="3"/>
  <c r="M540" i="3"/>
  <c r="L540" i="3"/>
  <c r="K540" i="3"/>
  <c r="J540" i="3"/>
  <c r="Q539" i="3"/>
  <c r="P539" i="3"/>
  <c r="O539" i="3"/>
  <c r="N539" i="3"/>
  <c r="M539" i="3"/>
  <c r="L539" i="3"/>
  <c r="K539" i="3"/>
  <c r="J539" i="3"/>
  <c r="Q538" i="3"/>
  <c r="P538" i="3"/>
  <c r="O538" i="3"/>
  <c r="N538" i="3"/>
  <c r="M538" i="3"/>
  <c r="L538" i="3"/>
  <c r="K538" i="3"/>
  <c r="J538" i="3"/>
  <c r="Q537" i="3"/>
  <c r="P537" i="3"/>
  <c r="O537" i="3"/>
  <c r="N537" i="3"/>
  <c r="M537" i="3"/>
  <c r="L537" i="3"/>
  <c r="K537" i="3"/>
  <c r="J537" i="3"/>
  <c r="Q536" i="3"/>
  <c r="P536" i="3"/>
  <c r="O536" i="3"/>
  <c r="N536" i="3"/>
  <c r="M536" i="3"/>
  <c r="L536" i="3"/>
  <c r="K536" i="3"/>
  <c r="J536" i="3"/>
  <c r="Q535" i="3"/>
  <c r="P535" i="3"/>
  <c r="O535" i="3"/>
  <c r="N535" i="3"/>
  <c r="M535" i="3"/>
  <c r="L535" i="3"/>
  <c r="K535" i="3"/>
  <c r="J535" i="3"/>
  <c r="Q534" i="3"/>
  <c r="P534" i="3"/>
  <c r="O534" i="3"/>
  <c r="N534" i="3"/>
  <c r="M534" i="3"/>
  <c r="L534" i="3"/>
  <c r="K534" i="3"/>
  <c r="J534" i="3"/>
  <c r="Q533" i="3"/>
  <c r="P533" i="3"/>
  <c r="O533" i="3"/>
  <c r="N533" i="3"/>
  <c r="M533" i="3"/>
  <c r="L533" i="3"/>
  <c r="K533" i="3"/>
  <c r="J533" i="3"/>
  <c r="Q532" i="3"/>
  <c r="P532" i="3"/>
  <c r="O532" i="3"/>
  <c r="N532" i="3"/>
  <c r="M532" i="3"/>
  <c r="L532" i="3"/>
  <c r="K532" i="3"/>
  <c r="J532" i="3"/>
  <c r="Q531" i="3"/>
  <c r="P531" i="3"/>
  <c r="O531" i="3"/>
  <c r="N531" i="3"/>
  <c r="M531" i="3"/>
  <c r="L531" i="3"/>
  <c r="K531" i="3"/>
  <c r="J531" i="3"/>
  <c r="Q530" i="3"/>
  <c r="P530" i="3"/>
  <c r="O530" i="3"/>
  <c r="N530" i="3"/>
  <c r="M530" i="3"/>
  <c r="L530" i="3"/>
  <c r="K530" i="3"/>
  <c r="J530" i="3"/>
  <c r="Q529" i="3"/>
  <c r="P529" i="3"/>
  <c r="O529" i="3"/>
  <c r="N529" i="3"/>
  <c r="M529" i="3"/>
  <c r="L529" i="3"/>
  <c r="K529" i="3"/>
  <c r="J529" i="3"/>
  <c r="Q528" i="3"/>
  <c r="P528" i="3"/>
  <c r="O528" i="3"/>
  <c r="N528" i="3"/>
  <c r="M528" i="3"/>
  <c r="L528" i="3"/>
  <c r="K528" i="3"/>
  <c r="J528" i="3"/>
  <c r="Q527" i="3"/>
  <c r="P527" i="3"/>
  <c r="O527" i="3"/>
  <c r="N527" i="3"/>
  <c r="M527" i="3"/>
  <c r="L527" i="3"/>
  <c r="K527" i="3"/>
  <c r="J527" i="3"/>
  <c r="Q526" i="3"/>
  <c r="P526" i="3"/>
  <c r="O526" i="3"/>
  <c r="N526" i="3"/>
  <c r="M526" i="3"/>
  <c r="L526" i="3"/>
  <c r="K526" i="3"/>
  <c r="J526" i="3"/>
  <c r="Q525" i="3"/>
  <c r="P525" i="3"/>
  <c r="O525" i="3"/>
  <c r="N525" i="3"/>
  <c r="M525" i="3"/>
  <c r="L525" i="3"/>
  <c r="K525" i="3"/>
  <c r="J525" i="3"/>
  <c r="Q524" i="3"/>
  <c r="P524" i="3"/>
  <c r="O524" i="3"/>
  <c r="N524" i="3"/>
  <c r="M524" i="3"/>
  <c r="L524" i="3"/>
  <c r="K524" i="3"/>
  <c r="J524" i="3"/>
  <c r="Q523" i="3"/>
  <c r="P523" i="3"/>
  <c r="O523" i="3"/>
  <c r="N523" i="3"/>
  <c r="M523" i="3"/>
  <c r="L523" i="3"/>
  <c r="K523" i="3"/>
  <c r="J523" i="3"/>
  <c r="Q522" i="3"/>
  <c r="P522" i="3"/>
  <c r="O522" i="3"/>
  <c r="N522" i="3"/>
  <c r="M522" i="3"/>
  <c r="L522" i="3"/>
  <c r="K522" i="3"/>
  <c r="J522" i="3"/>
  <c r="Q521" i="3"/>
  <c r="P521" i="3"/>
  <c r="O521" i="3"/>
  <c r="N521" i="3"/>
  <c r="M521" i="3"/>
  <c r="L521" i="3"/>
  <c r="K521" i="3"/>
  <c r="J521" i="3"/>
  <c r="Q520" i="3"/>
  <c r="P520" i="3"/>
  <c r="O520" i="3"/>
  <c r="N520" i="3"/>
  <c r="M520" i="3"/>
  <c r="L520" i="3"/>
  <c r="K520" i="3"/>
  <c r="J520" i="3"/>
  <c r="Q519" i="3"/>
  <c r="P519" i="3"/>
  <c r="O519" i="3"/>
  <c r="N519" i="3"/>
  <c r="M519" i="3"/>
  <c r="L519" i="3"/>
  <c r="K519" i="3"/>
  <c r="J519" i="3"/>
  <c r="Q518" i="3"/>
  <c r="P518" i="3"/>
  <c r="O518" i="3"/>
  <c r="N518" i="3"/>
  <c r="M518" i="3"/>
  <c r="L518" i="3"/>
  <c r="K518" i="3"/>
  <c r="J518" i="3"/>
  <c r="Q517" i="3"/>
  <c r="P517" i="3"/>
  <c r="O517" i="3"/>
  <c r="N517" i="3"/>
  <c r="M517" i="3"/>
  <c r="L517" i="3"/>
  <c r="K517" i="3"/>
  <c r="J517" i="3"/>
  <c r="Q516" i="3"/>
  <c r="P516" i="3"/>
  <c r="O516" i="3"/>
  <c r="N516" i="3"/>
  <c r="M516" i="3"/>
  <c r="L516" i="3"/>
  <c r="K516" i="3"/>
  <c r="J516" i="3"/>
  <c r="Q515" i="3"/>
  <c r="P515" i="3"/>
  <c r="O515" i="3"/>
  <c r="N515" i="3"/>
  <c r="M515" i="3"/>
  <c r="L515" i="3"/>
  <c r="K515" i="3"/>
  <c r="J515" i="3"/>
  <c r="Q514" i="3"/>
  <c r="P514" i="3"/>
  <c r="O514" i="3"/>
  <c r="N514" i="3"/>
  <c r="M514" i="3"/>
  <c r="L514" i="3"/>
  <c r="K514" i="3"/>
  <c r="J514" i="3"/>
  <c r="Q513" i="3"/>
  <c r="P513" i="3"/>
  <c r="O513" i="3"/>
  <c r="N513" i="3"/>
  <c r="M513" i="3"/>
  <c r="L513" i="3"/>
  <c r="K513" i="3"/>
  <c r="J513" i="3"/>
  <c r="Q512" i="3"/>
  <c r="P512" i="3"/>
  <c r="O512" i="3"/>
  <c r="N512" i="3"/>
  <c r="M512" i="3"/>
  <c r="L512" i="3"/>
  <c r="K512" i="3"/>
  <c r="J512" i="3"/>
  <c r="Q511" i="3"/>
  <c r="P511" i="3"/>
  <c r="O511" i="3"/>
  <c r="N511" i="3"/>
  <c r="M511" i="3"/>
  <c r="L511" i="3"/>
  <c r="K511" i="3"/>
  <c r="J511" i="3"/>
  <c r="Q510" i="3"/>
  <c r="P510" i="3"/>
  <c r="O510" i="3"/>
  <c r="N510" i="3"/>
  <c r="M510" i="3"/>
  <c r="L510" i="3"/>
  <c r="K510" i="3"/>
  <c r="J510" i="3"/>
  <c r="Q509" i="3"/>
  <c r="P509" i="3"/>
  <c r="O509" i="3"/>
  <c r="N509" i="3"/>
  <c r="M509" i="3"/>
  <c r="L509" i="3"/>
  <c r="K509" i="3"/>
  <c r="J509" i="3"/>
  <c r="Q508" i="3"/>
  <c r="P508" i="3"/>
  <c r="O508" i="3"/>
  <c r="N508" i="3"/>
  <c r="M508" i="3"/>
  <c r="L508" i="3"/>
  <c r="K508" i="3"/>
  <c r="J508" i="3"/>
  <c r="Q507" i="3"/>
  <c r="P507" i="3"/>
  <c r="O507" i="3"/>
  <c r="N507" i="3"/>
  <c r="M507" i="3"/>
  <c r="L507" i="3"/>
  <c r="K507" i="3"/>
  <c r="J507" i="3"/>
  <c r="Q506" i="3"/>
  <c r="P506" i="3"/>
  <c r="O506" i="3"/>
  <c r="N506" i="3"/>
  <c r="M506" i="3"/>
  <c r="L506" i="3"/>
  <c r="K506" i="3"/>
  <c r="J506" i="3"/>
  <c r="Q505" i="3"/>
  <c r="P505" i="3"/>
  <c r="O505" i="3"/>
  <c r="N505" i="3"/>
  <c r="M505" i="3"/>
  <c r="L505" i="3"/>
  <c r="K505" i="3"/>
  <c r="J505" i="3"/>
  <c r="Q504" i="3"/>
  <c r="P504" i="3"/>
  <c r="O504" i="3"/>
  <c r="N504" i="3"/>
  <c r="M504" i="3"/>
  <c r="L504" i="3"/>
  <c r="K504" i="3"/>
  <c r="J504" i="3"/>
  <c r="Q503" i="3"/>
  <c r="P503" i="3"/>
  <c r="O503" i="3"/>
  <c r="N503" i="3"/>
  <c r="M503" i="3"/>
  <c r="L503" i="3"/>
  <c r="K503" i="3"/>
  <c r="J503" i="3"/>
  <c r="Q502" i="3"/>
  <c r="P502" i="3"/>
  <c r="O502" i="3"/>
  <c r="N502" i="3"/>
  <c r="M502" i="3"/>
  <c r="L502" i="3"/>
  <c r="K502" i="3"/>
  <c r="J502" i="3"/>
  <c r="Q501" i="3"/>
  <c r="P501" i="3"/>
  <c r="O501" i="3"/>
  <c r="N501" i="3"/>
  <c r="M501" i="3"/>
  <c r="L501" i="3"/>
  <c r="K501" i="3"/>
  <c r="J501" i="3"/>
  <c r="Q500" i="3"/>
  <c r="P500" i="3"/>
  <c r="O500" i="3"/>
  <c r="N500" i="3"/>
  <c r="M500" i="3"/>
  <c r="L500" i="3"/>
  <c r="K500" i="3"/>
  <c r="J500" i="3"/>
  <c r="Q499" i="3"/>
  <c r="P499" i="3"/>
  <c r="O499" i="3"/>
  <c r="N499" i="3"/>
  <c r="M499" i="3"/>
  <c r="L499" i="3"/>
  <c r="K499" i="3"/>
  <c r="J499" i="3"/>
  <c r="Q498" i="3"/>
  <c r="P498" i="3"/>
  <c r="O498" i="3"/>
  <c r="N498" i="3"/>
  <c r="M498" i="3"/>
  <c r="L498" i="3"/>
  <c r="K498" i="3"/>
  <c r="J498" i="3"/>
  <c r="Q497" i="3"/>
  <c r="P497" i="3"/>
  <c r="O497" i="3"/>
  <c r="N497" i="3"/>
  <c r="M497" i="3"/>
  <c r="L497" i="3"/>
  <c r="K497" i="3"/>
  <c r="J497" i="3"/>
  <c r="Q496" i="3"/>
  <c r="P496" i="3"/>
  <c r="O496" i="3"/>
  <c r="N496" i="3"/>
  <c r="M496" i="3"/>
  <c r="L496" i="3"/>
  <c r="K496" i="3"/>
  <c r="J496" i="3"/>
  <c r="Q495" i="3"/>
  <c r="P495" i="3"/>
  <c r="O495" i="3"/>
  <c r="N495" i="3"/>
  <c r="M495" i="3"/>
  <c r="L495" i="3"/>
  <c r="K495" i="3"/>
  <c r="J495" i="3"/>
  <c r="Q494" i="3"/>
  <c r="P494" i="3"/>
  <c r="O494" i="3"/>
  <c r="N494" i="3"/>
  <c r="M494" i="3"/>
  <c r="L494" i="3"/>
  <c r="K494" i="3"/>
  <c r="J494" i="3"/>
  <c r="Q493" i="3"/>
  <c r="P493" i="3"/>
  <c r="O493" i="3"/>
  <c r="N493" i="3"/>
  <c r="M493" i="3"/>
  <c r="L493" i="3"/>
  <c r="K493" i="3"/>
  <c r="J493" i="3"/>
  <c r="Q492" i="3"/>
  <c r="P492" i="3"/>
  <c r="O492" i="3"/>
  <c r="N492" i="3"/>
  <c r="M492" i="3"/>
  <c r="L492" i="3"/>
  <c r="K492" i="3"/>
  <c r="J492" i="3"/>
  <c r="Q491" i="3"/>
  <c r="P491" i="3"/>
  <c r="O491" i="3"/>
  <c r="N491" i="3"/>
  <c r="M491" i="3"/>
  <c r="L491" i="3"/>
  <c r="K491" i="3"/>
  <c r="J491" i="3"/>
  <c r="Q490" i="3"/>
  <c r="P490" i="3"/>
  <c r="O490" i="3"/>
  <c r="N490" i="3"/>
  <c r="M490" i="3"/>
  <c r="L490" i="3"/>
  <c r="K490" i="3"/>
  <c r="J490" i="3"/>
  <c r="Q489" i="3"/>
  <c r="P489" i="3"/>
  <c r="O489" i="3"/>
  <c r="N489" i="3"/>
  <c r="M489" i="3"/>
  <c r="L489" i="3"/>
  <c r="K489" i="3"/>
  <c r="J489" i="3"/>
  <c r="Q488" i="3"/>
  <c r="P488" i="3"/>
  <c r="O488" i="3"/>
  <c r="N488" i="3"/>
  <c r="M488" i="3"/>
  <c r="L488" i="3"/>
  <c r="K488" i="3"/>
  <c r="J488" i="3"/>
  <c r="Q487" i="3"/>
  <c r="P487" i="3"/>
  <c r="O487" i="3"/>
  <c r="N487" i="3"/>
  <c r="M487" i="3"/>
  <c r="L487" i="3"/>
  <c r="K487" i="3"/>
  <c r="J487" i="3"/>
  <c r="Q486" i="3"/>
  <c r="P486" i="3"/>
  <c r="O486" i="3"/>
  <c r="N486" i="3"/>
  <c r="M486" i="3"/>
  <c r="L486" i="3"/>
  <c r="K486" i="3"/>
  <c r="J486" i="3"/>
  <c r="Q485" i="3"/>
  <c r="P485" i="3"/>
  <c r="O485" i="3"/>
  <c r="N485" i="3"/>
  <c r="M485" i="3"/>
  <c r="L485" i="3"/>
  <c r="K485" i="3"/>
  <c r="J485" i="3"/>
  <c r="Q484" i="3"/>
  <c r="P484" i="3"/>
  <c r="O484" i="3"/>
  <c r="N484" i="3"/>
  <c r="M484" i="3"/>
  <c r="L484" i="3"/>
  <c r="K484" i="3"/>
  <c r="J484" i="3"/>
  <c r="Q483" i="3"/>
  <c r="P483" i="3"/>
  <c r="O483" i="3"/>
  <c r="N483" i="3"/>
  <c r="M483" i="3"/>
  <c r="L483" i="3"/>
  <c r="K483" i="3"/>
  <c r="J483" i="3"/>
  <c r="Q482" i="3"/>
  <c r="P482" i="3"/>
  <c r="O482" i="3"/>
  <c r="N482" i="3"/>
  <c r="M482" i="3"/>
  <c r="L482" i="3"/>
  <c r="K482" i="3"/>
  <c r="J482" i="3"/>
  <c r="Q481" i="3"/>
  <c r="P481" i="3"/>
  <c r="O481" i="3"/>
  <c r="N481" i="3"/>
  <c r="M481" i="3"/>
  <c r="L481" i="3"/>
  <c r="K481" i="3"/>
  <c r="J481" i="3"/>
  <c r="Q480" i="3"/>
  <c r="P480" i="3"/>
  <c r="O480" i="3"/>
  <c r="N480" i="3"/>
  <c r="M480" i="3"/>
  <c r="L480" i="3"/>
  <c r="K480" i="3"/>
  <c r="J480" i="3"/>
  <c r="Q479" i="3"/>
  <c r="P479" i="3"/>
  <c r="O479" i="3"/>
  <c r="N479" i="3"/>
  <c r="M479" i="3"/>
  <c r="L479" i="3"/>
  <c r="K479" i="3"/>
  <c r="J479" i="3"/>
  <c r="Q478" i="3"/>
  <c r="P478" i="3"/>
  <c r="O478" i="3"/>
  <c r="N478" i="3"/>
  <c r="M478" i="3"/>
  <c r="L478" i="3"/>
  <c r="K478" i="3"/>
  <c r="J478" i="3"/>
  <c r="Q477" i="3"/>
  <c r="P477" i="3"/>
  <c r="O477" i="3"/>
  <c r="N477" i="3"/>
  <c r="M477" i="3"/>
  <c r="L477" i="3"/>
  <c r="K477" i="3"/>
  <c r="J477" i="3"/>
  <c r="Q476" i="3"/>
  <c r="P476" i="3"/>
  <c r="O476" i="3"/>
  <c r="N476" i="3"/>
  <c r="M476" i="3"/>
  <c r="L476" i="3"/>
  <c r="K476" i="3"/>
  <c r="J476" i="3"/>
  <c r="Q475" i="3"/>
  <c r="P475" i="3"/>
  <c r="O475" i="3"/>
  <c r="N475" i="3"/>
  <c r="M475" i="3"/>
  <c r="L475" i="3"/>
  <c r="K475" i="3"/>
  <c r="J475" i="3"/>
  <c r="Q474" i="3"/>
  <c r="P474" i="3"/>
  <c r="O474" i="3"/>
  <c r="N474" i="3"/>
  <c r="M474" i="3"/>
  <c r="L474" i="3"/>
  <c r="K474" i="3"/>
  <c r="J474" i="3"/>
  <c r="Q473" i="3"/>
  <c r="P473" i="3"/>
  <c r="O473" i="3"/>
  <c r="N473" i="3"/>
  <c r="M473" i="3"/>
  <c r="L473" i="3"/>
  <c r="K473" i="3"/>
  <c r="J473" i="3"/>
  <c r="Q472" i="3"/>
  <c r="P472" i="3"/>
  <c r="O472" i="3"/>
  <c r="N472" i="3"/>
  <c r="M472" i="3"/>
  <c r="L472" i="3"/>
  <c r="K472" i="3"/>
  <c r="J472" i="3"/>
  <c r="Q471" i="3"/>
  <c r="P471" i="3"/>
  <c r="O471" i="3"/>
  <c r="N471" i="3"/>
  <c r="M471" i="3"/>
  <c r="L471" i="3"/>
  <c r="K471" i="3"/>
  <c r="J471" i="3"/>
  <c r="Q470" i="3"/>
  <c r="P470" i="3"/>
  <c r="O470" i="3"/>
  <c r="N470" i="3"/>
  <c r="M470" i="3"/>
  <c r="L470" i="3"/>
  <c r="K470" i="3"/>
  <c r="J470" i="3"/>
  <c r="Q469" i="3"/>
  <c r="P469" i="3"/>
  <c r="O469" i="3"/>
  <c r="N469" i="3"/>
  <c r="M469" i="3"/>
  <c r="L469" i="3"/>
  <c r="K469" i="3"/>
  <c r="J469" i="3"/>
  <c r="Q468" i="3"/>
  <c r="P468" i="3"/>
  <c r="O468" i="3"/>
  <c r="N468" i="3"/>
  <c r="M468" i="3"/>
  <c r="L468" i="3"/>
  <c r="K468" i="3"/>
  <c r="J468" i="3"/>
  <c r="Q467" i="3"/>
  <c r="P467" i="3"/>
  <c r="O467" i="3"/>
  <c r="N467" i="3"/>
  <c r="M467" i="3"/>
  <c r="L467" i="3"/>
  <c r="K467" i="3"/>
  <c r="J467" i="3"/>
  <c r="Q466" i="3"/>
  <c r="P466" i="3"/>
  <c r="O466" i="3"/>
  <c r="N466" i="3"/>
  <c r="M466" i="3"/>
  <c r="L466" i="3"/>
  <c r="K466" i="3"/>
  <c r="J466" i="3"/>
  <c r="Q465" i="3"/>
  <c r="P465" i="3"/>
  <c r="O465" i="3"/>
  <c r="N465" i="3"/>
  <c r="M465" i="3"/>
  <c r="L465" i="3"/>
  <c r="K465" i="3"/>
  <c r="J465" i="3"/>
  <c r="Q464" i="3"/>
  <c r="P464" i="3"/>
  <c r="O464" i="3"/>
  <c r="N464" i="3"/>
  <c r="M464" i="3"/>
  <c r="L464" i="3"/>
  <c r="K464" i="3"/>
  <c r="J464" i="3"/>
  <c r="Q463" i="3"/>
  <c r="P463" i="3"/>
  <c r="O463" i="3"/>
  <c r="N463" i="3"/>
  <c r="M463" i="3"/>
  <c r="L463" i="3"/>
  <c r="K463" i="3"/>
  <c r="J463" i="3"/>
  <c r="Q462" i="3"/>
  <c r="P462" i="3"/>
  <c r="O462" i="3"/>
  <c r="N462" i="3"/>
  <c r="M462" i="3"/>
  <c r="L462" i="3"/>
  <c r="K462" i="3"/>
  <c r="J462" i="3"/>
  <c r="Q461" i="3"/>
  <c r="P461" i="3"/>
  <c r="O461" i="3"/>
  <c r="N461" i="3"/>
  <c r="M461" i="3"/>
  <c r="L461" i="3"/>
  <c r="K461" i="3"/>
  <c r="J461" i="3"/>
  <c r="Q460" i="3"/>
  <c r="P460" i="3"/>
  <c r="O460" i="3"/>
  <c r="N460" i="3"/>
  <c r="M460" i="3"/>
  <c r="L460" i="3"/>
  <c r="K460" i="3"/>
  <c r="J460" i="3"/>
  <c r="Q459" i="3"/>
  <c r="P459" i="3"/>
  <c r="O459" i="3"/>
  <c r="N459" i="3"/>
  <c r="M459" i="3"/>
  <c r="L459" i="3"/>
  <c r="K459" i="3"/>
  <c r="J459" i="3"/>
  <c r="Q458" i="3"/>
  <c r="P458" i="3"/>
  <c r="O458" i="3"/>
  <c r="N458" i="3"/>
  <c r="M458" i="3"/>
  <c r="L458" i="3"/>
  <c r="K458" i="3"/>
  <c r="J458" i="3"/>
  <c r="Q457" i="3"/>
  <c r="P457" i="3"/>
  <c r="O457" i="3"/>
  <c r="N457" i="3"/>
  <c r="M457" i="3"/>
  <c r="L457" i="3"/>
  <c r="K457" i="3"/>
  <c r="J457" i="3"/>
  <c r="Q456" i="3"/>
  <c r="P456" i="3"/>
  <c r="O456" i="3"/>
  <c r="N456" i="3"/>
  <c r="M456" i="3"/>
  <c r="L456" i="3"/>
  <c r="K456" i="3"/>
  <c r="J456" i="3"/>
  <c r="Q455" i="3"/>
  <c r="P455" i="3"/>
  <c r="O455" i="3"/>
  <c r="N455" i="3"/>
  <c r="M455" i="3"/>
  <c r="L455" i="3"/>
  <c r="K455" i="3"/>
  <c r="J455" i="3"/>
  <c r="Q454" i="3"/>
  <c r="P454" i="3"/>
  <c r="O454" i="3"/>
  <c r="N454" i="3"/>
  <c r="M454" i="3"/>
  <c r="L454" i="3"/>
  <c r="K454" i="3"/>
  <c r="J454" i="3"/>
  <c r="Q453" i="3"/>
  <c r="P453" i="3"/>
  <c r="O453" i="3"/>
  <c r="N453" i="3"/>
  <c r="M453" i="3"/>
  <c r="L453" i="3"/>
  <c r="K453" i="3"/>
  <c r="J453" i="3"/>
  <c r="Q452" i="3"/>
  <c r="P452" i="3"/>
  <c r="O452" i="3"/>
  <c r="N452" i="3"/>
  <c r="M452" i="3"/>
  <c r="L452" i="3"/>
  <c r="K452" i="3"/>
  <c r="J452" i="3"/>
  <c r="Q451" i="3"/>
  <c r="P451" i="3"/>
  <c r="O451" i="3"/>
  <c r="N451" i="3"/>
  <c r="M451" i="3"/>
  <c r="L451" i="3"/>
  <c r="K451" i="3"/>
  <c r="J451" i="3"/>
  <c r="Q450" i="3"/>
  <c r="P450" i="3"/>
  <c r="O450" i="3"/>
  <c r="N450" i="3"/>
  <c r="M450" i="3"/>
  <c r="L450" i="3"/>
  <c r="K450" i="3"/>
  <c r="J450" i="3"/>
  <c r="Q449" i="3"/>
  <c r="P449" i="3"/>
  <c r="O449" i="3"/>
  <c r="N449" i="3"/>
  <c r="M449" i="3"/>
  <c r="L449" i="3"/>
  <c r="K449" i="3"/>
  <c r="J449" i="3"/>
  <c r="Q448" i="3"/>
  <c r="P448" i="3"/>
  <c r="O448" i="3"/>
  <c r="N448" i="3"/>
  <c r="M448" i="3"/>
  <c r="L448" i="3"/>
  <c r="K448" i="3"/>
  <c r="J448" i="3"/>
  <c r="Q447" i="3"/>
  <c r="P447" i="3"/>
  <c r="O447" i="3"/>
  <c r="N447" i="3"/>
  <c r="M447" i="3"/>
  <c r="L447" i="3"/>
  <c r="K447" i="3"/>
  <c r="J447" i="3"/>
  <c r="Q446" i="3"/>
  <c r="P446" i="3"/>
  <c r="O446" i="3"/>
  <c r="N446" i="3"/>
  <c r="M446" i="3"/>
  <c r="L446" i="3"/>
  <c r="K446" i="3"/>
  <c r="J446" i="3"/>
  <c r="Q445" i="3"/>
  <c r="P445" i="3"/>
  <c r="O445" i="3"/>
  <c r="N445" i="3"/>
  <c r="M445" i="3"/>
  <c r="L445" i="3"/>
  <c r="K445" i="3"/>
  <c r="J445" i="3"/>
  <c r="Q444" i="3"/>
  <c r="P444" i="3"/>
  <c r="O444" i="3"/>
  <c r="N444" i="3"/>
  <c r="M444" i="3"/>
  <c r="L444" i="3"/>
  <c r="K444" i="3"/>
  <c r="J444" i="3"/>
  <c r="Q443" i="3"/>
  <c r="P443" i="3"/>
  <c r="O443" i="3"/>
  <c r="N443" i="3"/>
  <c r="M443" i="3"/>
  <c r="L443" i="3"/>
  <c r="K443" i="3"/>
  <c r="J443" i="3"/>
  <c r="Q442" i="3"/>
  <c r="P442" i="3"/>
  <c r="O442" i="3"/>
  <c r="N442" i="3"/>
  <c r="M442" i="3"/>
  <c r="L442" i="3"/>
  <c r="K442" i="3"/>
  <c r="J442" i="3"/>
  <c r="Q441" i="3"/>
  <c r="P441" i="3"/>
  <c r="O441" i="3"/>
  <c r="N441" i="3"/>
  <c r="M441" i="3"/>
  <c r="L441" i="3"/>
  <c r="K441" i="3"/>
  <c r="J441" i="3"/>
  <c r="Q440" i="3"/>
  <c r="P440" i="3"/>
  <c r="O440" i="3"/>
  <c r="N440" i="3"/>
  <c r="M440" i="3"/>
  <c r="L440" i="3"/>
  <c r="K440" i="3"/>
  <c r="J440" i="3"/>
  <c r="Q439" i="3"/>
  <c r="P439" i="3"/>
  <c r="O439" i="3"/>
  <c r="N439" i="3"/>
  <c r="M439" i="3"/>
  <c r="L439" i="3"/>
  <c r="K439" i="3"/>
  <c r="J439" i="3"/>
  <c r="Q438" i="3"/>
  <c r="P438" i="3"/>
  <c r="O438" i="3"/>
  <c r="N438" i="3"/>
  <c r="M438" i="3"/>
  <c r="L438" i="3"/>
  <c r="K438" i="3"/>
  <c r="J438" i="3"/>
  <c r="Q437" i="3"/>
  <c r="P437" i="3"/>
  <c r="O437" i="3"/>
  <c r="N437" i="3"/>
  <c r="M437" i="3"/>
  <c r="L437" i="3"/>
  <c r="K437" i="3"/>
  <c r="J437" i="3"/>
  <c r="Q436" i="3"/>
  <c r="P436" i="3"/>
  <c r="O436" i="3"/>
  <c r="N436" i="3"/>
  <c r="M436" i="3"/>
  <c r="L436" i="3"/>
  <c r="K436" i="3"/>
  <c r="J436" i="3"/>
  <c r="Q435" i="3"/>
  <c r="P435" i="3"/>
  <c r="O435" i="3"/>
  <c r="N435" i="3"/>
  <c r="M435" i="3"/>
  <c r="L435" i="3"/>
  <c r="K435" i="3"/>
  <c r="J435" i="3"/>
  <c r="Q434" i="3"/>
  <c r="P434" i="3"/>
  <c r="O434" i="3"/>
  <c r="N434" i="3"/>
  <c r="M434" i="3"/>
  <c r="L434" i="3"/>
  <c r="K434" i="3"/>
  <c r="J434" i="3"/>
  <c r="Q433" i="3"/>
  <c r="P433" i="3"/>
  <c r="O433" i="3"/>
  <c r="N433" i="3"/>
  <c r="M433" i="3"/>
  <c r="L433" i="3"/>
  <c r="K433" i="3"/>
  <c r="J433" i="3"/>
  <c r="Q432" i="3"/>
  <c r="P432" i="3"/>
  <c r="O432" i="3"/>
  <c r="N432" i="3"/>
  <c r="M432" i="3"/>
  <c r="L432" i="3"/>
  <c r="K432" i="3"/>
  <c r="J432" i="3"/>
  <c r="Q431" i="3"/>
  <c r="P431" i="3"/>
  <c r="O431" i="3"/>
  <c r="N431" i="3"/>
  <c r="M431" i="3"/>
  <c r="L431" i="3"/>
  <c r="K431" i="3"/>
  <c r="J431" i="3"/>
  <c r="Q430" i="3"/>
  <c r="P430" i="3"/>
  <c r="O430" i="3"/>
  <c r="N430" i="3"/>
  <c r="M430" i="3"/>
  <c r="L430" i="3"/>
  <c r="K430" i="3"/>
  <c r="J430" i="3"/>
  <c r="Q429" i="3"/>
  <c r="P429" i="3"/>
  <c r="O429" i="3"/>
  <c r="N429" i="3"/>
  <c r="M429" i="3"/>
  <c r="L429" i="3"/>
  <c r="K429" i="3"/>
  <c r="J429" i="3"/>
  <c r="Q428" i="3"/>
  <c r="P428" i="3"/>
  <c r="O428" i="3"/>
  <c r="N428" i="3"/>
  <c r="M428" i="3"/>
  <c r="L428" i="3"/>
  <c r="K428" i="3"/>
  <c r="J428" i="3"/>
  <c r="Q427" i="3"/>
  <c r="P427" i="3"/>
  <c r="O427" i="3"/>
  <c r="N427" i="3"/>
  <c r="M427" i="3"/>
  <c r="L427" i="3"/>
  <c r="K427" i="3"/>
  <c r="J427" i="3"/>
  <c r="Q426" i="3"/>
  <c r="P426" i="3"/>
  <c r="O426" i="3"/>
  <c r="N426" i="3"/>
  <c r="M426" i="3"/>
  <c r="L426" i="3"/>
  <c r="K426" i="3"/>
  <c r="J426" i="3"/>
  <c r="Q425" i="3"/>
  <c r="P425" i="3"/>
  <c r="O425" i="3"/>
  <c r="N425" i="3"/>
  <c r="M425" i="3"/>
  <c r="L425" i="3"/>
  <c r="K425" i="3"/>
  <c r="J425" i="3"/>
  <c r="Q424" i="3"/>
  <c r="P424" i="3"/>
  <c r="O424" i="3"/>
  <c r="N424" i="3"/>
  <c r="M424" i="3"/>
  <c r="L424" i="3"/>
  <c r="K424" i="3"/>
  <c r="J424" i="3"/>
  <c r="Q423" i="3"/>
  <c r="P423" i="3"/>
  <c r="O423" i="3"/>
  <c r="N423" i="3"/>
  <c r="M423" i="3"/>
  <c r="L423" i="3"/>
  <c r="K423" i="3"/>
  <c r="J423" i="3"/>
  <c r="Q422" i="3"/>
  <c r="P422" i="3"/>
  <c r="O422" i="3"/>
  <c r="N422" i="3"/>
  <c r="M422" i="3"/>
  <c r="L422" i="3"/>
  <c r="K422" i="3"/>
  <c r="J422" i="3"/>
  <c r="Q421" i="3"/>
  <c r="P421" i="3"/>
  <c r="O421" i="3"/>
  <c r="N421" i="3"/>
  <c r="M421" i="3"/>
  <c r="L421" i="3"/>
  <c r="K421" i="3"/>
  <c r="J421" i="3"/>
  <c r="Q420" i="3"/>
  <c r="P420" i="3"/>
  <c r="O420" i="3"/>
  <c r="N420" i="3"/>
  <c r="M420" i="3"/>
  <c r="L420" i="3"/>
  <c r="K420" i="3"/>
  <c r="J420" i="3"/>
  <c r="Q419" i="3"/>
  <c r="P419" i="3"/>
  <c r="O419" i="3"/>
  <c r="N419" i="3"/>
  <c r="M419" i="3"/>
  <c r="L419" i="3"/>
  <c r="K419" i="3"/>
  <c r="J419" i="3"/>
  <c r="Q418" i="3"/>
  <c r="P418" i="3"/>
  <c r="O418" i="3"/>
  <c r="N418" i="3"/>
  <c r="M418" i="3"/>
  <c r="L418" i="3"/>
  <c r="K418" i="3"/>
  <c r="J418" i="3"/>
  <c r="Q417" i="3"/>
  <c r="P417" i="3"/>
  <c r="O417" i="3"/>
  <c r="N417" i="3"/>
  <c r="M417" i="3"/>
  <c r="L417" i="3"/>
  <c r="K417" i="3"/>
  <c r="J417" i="3"/>
  <c r="Q416" i="3"/>
  <c r="P416" i="3"/>
  <c r="O416" i="3"/>
  <c r="N416" i="3"/>
  <c r="M416" i="3"/>
  <c r="L416" i="3"/>
  <c r="K416" i="3"/>
  <c r="J416" i="3"/>
  <c r="Q415" i="3"/>
  <c r="P415" i="3"/>
  <c r="O415" i="3"/>
  <c r="N415" i="3"/>
  <c r="M415" i="3"/>
  <c r="L415" i="3"/>
  <c r="K415" i="3"/>
  <c r="J415" i="3"/>
  <c r="Q414" i="3"/>
  <c r="P414" i="3"/>
  <c r="O414" i="3"/>
  <c r="N414" i="3"/>
  <c r="M414" i="3"/>
  <c r="L414" i="3"/>
  <c r="K414" i="3"/>
  <c r="J414" i="3"/>
  <c r="Q413" i="3"/>
  <c r="P413" i="3"/>
  <c r="O413" i="3"/>
  <c r="N413" i="3"/>
  <c r="M413" i="3"/>
  <c r="L413" i="3"/>
  <c r="K413" i="3"/>
  <c r="J413" i="3"/>
  <c r="Q412" i="3"/>
  <c r="P412" i="3"/>
  <c r="O412" i="3"/>
  <c r="N412" i="3"/>
  <c r="M412" i="3"/>
  <c r="L412" i="3"/>
  <c r="K412" i="3"/>
  <c r="J412" i="3"/>
  <c r="Q411" i="3"/>
  <c r="P411" i="3"/>
  <c r="O411" i="3"/>
  <c r="N411" i="3"/>
  <c r="M411" i="3"/>
  <c r="L411" i="3"/>
  <c r="K411" i="3"/>
  <c r="J411" i="3"/>
  <c r="Q410" i="3"/>
  <c r="P410" i="3"/>
  <c r="O410" i="3"/>
  <c r="N410" i="3"/>
  <c r="M410" i="3"/>
  <c r="L410" i="3"/>
  <c r="K410" i="3"/>
  <c r="J410" i="3"/>
  <c r="Q409" i="3"/>
  <c r="P409" i="3"/>
  <c r="O409" i="3"/>
  <c r="N409" i="3"/>
  <c r="M409" i="3"/>
  <c r="L409" i="3"/>
  <c r="K409" i="3"/>
  <c r="J409" i="3"/>
  <c r="Q408" i="3"/>
  <c r="P408" i="3"/>
  <c r="O408" i="3"/>
  <c r="N408" i="3"/>
  <c r="M408" i="3"/>
  <c r="L408" i="3"/>
  <c r="K408" i="3"/>
  <c r="J408" i="3"/>
  <c r="Q407" i="3"/>
  <c r="P407" i="3"/>
  <c r="O407" i="3"/>
  <c r="N407" i="3"/>
  <c r="M407" i="3"/>
  <c r="L407" i="3"/>
  <c r="K407" i="3"/>
  <c r="J407" i="3"/>
  <c r="Q406" i="3"/>
  <c r="P406" i="3"/>
  <c r="O406" i="3"/>
  <c r="N406" i="3"/>
  <c r="M406" i="3"/>
  <c r="L406" i="3"/>
  <c r="K406" i="3"/>
  <c r="J406" i="3"/>
  <c r="Q405" i="3"/>
  <c r="P405" i="3"/>
  <c r="O405" i="3"/>
  <c r="N405" i="3"/>
  <c r="M405" i="3"/>
  <c r="L405" i="3"/>
  <c r="K405" i="3"/>
  <c r="J405" i="3"/>
  <c r="Q404" i="3"/>
  <c r="P404" i="3"/>
  <c r="O404" i="3"/>
  <c r="N404" i="3"/>
  <c r="M404" i="3"/>
  <c r="L404" i="3"/>
  <c r="K404" i="3"/>
  <c r="J404" i="3"/>
  <c r="Q403" i="3"/>
  <c r="P403" i="3"/>
  <c r="O403" i="3"/>
  <c r="N403" i="3"/>
  <c r="M403" i="3"/>
  <c r="L403" i="3"/>
  <c r="K403" i="3"/>
  <c r="J403" i="3"/>
  <c r="Q402" i="3"/>
  <c r="P402" i="3"/>
  <c r="O402" i="3"/>
  <c r="N402" i="3"/>
  <c r="M402" i="3"/>
  <c r="L402" i="3"/>
  <c r="K402" i="3"/>
  <c r="J402" i="3"/>
  <c r="Q401" i="3"/>
  <c r="P401" i="3"/>
  <c r="O401" i="3"/>
  <c r="N401" i="3"/>
  <c r="M401" i="3"/>
  <c r="L401" i="3"/>
  <c r="K401" i="3"/>
  <c r="J401" i="3"/>
  <c r="Q400" i="3"/>
  <c r="P400" i="3"/>
  <c r="O400" i="3"/>
  <c r="N400" i="3"/>
  <c r="M400" i="3"/>
  <c r="L400" i="3"/>
  <c r="K400" i="3"/>
  <c r="J400" i="3"/>
  <c r="Q399" i="3"/>
  <c r="P399" i="3"/>
  <c r="O399" i="3"/>
  <c r="N399" i="3"/>
  <c r="M399" i="3"/>
  <c r="L399" i="3"/>
  <c r="K399" i="3"/>
  <c r="J399" i="3"/>
  <c r="Q398" i="3"/>
  <c r="P398" i="3"/>
  <c r="O398" i="3"/>
  <c r="N398" i="3"/>
  <c r="M398" i="3"/>
  <c r="L398" i="3"/>
  <c r="K398" i="3"/>
  <c r="J398" i="3"/>
  <c r="Q397" i="3"/>
  <c r="P397" i="3"/>
  <c r="O397" i="3"/>
  <c r="N397" i="3"/>
  <c r="M397" i="3"/>
  <c r="L397" i="3"/>
  <c r="K397" i="3"/>
  <c r="J397" i="3"/>
  <c r="Q396" i="3"/>
  <c r="P396" i="3"/>
  <c r="O396" i="3"/>
  <c r="N396" i="3"/>
  <c r="M396" i="3"/>
  <c r="L396" i="3"/>
  <c r="K396" i="3"/>
  <c r="J396" i="3"/>
  <c r="Q395" i="3"/>
  <c r="P395" i="3"/>
  <c r="O395" i="3"/>
  <c r="N395" i="3"/>
  <c r="M395" i="3"/>
  <c r="L395" i="3"/>
  <c r="K395" i="3"/>
  <c r="J395" i="3"/>
  <c r="Q394" i="3"/>
  <c r="P394" i="3"/>
  <c r="O394" i="3"/>
  <c r="N394" i="3"/>
  <c r="M394" i="3"/>
  <c r="L394" i="3"/>
  <c r="K394" i="3"/>
  <c r="J394" i="3"/>
  <c r="Q393" i="3"/>
  <c r="P393" i="3"/>
  <c r="O393" i="3"/>
  <c r="N393" i="3"/>
  <c r="M393" i="3"/>
  <c r="L393" i="3"/>
  <c r="K393" i="3"/>
  <c r="J393" i="3"/>
  <c r="Q392" i="3"/>
  <c r="P392" i="3"/>
  <c r="O392" i="3"/>
  <c r="N392" i="3"/>
  <c r="M392" i="3"/>
  <c r="L392" i="3"/>
  <c r="K392" i="3"/>
  <c r="J392" i="3"/>
  <c r="Q391" i="3"/>
  <c r="P391" i="3"/>
  <c r="O391" i="3"/>
  <c r="N391" i="3"/>
  <c r="M391" i="3"/>
  <c r="L391" i="3"/>
  <c r="K391" i="3"/>
  <c r="J391" i="3"/>
  <c r="Q390" i="3"/>
  <c r="P390" i="3"/>
  <c r="O390" i="3"/>
  <c r="N390" i="3"/>
  <c r="M390" i="3"/>
  <c r="L390" i="3"/>
  <c r="K390" i="3"/>
  <c r="J390" i="3"/>
  <c r="Q389" i="3"/>
  <c r="P389" i="3"/>
  <c r="O389" i="3"/>
  <c r="N389" i="3"/>
  <c r="M389" i="3"/>
  <c r="L389" i="3"/>
  <c r="K389" i="3"/>
  <c r="J389" i="3"/>
  <c r="Q388" i="3"/>
  <c r="P388" i="3"/>
  <c r="O388" i="3"/>
  <c r="N388" i="3"/>
  <c r="M388" i="3"/>
  <c r="L388" i="3"/>
  <c r="K388" i="3"/>
  <c r="J388" i="3"/>
  <c r="Q387" i="3"/>
  <c r="P387" i="3"/>
  <c r="O387" i="3"/>
  <c r="N387" i="3"/>
  <c r="M387" i="3"/>
  <c r="L387" i="3"/>
  <c r="K387" i="3"/>
  <c r="J387" i="3"/>
  <c r="Q386" i="3"/>
  <c r="P386" i="3"/>
  <c r="O386" i="3"/>
  <c r="N386" i="3"/>
  <c r="M386" i="3"/>
  <c r="L386" i="3"/>
  <c r="K386" i="3"/>
  <c r="J386" i="3"/>
  <c r="Q385" i="3"/>
  <c r="P385" i="3"/>
  <c r="O385" i="3"/>
  <c r="N385" i="3"/>
  <c r="M385" i="3"/>
  <c r="L385" i="3"/>
  <c r="K385" i="3"/>
  <c r="J385" i="3"/>
  <c r="Q384" i="3"/>
  <c r="P384" i="3"/>
  <c r="O384" i="3"/>
  <c r="N384" i="3"/>
  <c r="M384" i="3"/>
  <c r="L384" i="3"/>
  <c r="K384" i="3"/>
  <c r="J384" i="3"/>
  <c r="Q383" i="3"/>
  <c r="P383" i="3"/>
  <c r="O383" i="3"/>
  <c r="N383" i="3"/>
  <c r="M383" i="3"/>
  <c r="L383" i="3"/>
  <c r="K383" i="3"/>
  <c r="J383" i="3"/>
  <c r="Q382" i="3"/>
  <c r="P382" i="3"/>
  <c r="O382" i="3"/>
  <c r="N382" i="3"/>
  <c r="M382" i="3"/>
  <c r="L382" i="3"/>
  <c r="K382" i="3"/>
  <c r="J382" i="3"/>
  <c r="Q381" i="3"/>
  <c r="P381" i="3"/>
  <c r="O381" i="3"/>
  <c r="N381" i="3"/>
  <c r="M381" i="3"/>
  <c r="L381" i="3"/>
  <c r="K381" i="3"/>
  <c r="J381" i="3"/>
  <c r="Q380" i="3"/>
  <c r="P380" i="3"/>
  <c r="O380" i="3"/>
  <c r="N380" i="3"/>
  <c r="M380" i="3"/>
  <c r="L380" i="3"/>
  <c r="K380" i="3"/>
  <c r="J380" i="3"/>
  <c r="Q379" i="3"/>
  <c r="P379" i="3"/>
  <c r="O379" i="3"/>
  <c r="N379" i="3"/>
  <c r="M379" i="3"/>
  <c r="L379" i="3"/>
  <c r="K379" i="3"/>
  <c r="J379" i="3"/>
  <c r="Q378" i="3"/>
  <c r="P378" i="3"/>
  <c r="O378" i="3"/>
  <c r="N378" i="3"/>
  <c r="M378" i="3"/>
  <c r="L378" i="3"/>
  <c r="K378" i="3"/>
  <c r="J378" i="3"/>
  <c r="Q377" i="3"/>
  <c r="P377" i="3"/>
  <c r="O377" i="3"/>
  <c r="N377" i="3"/>
  <c r="M377" i="3"/>
  <c r="L377" i="3"/>
  <c r="K377" i="3"/>
  <c r="J377" i="3"/>
  <c r="Q376" i="3"/>
  <c r="P376" i="3"/>
  <c r="O376" i="3"/>
  <c r="N376" i="3"/>
  <c r="M376" i="3"/>
  <c r="L376" i="3"/>
  <c r="K376" i="3"/>
  <c r="J376" i="3"/>
  <c r="Q375" i="3"/>
  <c r="P375" i="3"/>
  <c r="O375" i="3"/>
  <c r="N375" i="3"/>
  <c r="M375" i="3"/>
  <c r="L375" i="3"/>
  <c r="K375" i="3"/>
  <c r="J375" i="3"/>
  <c r="Q374" i="3"/>
  <c r="P374" i="3"/>
  <c r="O374" i="3"/>
  <c r="N374" i="3"/>
  <c r="M374" i="3"/>
  <c r="L374" i="3"/>
  <c r="K374" i="3"/>
  <c r="J374" i="3"/>
  <c r="Q373" i="3"/>
  <c r="P373" i="3"/>
  <c r="O373" i="3"/>
  <c r="N373" i="3"/>
  <c r="M373" i="3"/>
  <c r="L373" i="3"/>
  <c r="K373" i="3"/>
  <c r="J373" i="3"/>
  <c r="Q372" i="3"/>
  <c r="P372" i="3"/>
  <c r="O372" i="3"/>
  <c r="N372" i="3"/>
  <c r="M372" i="3"/>
  <c r="L372" i="3"/>
  <c r="K372" i="3"/>
  <c r="J372" i="3"/>
  <c r="Q371" i="3"/>
  <c r="P371" i="3"/>
  <c r="O371" i="3"/>
  <c r="N371" i="3"/>
  <c r="M371" i="3"/>
  <c r="L371" i="3"/>
  <c r="K371" i="3"/>
  <c r="J371" i="3"/>
  <c r="Q370" i="3"/>
  <c r="P370" i="3"/>
  <c r="O370" i="3"/>
  <c r="N370" i="3"/>
  <c r="M370" i="3"/>
  <c r="L370" i="3"/>
  <c r="K370" i="3"/>
  <c r="J370" i="3"/>
  <c r="Q369" i="3"/>
  <c r="P369" i="3"/>
  <c r="O369" i="3"/>
  <c r="N369" i="3"/>
  <c r="M369" i="3"/>
  <c r="L369" i="3"/>
  <c r="K369" i="3"/>
  <c r="J369" i="3"/>
  <c r="Q368" i="3"/>
  <c r="P368" i="3"/>
  <c r="O368" i="3"/>
  <c r="N368" i="3"/>
  <c r="M368" i="3"/>
  <c r="L368" i="3"/>
  <c r="K368" i="3"/>
  <c r="J368" i="3"/>
  <c r="Q367" i="3"/>
  <c r="P367" i="3"/>
  <c r="O367" i="3"/>
  <c r="N367" i="3"/>
  <c r="M367" i="3"/>
  <c r="L367" i="3"/>
  <c r="K367" i="3"/>
  <c r="J367" i="3"/>
  <c r="Q366" i="3"/>
  <c r="P366" i="3"/>
  <c r="O366" i="3"/>
  <c r="N366" i="3"/>
  <c r="M366" i="3"/>
  <c r="L366" i="3"/>
  <c r="K366" i="3"/>
  <c r="J366" i="3"/>
  <c r="Q365" i="3"/>
  <c r="P365" i="3"/>
  <c r="O365" i="3"/>
  <c r="N365" i="3"/>
  <c r="M365" i="3"/>
  <c r="L365" i="3"/>
  <c r="K365" i="3"/>
  <c r="J365" i="3"/>
  <c r="Q364" i="3"/>
  <c r="P364" i="3"/>
  <c r="O364" i="3"/>
  <c r="N364" i="3"/>
  <c r="M364" i="3"/>
  <c r="L364" i="3"/>
  <c r="K364" i="3"/>
  <c r="J364" i="3"/>
  <c r="Q363" i="3"/>
  <c r="P363" i="3"/>
  <c r="O363" i="3"/>
  <c r="N363" i="3"/>
  <c r="M363" i="3"/>
  <c r="L363" i="3"/>
  <c r="K363" i="3"/>
  <c r="J363" i="3"/>
  <c r="Q362" i="3"/>
  <c r="P362" i="3"/>
  <c r="O362" i="3"/>
  <c r="N362" i="3"/>
  <c r="M362" i="3"/>
  <c r="L362" i="3"/>
  <c r="K362" i="3"/>
  <c r="J362" i="3"/>
  <c r="Q361" i="3"/>
  <c r="P361" i="3"/>
  <c r="O361" i="3"/>
  <c r="N361" i="3"/>
  <c r="M361" i="3"/>
  <c r="L361" i="3"/>
  <c r="K361" i="3"/>
  <c r="J361" i="3"/>
  <c r="Q360" i="3"/>
  <c r="P360" i="3"/>
  <c r="O360" i="3"/>
  <c r="N360" i="3"/>
  <c r="M360" i="3"/>
  <c r="L360" i="3"/>
  <c r="K360" i="3"/>
  <c r="J360" i="3"/>
  <c r="Q359" i="3"/>
  <c r="P359" i="3"/>
  <c r="O359" i="3"/>
  <c r="N359" i="3"/>
  <c r="M359" i="3"/>
  <c r="L359" i="3"/>
  <c r="K359" i="3"/>
  <c r="J359" i="3"/>
  <c r="Q358" i="3"/>
  <c r="P358" i="3"/>
  <c r="O358" i="3"/>
  <c r="N358" i="3"/>
  <c r="M358" i="3"/>
  <c r="L358" i="3"/>
  <c r="K358" i="3"/>
  <c r="J358" i="3"/>
  <c r="Q357" i="3"/>
  <c r="P357" i="3"/>
  <c r="O357" i="3"/>
  <c r="N357" i="3"/>
  <c r="M357" i="3"/>
  <c r="L357" i="3"/>
  <c r="K357" i="3"/>
  <c r="J357" i="3"/>
  <c r="Q356" i="3"/>
  <c r="P356" i="3"/>
  <c r="O356" i="3"/>
  <c r="N356" i="3"/>
  <c r="M356" i="3"/>
  <c r="L356" i="3"/>
  <c r="K356" i="3"/>
  <c r="J356" i="3"/>
  <c r="Q355" i="3"/>
  <c r="P355" i="3"/>
  <c r="O355" i="3"/>
  <c r="N355" i="3"/>
  <c r="M355" i="3"/>
  <c r="L355" i="3"/>
  <c r="K355" i="3"/>
  <c r="J355" i="3"/>
  <c r="Q354" i="3"/>
  <c r="P354" i="3"/>
  <c r="O354" i="3"/>
  <c r="N354" i="3"/>
  <c r="M354" i="3"/>
  <c r="L354" i="3"/>
  <c r="K354" i="3"/>
  <c r="J354" i="3"/>
  <c r="Q353" i="3"/>
  <c r="P353" i="3"/>
  <c r="O353" i="3"/>
  <c r="N353" i="3"/>
  <c r="M353" i="3"/>
  <c r="L353" i="3"/>
  <c r="K353" i="3"/>
  <c r="J353" i="3"/>
  <c r="Q352" i="3"/>
  <c r="P352" i="3"/>
  <c r="O352" i="3"/>
  <c r="N352" i="3"/>
  <c r="M352" i="3"/>
  <c r="L352" i="3"/>
  <c r="K352" i="3"/>
  <c r="J352" i="3"/>
  <c r="Q351" i="3"/>
  <c r="P351" i="3"/>
  <c r="O351" i="3"/>
  <c r="N351" i="3"/>
  <c r="M351" i="3"/>
  <c r="L351" i="3"/>
  <c r="K351" i="3"/>
  <c r="J351" i="3"/>
  <c r="Q350" i="3"/>
  <c r="P350" i="3"/>
  <c r="O350" i="3"/>
  <c r="N350" i="3"/>
  <c r="M350" i="3"/>
  <c r="L350" i="3"/>
  <c r="K350" i="3"/>
  <c r="J350" i="3"/>
  <c r="Q349" i="3"/>
  <c r="P349" i="3"/>
  <c r="O349" i="3"/>
  <c r="N349" i="3"/>
  <c r="M349" i="3"/>
  <c r="L349" i="3"/>
  <c r="K349" i="3"/>
  <c r="J349" i="3"/>
  <c r="Q348" i="3"/>
  <c r="P348" i="3"/>
  <c r="O348" i="3"/>
  <c r="N348" i="3"/>
  <c r="M348" i="3"/>
  <c r="L348" i="3"/>
  <c r="K348" i="3"/>
  <c r="J348" i="3"/>
  <c r="Q347" i="3"/>
  <c r="P347" i="3"/>
  <c r="O347" i="3"/>
  <c r="N347" i="3"/>
  <c r="M347" i="3"/>
  <c r="L347" i="3"/>
  <c r="K347" i="3"/>
  <c r="J347" i="3"/>
  <c r="Q346" i="3"/>
  <c r="P346" i="3"/>
  <c r="O346" i="3"/>
  <c r="N346" i="3"/>
  <c r="M346" i="3"/>
  <c r="L346" i="3"/>
  <c r="K346" i="3"/>
  <c r="J346" i="3"/>
  <c r="Q345" i="3"/>
  <c r="P345" i="3"/>
  <c r="O345" i="3"/>
  <c r="N345" i="3"/>
  <c r="M345" i="3"/>
  <c r="L345" i="3"/>
  <c r="K345" i="3"/>
  <c r="J345" i="3"/>
  <c r="Q344" i="3"/>
  <c r="P344" i="3"/>
  <c r="O344" i="3"/>
  <c r="N344" i="3"/>
  <c r="M344" i="3"/>
  <c r="L344" i="3"/>
  <c r="K344" i="3"/>
  <c r="J344" i="3"/>
  <c r="Q343" i="3"/>
  <c r="P343" i="3"/>
  <c r="O343" i="3"/>
  <c r="N343" i="3"/>
  <c r="M343" i="3"/>
  <c r="L343" i="3"/>
  <c r="K343" i="3"/>
  <c r="J343" i="3"/>
  <c r="Q342" i="3"/>
  <c r="P342" i="3"/>
  <c r="O342" i="3"/>
  <c r="N342" i="3"/>
  <c r="M342" i="3"/>
  <c r="L342" i="3"/>
  <c r="K342" i="3"/>
  <c r="J342" i="3"/>
  <c r="Q341" i="3"/>
  <c r="P341" i="3"/>
  <c r="O341" i="3"/>
  <c r="N341" i="3"/>
  <c r="M341" i="3"/>
  <c r="L341" i="3"/>
  <c r="K341" i="3"/>
  <c r="J341" i="3"/>
  <c r="Q340" i="3"/>
  <c r="P340" i="3"/>
  <c r="O340" i="3"/>
  <c r="N340" i="3"/>
  <c r="M340" i="3"/>
  <c r="L340" i="3"/>
  <c r="K340" i="3"/>
  <c r="J340" i="3"/>
  <c r="Q339" i="3"/>
  <c r="P339" i="3"/>
  <c r="O339" i="3"/>
  <c r="N339" i="3"/>
  <c r="M339" i="3"/>
  <c r="L339" i="3"/>
  <c r="K339" i="3"/>
  <c r="J339" i="3"/>
  <c r="Q338" i="3"/>
  <c r="P338" i="3"/>
  <c r="O338" i="3"/>
  <c r="N338" i="3"/>
  <c r="M338" i="3"/>
  <c r="L338" i="3"/>
  <c r="K338" i="3"/>
  <c r="J338" i="3"/>
  <c r="Q337" i="3"/>
  <c r="P337" i="3"/>
  <c r="O337" i="3"/>
  <c r="N337" i="3"/>
  <c r="M337" i="3"/>
  <c r="L337" i="3"/>
  <c r="K337" i="3"/>
  <c r="J337" i="3"/>
  <c r="Q336" i="3"/>
  <c r="P336" i="3"/>
  <c r="O336" i="3"/>
  <c r="N336" i="3"/>
  <c r="M336" i="3"/>
  <c r="L336" i="3"/>
  <c r="K336" i="3"/>
  <c r="J336" i="3"/>
  <c r="Q335" i="3"/>
  <c r="P335" i="3"/>
  <c r="O335" i="3"/>
  <c r="N335" i="3"/>
  <c r="M335" i="3"/>
  <c r="L335" i="3"/>
  <c r="K335" i="3"/>
  <c r="J335" i="3"/>
  <c r="Q334" i="3"/>
  <c r="P334" i="3"/>
  <c r="O334" i="3"/>
  <c r="N334" i="3"/>
  <c r="M334" i="3"/>
  <c r="L334" i="3"/>
  <c r="K334" i="3"/>
  <c r="J334" i="3"/>
  <c r="Q333" i="3"/>
  <c r="P333" i="3"/>
  <c r="O333" i="3"/>
  <c r="N333" i="3"/>
  <c r="M333" i="3"/>
  <c r="L333" i="3"/>
  <c r="K333" i="3"/>
  <c r="J333" i="3"/>
  <c r="Q332" i="3"/>
  <c r="P332" i="3"/>
  <c r="O332" i="3"/>
  <c r="N332" i="3"/>
  <c r="M332" i="3"/>
  <c r="L332" i="3"/>
  <c r="K332" i="3"/>
  <c r="J332" i="3"/>
  <c r="Q331" i="3"/>
  <c r="P331" i="3"/>
  <c r="O331" i="3"/>
  <c r="N331" i="3"/>
  <c r="M331" i="3"/>
  <c r="L331" i="3"/>
  <c r="K331" i="3"/>
  <c r="J331" i="3"/>
  <c r="Q330" i="3"/>
  <c r="P330" i="3"/>
  <c r="O330" i="3"/>
  <c r="N330" i="3"/>
  <c r="M330" i="3"/>
  <c r="L330" i="3"/>
  <c r="K330" i="3"/>
  <c r="J330" i="3"/>
  <c r="Q329" i="3"/>
  <c r="P329" i="3"/>
  <c r="O329" i="3"/>
  <c r="N329" i="3"/>
  <c r="M329" i="3"/>
  <c r="L329" i="3"/>
  <c r="K329" i="3"/>
  <c r="J329" i="3"/>
  <c r="Q328" i="3"/>
  <c r="P328" i="3"/>
  <c r="O328" i="3"/>
  <c r="N328" i="3"/>
  <c r="M328" i="3"/>
  <c r="L328" i="3"/>
  <c r="K328" i="3"/>
  <c r="J328" i="3"/>
  <c r="Q327" i="3"/>
  <c r="P327" i="3"/>
  <c r="O327" i="3"/>
  <c r="N327" i="3"/>
  <c r="M327" i="3"/>
  <c r="L327" i="3"/>
  <c r="K327" i="3"/>
  <c r="J327" i="3"/>
  <c r="Q326" i="3"/>
  <c r="P326" i="3"/>
  <c r="O326" i="3"/>
  <c r="N326" i="3"/>
  <c r="M326" i="3"/>
  <c r="L326" i="3"/>
  <c r="K326" i="3"/>
  <c r="J326" i="3"/>
  <c r="Q325" i="3"/>
  <c r="P325" i="3"/>
  <c r="O325" i="3"/>
  <c r="N325" i="3"/>
  <c r="M325" i="3"/>
  <c r="L325" i="3"/>
  <c r="K325" i="3"/>
  <c r="J325" i="3"/>
  <c r="Q324" i="3"/>
  <c r="P324" i="3"/>
  <c r="O324" i="3"/>
  <c r="N324" i="3"/>
  <c r="M324" i="3"/>
  <c r="L324" i="3"/>
  <c r="K324" i="3"/>
  <c r="J324" i="3"/>
  <c r="Q323" i="3"/>
  <c r="P323" i="3"/>
  <c r="O323" i="3"/>
  <c r="N323" i="3"/>
  <c r="M323" i="3"/>
  <c r="L323" i="3"/>
  <c r="K323" i="3"/>
  <c r="J323" i="3"/>
  <c r="Q322" i="3"/>
  <c r="P322" i="3"/>
  <c r="O322" i="3"/>
  <c r="N322" i="3"/>
  <c r="M322" i="3"/>
  <c r="L322" i="3"/>
  <c r="K322" i="3"/>
  <c r="J322" i="3"/>
  <c r="Q321" i="3"/>
  <c r="P321" i="3"/>
  <c r="O321" i="3"/>
  <c r="N321" i="3"/>
  <c r="M321" i="3"/>
  <c r="L321" i="3"/>
  <c r="K321" i="3"/>
  <c r="J321" i="3"/>
  <c r="Q320" i="3"/>
  <c r="P320" i="3"/>
  <c r="O320" i="3"/>
  <c r="N320" i="3"/>
  <c r="M320" i="3"/>
  <c r="L320" i="3"/>
  <c r="K320" i="3"/>
  <c r="J320" i="3"/>
  <c r="Q319" i="3"/>
  <c r="P319" i="3"/>
  <c r="O319" i="3"/>
  <c r="N319" i="3"/>
  <c r="M319" i="3"/>
  <c r="L319" i="3"/>
  <c r="K319" i="3"/>
  <c r="J319" i="3"/>
  <c r="Q318" i="3"/>
  <c r="P318" i="3"/>
  <c r="O318" i="3"/>
  <c r="N318" i="3"/>
  <c r="M318" i="3"/>
  <c r="L318" i="3"/>
  <c r="K318" i="3"/>
  <c r="J318" i="3"/>
  <c r="Q317" i="3"/>
  <c r="P317" i="3"/>
  <c r="O317" i="3"/>
  <c r="N317" i="3"/>
  <c r="M317" i="3"/>
  <c r="L317" i="3"/>
  <c r="K317" i="3"/>
  <c r="J317" i="3"/>
  <c r="Q316" i="3"/>
  <c r="P316" i="3"/>
  <c r="O316" i="3"/>
  <c r="N316" i="3"/>
  <c r="M316" i="3"/>
  <c r="L316" i="3"/>
  <c r="K316" i="3"/>
  <c r="J316" i="3"/>
  <c r="Q315" i="3"/>
  <c r="P315" i="3"/>
  <c r="O315" i="3"/>
  <c r="N315" i="3"/>
  <c r="M315" i="3"/>
  <c r="L315" i="3"/>
  <c r="K315" i="3"/>
  <c r="J315" i="3"/>
  <c r="Q314" i="3"/>
  <c r="P314" i="3"/>
  <c r="O314" i="3"/>
  <c r="N314" i="3"/>
  <c r="M314" i="3"/>
  <c r="L314" i="3"/>
  <c r="K314" i="3"/>
  <c r="J314" i="3"/>
  <c r="Q313" i="3"/>
  <c r="P313" i="3"/>
  <c r="O313" i="3"/>
  <c r="N313" i="3"/>
  <c r="M313" i="3"/>
  <c r="L313" i="3"/>
  <c r="K313" i="3"/>
  <c r="J313" i="3"/>
  <c r="Q312" i="3"/>
  <c r="P312" i="3"/>
  <c r="O312" i="3"/>
  <c r="N312" i="3"/>
  <c r="M312" i="3"/>
  <c r="L312" i="3"/>
  <c r="K312" i="3"/>
  <c r="J312" i="3"/>
  <c r="Q311" i="3"/>
  <c r="P311" i="3"/>
  <c r="O311" i="3"/>
  <c r="N311" i="3"/>
  <c r="M311" i="3"/>
  <c r="L311" i="3"/>
  <c r="K311" i="3"/>
  <c r="J311" i="3"/>
  <c r="Q310" i="3"/>
  <c r="P310" i="3"/>
  <c r="O310" i="3"/>
  <c r="N310" i="3"/>
  <c r="M310" i="3"/>
  <c r="L310" i="3"/>
  <c r="K310" i="3"/>
  <c r="J310" i="3"/>
  <c r="Q309" i="3"/>
  <c r="P309" i="3"/>
  <c r="O309" i="3"/>
  <c r="N309" i="3"/>
  <c r="M309" i="3"/>
  <c r="L309" i="3"/>
  <c r="K309" i="3"/>
  <c r="J309" i="3"/>
  <c r="Q308" i="3"/>
  <c r="P308" i="3"/>
  <c r="O308" i="3"/>
  <c r="N308" i="3"/>
  <c r="M308" i="3"/>
  <c r="L308" i="3"/>
  <c r="K308" i="3"/>
  <c r="J308" i="3"/>
  <c r="Q307" i="3"/>
  <c r="P307" i="3"/>
  <c r="O307" i="3"/>
  <c r="N307" i="3"/>
  <c r="M307" i="3"/>
  <c r="L307" i="3"/>
  <c r="K307" i="3"/>
  <c r="J307" i="3"/>
  <c r="Q306" i="3"/>
  <c r="P306" i="3"/>
  <c r="O306" i="3"/>
  <c r="N306" i="3"/>
  <c r="M306" i="3"/>
  <c r="L306" i="3"/>
  <c r="K306" i="3"/>
  <c r="J306" i="3"/>
  <c r="Q305" i="3"/>
  <c r="P305" i="3"/>
  <c r="O305" i="3"/>
  <c r="N305" i="3"/>
  <c r="M305" i="3"/>
  <c r="L305" i="3"/>
  <c r="K305" i="3"/>
  <c r="J305" i="3"/>
  <c r="Q304" i="3"/>
  <c r="P304" i="3"/>
  <c r="O304" i="3"/>
  <c r="N304" i="3"/>
  <c r="M304" i="3"/>
  <c r="L304" i="3"/>
  <c r="K304" i="3"/>
  <c r="J304" i="3"/>
  <c r="Q303" i="3"/>
  <c r="P303" i="3"/>
  <c r="O303" i="3"/>
  <c r="N303" i="3"/>
  <c r="M303" i="3"/>
  <c r="L303" i="3"/>
  <c r="K303" i="3"/>
  <c r="J303" i="3"/>
  <c r="Q302" i="3"/>
  <c r="P302" i="3"/>
  <c r="O302" i="3"/>
  <c r="N302" i="3"/>
  <c r="M302" i="3"/>
  <c r="L302" i="3"/>
  <c r="K302" i="3"/>
  <c r="J302" i="3"/>
  <c r="Q301" i="3"/>
  <c r="P301" i="3"/>
  <c r="O301" i="3"/>
  <c r="N301" i="3"/>
  <c r="M301" i="3"/>
  <c r="L301" i="3"/>
  <c r="K301" i="3"/>
  <c r="J301" i="3"/>
  <c r="Q300" i="3"/>
  <c r="P300" i="3"/>
  <c r="O300" i="3"/>
  <c r="N300" i="3"/>
  <c r="M300" i="3"/>
  <c r="L300" i="3"/>
  <c r="K300" i="3"/>
  <c r="J300" i="3"/>
  <c r="Q299" i="3"/>
  <c r="P299" i="3"/>
  <c r="O299" i="3"/>
  <c r="N299" i="3"/>
  <c r="M299" i="3"/>
  <c r="L299" i="3"/>
  <c r="K299" i="3"/>
  <c r="J299" i="3"/>
  <c r="Q298" i="3"/>
  <c r="P298" i="3"/>
  <c r="O298" i="3"/>
  <c r="N298" i="3"/>
  <c r="M298" i="3"/>
  <c r="L298" i="3"/>
  <c r="K298" i="3"/>
  <c r="J298" i="3"/>
  <c r="Q297" i="3"/>
  <c r="P297" i="3"/>
  <c r="O297" i="3"/>
  <c r="N297" i="3"/>
  <c r="M297" i="3"/>
  <c r="L297" i="3"/>
  <c r="K297" i="3"/>
  <c r="J297" i="3"/>
  <c r="Q296" i="3"/>
  <c r="P296" i="3"/>
  <c r="O296" i="3"/>
  <c r="N296" i="3"/>
  <c r="M296" i="3"/>
  <c r="L296" i="3"/>
  <c r="K296" i="3"/>
  <c r="J296" i="3"/>
  <c r="Q295" i="3"/>
  <c r="P295" i="3"/>
  <c r="O295" i="3"/>
  <c r="N295" i="3"/>
  <c r="M295" i="3"/>
  <c r="L295" i="3"/>
  <c r="K295" i="3"/>
  <c r="J295" i="3"/>
  <c r="Q294" i="3"/>
  <c r="P294" i="3"/>
  <c r="O294" i="3"/>
  <c r="N294" i="3"/>
  <c r="M294" i="3"/>
  <c r="L294" i="3"/>
  <c r="K294" i="3"/>
  <c r="J294" i="3"/>
  <c r="Q293" i="3"/>
  <c r="P293" i="3"/>
  <c r="O293" i="3"/>
  <c r="N293" i="3"/>
  <c r="M293" i="3"/>
  <c r="L293" i="3"/>
  <c r="K293" i="3"/>
  <c r="J293" i="3"/>
  <c r="Q292" i="3"/>
  <c r="P292" i="3"/>
  <c r="O292" i="3"/>
  <c r="N292" i="3"/>
  <c r="M292" i="3"/>
  <c r="L292" i="3"/>
  <c r="K292" i="3"/>
  <c r="J292" i="3"/>
  <c r="Q291" i="3"/>
  <c r="P291" i="3"/>
  <c r="O291" i="3"/>
  <c r="N291" i="3"/>
  <c r="M291" i="3"/>
  <c r="L291" i="3"/>
  <c r="K291" i="3"/>
  <c r="J291" i="3"/>
  <c r="Q290" i="3"/>
  <c r="P290" i="3"/>
  <c r="O290" i="3"/>
  <c r="N290" i="3"/>
  <c r="M290" i="3"/>
  <c r="L290" i="3"/>
  <c r="K290" i="3"/>
  <c r="J290" i="3"/>
  <c r="Q289" i="3"/>
  <c r="P289" i="3"/>
  <c r="O289" i="3"/>
  <c r="N289" i="3"/>
  <c r="M289" i="3"/>
  <c r="L289" i="3"/>
  <c r="K289" i="3"/>
  <c r="J289" i="3"/>
  <c r="Q288" i="3"/>
  <c r="P288" i="3"/>
  <c r="O288" i="3"/>
  <c r="N288" i="3"/>
  <c r="M288" i="3"/>
  <c r="L288" i="3"/>
  <c r="K288" i="3"/>
  <c r="J288" i="3"/>
  <c r="Q287" i="3"/>
  <c r="P287" i="3"/>
  <c r="O287" i="3"/>
  <c r="N287" i="3"/>
  <c r="M287" i="3"/>
  <c r="L287" i="3"/>
  <c r="K287" i="3"/>
  <c r="J287" i="3"/>
  <c r="Q286" i="3"/>
  <c r="P286" i="3"/>
  <c r="O286" i="3"/>
  <c r="N286" i="3"/>
  <c r="M286" i="3"/>
  <c r="L286" i="3"/>
  <c r="K286" i="3"/>
  <c r="J286" i="3"/>
  <c r="Q285" i="3"/>
  <c r="P285" i="3"/>
  <c r="O285" i="3"/>
  <c r="N285" i="3"/>
  <c r="M285" i="3"/>
  <c r="L285" i="3"/>
  <c r="K285" i="3"/>
  <c r="J285" i="3"/>
  <c r="Q284" i="3"/>
  <c r="P284" i="3"/>
  <c r="O284" i="3"/>
  <c r="N284" i="3"/>
  <c r="M284" i="3"/>
  <c r="L284" i="3"/>
  <c r="K284" i="3"/>
  <c r="J284" i="3"/>
  <c r="Q283" i="3"/>
  <c r="P283" i="3"/>
  <c r="O283" i="3"/>
  <c r="N283" i="3"/>
  <c r="M283" i="3"/>
  <c r="L283" i="3"/>
  <c r="K283" i="3"/>
  <c r="J283" i="3"/>
  <c r="Q282" i="3"/>
  <c r="P282" i="3"/>
  <c r="O282" i="3"/>
  <c r="N282" i="3"/>
  <c r="M282" i="3"/>
  <c r="L282" i="3"/>
  <c r="K282" i="3"/>
  <c r="J282" i="3"/>
  <c r="Q281" i="3"/>
  <c r="P281" i="3"/>
  <c r="O281" i="3"/>
  <c r="N281" i="3"/>
  <c r="M281" i="3"/>
  <c r="L281" i="3"/>
  <c r="K281" i="3"/>
  <c r="J281" i="3"/>
  <c r="Q280" i="3"/>
  <c r="P280" i="3"/>
  <c r="O280" i="3"/>
  <c r="N280" i="3"/>
  <c r="M280" i="3"/>
  <c r="L280" i="3"/>
  <c r="K280" i="3"/>
  <c r="J280" i="3"/>
  <c r="Q279" i="3"/>
  <c r="P279" i="3"/>
  <c r="O279" i="3"/>
  <c r="N279" i="3"/>
  <c r="M279" i="3"/>
  <c r="L279" i="3"/>
  <c r="K279" i="3"/>
  <c r="J279" i="3"/>
  <c r="Q278" i="3"/>
  <c r="P278" i="3"/>
  <c r="O278" i="3"/>
  <c r="N278" i="3"/>
  <c r="M278" i="3"/>
  <c r="L278" i="3"/>
  <c r="K278" i="3"/>
  <c r="J278" i="3"/>
  <c r="Q277" i="3"/>
  <c r="P277" i="3"/>
  <c r="O277" i="3"/>
  <c r="N277" i="3"/>
  <c r="M277" i="3"/>
  <c r="L277" i="3"/>
  <c r="K277" i="3"/>
  <c r="J277" i="3"/>
  <c r="Q276" i="3"/>
  <c r="P276" i="3"/>
  <c r="O276" i="3"/>
  <c r="N276" i="3"/>
  <c r="M276" i="3"/>
  <c r="L276" i="3"/>
  <c r="K276" i="3"/>
  <c r="J276" i="3"/>
  <c r="Q275" i="3"/>
  <c r="P275" i="3"/>
  <c r="O275" i="3"/>
  <c r="N275" i="3"/>
  <c r="M275" i="3"/>
  <c r="L275" i="3"/>
  <c r="K275" i="3"/>
  <c r="J275" i="3"/>
  <c r="Q274" i="3"/>
  <c r="P274" i="3"/>
  <c r="O274" i="3"/>
  <c r="N274" i="3"/>
  <c r="M274" i="3"/>
  <c r="L274" i="3"/>
  <c r="K274" i="3"/>
  <c r="J274" i="3"/>
  <c r="Q273" i="3"/>
  <c r="P273" i="3"/>
  <c r="O273" i="3"/>
  <c r="N273" i="3"/>
  <c r="M273" i="3"/>
  <c r="L273" i="3"/>
  <c r="K273" i="3"/>
  <c r="J273" i="3"/>
  <c r="Q272" i="3"/>
  <c r="P272" i="3"/>
  <c r="O272" i="3"/>
  <c r="N272" i="3"/>
  <c r="M272" i="3"/>
  <c r="L272" i="3"/>
  <c r="K272" i="3"/>
  <c r="J272" i="3"/>
  <c r="Q271" i="3"/>
  <c r="P271" i="3"/>
  <c r="O271" i="3"/>
  <c r="N271" i="3"/>
  <c r="M271" i="3"/>
  <c r="L271" i="3"/>
  <c r="K271" i="3"/>
  <c r="J271" i="3"/>
  <c r="Q270" i="3"/>
  <c r="P270" i="3"/>
  <c r="O270" i="3"/>
  <c r="N270" i="3"/>
  <c r="M270" i="3"/>
  <c r="L270" i="3"/>
  <c r="K270" i="3"/>
  <c r="J270" i="3"/>
  <c r="Q269" i="3"/>
  <c r="P269" i="3"/>
  <c r="O269" i="3"/>
  <c r="N269" i="3"/>
  <c r="M269" i="3"/>
  <c r="L269" i="3"/>
  <c r="K269" i="3"/>
  <c r="J269" i="3"/>
  <c r="Q268" i="3"/>
  <c r="P268" i="3"/>
  <c r="O268" i="3"/>
  <c r="N268" i="3"/>
  <c r="M268" i="3"/>
  <c r="L268" i="3"/>
  <c r="K268" i="3"/>
  <c r="J268" i="3"/>
  <c r="Q267" i="3"/>
  <c r="P267" i="3"/>
  <c r="O267" i="3"/>
  <c r="N267" i="3"/>
  <c r="M267" i="3"/>
  <c r="L267" i="3"/>
  <c r="K267" i="3"/>
  <c r="J267" i="3"/>
  <c r="Q266" i="3"/>
  <c r="P266" i="3"/>
  <c r="O266" i="3"/>
  <c r="N266" i="3"/>
  <c r="M266" i="3"/>
  <c r="L266" i="3"/>
  <c r="K266" i="3"/>
  <c r="J266" i="3"/>
  <c r="Q265" i="3"/>
  <c r="P265" i="3"/>
  <c r="O265" i="3"/>
  <c r="N265" i="3"/>
  <c r="M265" i="3"/>
  <c r="L265" i="3"/>
  <c r="K265" i="3"/>
  <c r="J265" i="3"/>
  <c r="Q264" i="3"/>
  <c r="P264" i="3"/>
  <c r="O264" i="3"/>
  <c r="N264" i="3"/>
  <c r="M264" i="3"/>
  <c r="L264" i="3"/>
  <c r="K264" i="3"/>
  <c r="J264" i="3"/>
  <c r="Q263" i="3"/>
  <c r="P263" i="3"/>
  <c r="O263" i="3"/>
  <c r="N263" i="3"/>
  <c r="M263" i="3"/>
  <c r="L263" i="3"/>
  <c r="K263" i="3"/>
  <c r="J263" i="3"/>
  <c r="Q262" i="3"/>
  <c r="P262" i="3"/>
  <c r="O262" i="3"/>
  <c r="N262" i="3"/>
  <c r="M262" i="3"/>
  <c r="L262" i="3"/>
  <c r="K262" i="3"/>
  <c r="J262" i="3"/>
  <c r="Q261" i="3"/>
  <c r="P261" i="3"/>
  <c r="O261" i="3"/>
  <c r="N261" i="3"/>
  <c r="M261" i="3"/>
  <c r="L261" i="3"/>
  <c r="K261" i="3"/>
  <c r="J261" i="3"/>
  <c r="Q260" i="3"/>
  <c r="P260" i="3"/>
  <c r="O260" i="3"/>
  <c r="N260" i="3"/>
  <c r="M260" i="3"/>
  <c r="L260" i="3"/>
  <c r="K260" i="3"/>
  <c r="J260" i="3"/>
  <c r="Q259" i="3"/>
  <c r="P259" i="3"/>
  <c r="O259" i="3"/>
  <c r="N259" i="3"/>
  <c r="M259" i="3"/>
  <c r="L259" i="3"/>
  <c r="K259" i="3"/>
  <c r="J259" i="3"/>
  <c r="Q258" i="3"/>
  <c r="P258" i="3"/>
  <c r="O258" i="3"/>
  <c r="N258" i="3"/>
  <c r="M258" i="3"/>
  <c r="L258" i="3"/>
  <c r="K258" i="3"/>
  <c r="J258" i="3"/>
  <c r="Q257" i="3"/>
  <c r="P257" i="3"/>
  <c r="O257" i="3"/>
  <c r="N257" i="3"/>
  <c r="M257" i="3"/>
  <c r="L257" i="3"/>
  <c r="K257" i="3"/>
  <c r="J257" i="3"/>
  <c r="Q256" i="3"/>
  <c r="P256" i="3"/>
  <c r="O256" i="3"/>
  <c r="N256" i="3"/>
  <c r="M256" i="3"/>
  <c r="L256" i="3"/>
  <c r="K256" i="3"/>
  <c r="J256" i="3"/>
  <c r="Q255" i="3"/>
  <c r="P255" i="3"/>
  <c r="O255" i="3"/>
  <c r="N255" i="3"/>
  <c r="M255" i="3"/>
  <c r="L255" i="3"/>
  <c r="K255" i="3"/>
  <c r="J255" i="3"/>
  <c r="Q254" i="3"/>
  <c r="P254" i="3"/>
  <c r="O254" i="3"/>
  <c r="N254" i="3"/>
  <c r="M254" i="3"/>
  <c r="L254" i="3"/>
  <c r="K254" i="3"/>
  <c r="J254" i="3"/>
  <c r="Q253" i="3"/>
  <c r="P253" i="3"/>
  <c r="O253" i="3"/>
  <c r="N253" i="3"/>
  <c r="M253" i="3"/>
  <c r="L253" i="3"/>
  <c r="K253" i="3"/>
  <c r="J253" i="3"/>
  <c r="Q252" i="3"/>
  <c r="P252" i="3"/>
  <c r="O252" i="3"/>
  <c r="N252" i="3"/>
  <c r="M252" i="3"/>
  <c r="L252" i="3"/>
  <c r="K252" i="3"/>
  <c r="J252" i="3"/>
  <c r="Q251" i="3"/>
  <c r="P251" i="3"/>
  <c r="O251" i="3"/>
  <c r="N251" i="3"/>
  <c r="M251" i="3"/>
  <c r="L251" i="3"/>
  <c r="K251" i="3"/>
  <c r="J251" i="3"/>
  <c r="Q250" i="3"/>
  <c r="P250" i="3"/>
  <c r="O250" i="3"/>
  <c r="N250" i="3"/>
  <c r="M250" i="3"/>
  <c r="L250" i="3"/>
  <c r="K250" i="3"/>
  <c r="J250" i="3"/>
  <c r="Q249" i="3"/>
  <c r="P249" i="3"/>
  <c r="O249" i="3"/>
  <c r="N249" i="3"/>
  <c r="M249" i="3"/>
  <c r="L249" i="3"/>
  <c r="K249" i="3"/>
  <c r="J249" i="3"/>
  <c r="Q248" i="3"/>
  <c r="P248" i="3"/>
  <c r="O248" i="3"/>
  <c r="N248" i="3"/>
  <c r="M248" i="3"/>
  <c r="L248" i="3"/>
  <c r="K248" i="3"/>
  <c r="J248" i="3"/>
  <c r="Q247" i="3"/>
  <c r="P247" i="3"/>
  <c r="O247" i="3"/>
  <c r="N247" i="3"/>
  <c r="M247" i="3"/>
  <c r="L247" i="3"/>
  <c r="K247" i="3"/>
  <c r="J247" i="3"/>
  <c r="Q246" i="3"/>
  <c r="P246" i="3"/>
  <c r="O246" i="3"/>
  <c r="N246" i="3"/>
  <c r="M246" i="3"/>
  <c r="L246" i="3"/>
  <c r="K246" i="3"/>
  <c r="J246" i="3"/>
  <c r="Q245" i="3"/>
  <c r="P245" i="3"/>
  <c r="O245" i="3"/>
  <c r="N245" i="3"/>
  <c r="M245" i="3"/>
  <c r="L245" i="3"/>
  <c r="K245" i="3"/>
  <c r="J245" i="3"/>
  <c r="Q244" i="3"/>
  <c r="P244" i="3"/>
  <c r="O244" i="3"/>
  <c r="N244" i="3"/>
  <c r="M244" i="3"/>
  <c r="L244" i="3"/>
  <c r="K244" i="3"/>
  <c r="J244" i="3"/>
  <c r="Q243" i="3"/>
  <c r="P243" i="3"/>
  <c r="O243" i="3"/>
  <c r="N243" i="3"/>
  <c r="M243" i="3"/>
  <c r="L243" i="3"/>
  <c r="K243" i="3"/>
  <c r="J243" i="3"/>
  <c r="Q242" i="3"/>
  <c r="P242" i="3"/>
  <c r="O242" i="3"/>
  <c r="N242" i="3"/>
  <c r="M242" i="3"/>
  <c r="L242" i="3"/>
  <c r="K242" i="3"/>
  <c r="J242" i="3"/>
  <c r="Q241" i="3"/>
  <c r="P241" i="3"/>
  <c r="O241" i="3"/>
  <c r="N241" i="3"/>
  <c r="M241" i="3"/>
  <c r="L241" i="3"/>
  <c r="K241" i="3"/>
  <c r="J241" i="3"/>
  <c r="Q240" i="3"/>
  <c r="P240" i="3"/>
  <c r="O240" i="3"/>
  <c r="N240" i="3"/>
  <c r="M240" i="3"/>
  <c r="L240" i="3"/>
  <c r="K240" i="3"/>
  <c r="J240" i="3"/>
  <c r="Q239" i="3"/>
  <c r="P239" i="3"/>
  <c r="O239" i="3"/>
  <c r="N239" i="3"/>
  <c r="M239" i="3"/>
  <c r="L239" i="3"/>
  <c r="K239" i="3"/>
  <c r="J239" i="3"/>
  <c r="Q238" i="3"/>
  <c r="P238" i="3"/>
  <c r="O238" i="3"/>
  <c r="N238" i="3"/>
  <c r="M238" i="3"/>
  <c r="L238" i="3"/>
  <c r="K238" i="3"/>
  <c r="J238" i="3"/>
  <c r="Q237" i="3"/>
  <c r="P237" i="3"/>
  <c r="O237" i="3"/>
  <c r="N237" i="3"/>
  <c r="M237" i="3"/>
  <c r="L237" i="3"/>
  <c r="K237" i="3"/>
  <c r="J237" i="3"/>
  <c r="Q236" i="3"/>
  <c r="P236" i="3"/>
  <c r="O236" i="3"/>
  <c r="N236" i="3"/>
  <c r="M236" i="3"/>
  <c r="L236" i="3"/>
  <c r="K236" i="3"/>
  <c r="J236" i="3"/>
  <c r="Q235" i="3"/>
  <c r="P235" i="3"/>
  <c r="O235" i="3"/>
  <c r="N235" i="3"/>
  <c r="M235" i="3"/>
  <c r="L235" i="3"/>
  <c r="K235" i="3"/>
  <c r="J235" i="3"/>
  <c r="Q234" i="3"/>
  <c r="P234" i="3"/>
  <c r="O234" i="3"/>
  <c r="N234" i="3"/>
  <c r="M234" i="3"/>
  <c r="L234" i="3"/>
  <c r="K234" i="3"/>
  <c r="J234" i="3"/>
  <c r="Q233" i="3"/>
  <c r="P233" i="3"/>
  <c r="O233" i="3"/>
  <c r="N233" i="3"/>
  <c r="M233" i="3"/>
  <c r="L233" i="3"/>
  <c r="K233" i="3"/>
  <c r="J233" i="3"/>
  <c r="Q232" i="3"/>
  <c r="P232" i="3"/>
  <c r="O232" i="3"/>
  <c r="N232" i="3"/>
  <c r="M232" i="3"/>
  <c r="L232" i="3"/>
  <c r="K232" i="3"/>
  <c r="J232" i="3"/>
  <c r="Q231" i="3"/>
  <c r="P231" i="3"/>
  <c r="O231" i="3"/>
  <c r="N231" i="3"/>
  <c r="M231" i="3"/>
  <c r="L231" i="3"/>
  <c r="K231" i="3"/>
  <c r="J231" i="3"/>
  <c r="Q230" i="3"/>
  <c r="P230" i="3"/>
  <c r="O230" i="3"/>
  <c r="N230" i="3"/>
  <c r="M230" i="3"/>
  <c r="L230" i="3"/>
  <c r="K230" i="3"/>
  <c r="J230" i="3"/>
  <c r="Q229" i="3"/>
  <c r="P229" i="3"/>
  <c r="O229" i="3"/>
  <c r="N229" i="3"/>
  <c r="M229" i="3"/>
  <c r="L229" i="3"/>
  <c r="K229" i="3"/>
  <c r="J229" i="3"/>
  <c r="Q228" i="3"/>
  <c r="P228" i="3"/>
  <c r="O228" i="3"/>
  <c r="N228" i="3"/>
  <c r="M228" i="3"/>
  <c r="L228" i="3"/>
  <c r="K228" i="3"/>
  <c r="J228" i="3"/>
  <c r="Q227" i="3"/>
  <c r="P227" i="3"/>
  <c r="O227" i="3"/>
  <c r="N227" i="3"/>
  <c r="M227" i="3"/>
  <c r="L227" i="3"/>
  <c r="K227" i="3"/>
  <c r="J227" i="3"/>
  <c r="Q226" i="3"/>
  <c r="P226" i="3"/>
  <c r="O226" i="3"/>
  <c r="N226" i="3"/>
  <c r="M226" i="3"/>
  <c r="L226" i="3"/>
  <c r="K226" i="3"/>
  <c r="J226" i="3"/>
  <c r="Q225" i="3"/>
  <c r="P225" i="3"/>
  <c r="O225" i="3"/>
  <c r="N225" i="3"/>
  <c r="M225" i="3"/>
  <c r="L225" i="3"/>
  <c r="K225" i="3"/>
  <c r="J225" i="3"/>
  <c r="Q224" i="3"/>
  <c r="P224" i="3"/>
  <c r="O224" i="3"/>
  <c r="N224" i="3"/>
  <c r="M224" i="3"/>
  <c r="L224" i="3"/>
  <c r="K224" i="3"/>
  <c r="J224" i="3"/>
  <c r="Q223" i="3"/>
  <c r="P223" i="3"/>
  <c r="O223" i="3"/>
  <c r="N223" i="3"/>
  <c r="M223" i="3"/>
  <c r="L223" i="3"/>
  <c r="K223" i="3"/>
  <c r="J223" i="3"/>
  <c r="Q222" i="3"/>
  <c r="P222" i="3"/>
  <c r="O222" i="3"/>
  <c r="N222" i="3"/>
  <c r="M222" i="3"/>
  <c r="L222" i="3"/>
  <c r="K222" i="3"/>
  <c r="J222" i="3"/>
  <c r="Q221" i="3"/>
  <c r="P221" i="3"/>
  <c r="O221" i="3"/>
  <c r="N221" i="3"/>
  <c r="M221" i="3"/>
  <c r="L221" i="3"/>
  <c r="K221" i="3"/>
  <c r="J221" i="3"/>
  <c r="Q220" i="3"/>
  <c r="P220" i="3"/>
  <c r="O220" i="3"/>
  <c r="N220" i="3"/>
  <c r="M220" i="3"/>
  <c r="L220" i="3"/>
  <c r="K220" i="3"/>
  <c r="J220" i="3"/>
  <c r="Q219" i="3"/>
  <c r="P219" i="3"/>
  <c r="O219" i="3"/>
  <c r="N219" i="3"/>
  <c r="M219" i="3"/>
  <c r="L219" i="3"/>
  <c r="K219" i="3"/>
  <c r="J219" i="3"/>
  <c r="Q218" i="3"/>
  <c r="P218" i="3"/>
  <c r="O218" i="3"/>
  <c r="N218" i="3"/>
  <c r="M218" i="3"/>
  <c r="L218" i="3"/>
  <c r="K218" i="3"/>
  <c r="J218" i="3"/>
  <c r="Q217" i="3"/>
  <c r="P217" i="3"/>
  <c r="O217" i="3"/>
  <c r="N217" i="3"/>
  <c r="M217" i="3"/>
  <c r="L217" i="3"/>
  <c r="K217" i="3"/>
  <c r="J217" i="3"/>
  <c r="Q216" i="3"/>
  <c r="P216" i="3"/>
  <c r="O216" i="3"/>
  <c r="N216" i="3"/>
  <c r="M216" i="3"/>
  <c r="L216" i="3"/>
  <c r="K216" i="3"/>
  <c r="J216" i="3"/>
  <c r="Q215" i="3"/>
  <c r="P215" i="3"/>
  <c r="O215" i="3"/>
  <c r="N215" i="3"/>
  <c r="M215" i="3"/>
  <c r="L215" i="3"/>
  <c r="K215" i="3"/>
  <c r="J215" i="3"/>
  <c r="Q214" i="3"/>
  <c r="P214" i="3"/>
  <c r="O214" i="3"/>
  <c r="N214" i="3"/>
  <c r="M214" i="3"/>
  <c r="L214" i="3"/>
  <c r="K214" i="3"/>
  <c r="J214" i="3"/>
  <c r="Q213" i="3"/>
  <c r="P213" i="3"/>
  <c r="O213" i="3"/>
  <c r="N213" i="3"/>
  <c r="M213" i="3"/>
  <c r="L213" i="3"/>
  <c r="K213" i="3"/>
  <c r="J213" i="3"/>
  <c r="Q212" i="3"/>
  <c r="P212" i="3"/>
  <c r="O212" i="3"/>
  <c r="N212" i="3"/>
  <c r="M212" i="3"/>
  <c r="L212" i="3"/>
  <c r="K212" i="3"/>
  <c r="J212" i="3"/>
  <c r="Q211" i="3"/>
  <c r="P211" i="3"/>
  <c r="O211" i="3"/>
  <c r="N211" i="3"/>
  <c r="M211" i="3"/>
  <c r="L211" i="3"/>
  <c r="K211" i="3"/>
  <c r="J211" i="3"/>
  <c r="Q210" i="3"/>
  <c r="P210" i="3"/>
  <c r="O210" i="3"/>
  <c r="N210" i="3"/>
  <c r="M210" i="3"/>
  <c r="L210" i="3"/>
  <c r="K210" i="3"/>
  <c r="J210" i="3"/>
  <c r="Q209" i="3"/>
  <c r="P209" i="3"/>
  <c r="O209" i="3"/>
  <c r="N209" i="3"/>
  <c r="M209" i="3"/>
  <c r="L209" i="3"/>
  <c r="K209" i="3"/>
  <c r="J209" i="3"/>
  <c r="Q208" i="3"/>
  <c r="P208" i="3"/>
  <c r="O208" i="3"/>
  <c r="N208" i="3"/>
  <c r="M208" i="3"/>
  <c r="L208" i="3"/>
  <c r="K208" i="3"/>
  <c r="J208" i="3"/>
  <c r="Q207" i="3"/>
  <c r="P207" i="3"/>
  <c r="O207" i="3"/>
  <c r="N207" i="3"/>
  <c r="M207" i="3"/>
  <c r="L207" i="3"/>
  <c r="K207" i="3"/>
  <c r="J207" i="3"/>
  <c r="Q206" i="3"/>
  <c r="P206" i="3"/>
  <c r="O206" i="3"/>
  <c r="N206" i="3"/>
  <c r="M206" i="3"/>
  <c r="L206" i="3"/>
  <c r="K206" i="3"/>
  <c r="J206" i="3"/>
  <c r="Q205" i="3"/>
  <c r="P205" i="3"/>
  <c r="O205" i="3"/>
  <c r="N205" i="3"/>
  <c r="M205" i="3"/>
  <c r="L205" i="3"/>
  <c r="K205" i="3"/>
  <c r="J205" i="3"/>
  <c r="Q204" i="3"/>
  <c r="P204" i="3"/>
  <c r="O204" i="3"/>
  <c r="N204" i="3"/>
  <c r="M204" i="3"/>
  <c r="L204" i="3"/>
  <c r="K204" i="3"/>
  <c r="J204" i="3"/>
  <c r="Q203" i="3"/>
  <c r="P203" i="3"/>
  <c r="O203" i="3"/>
  <c r="N203" i="3"/>
  <c r="M203" i="3"/>
  <c r="L203" i="3"/>
  <c r="K203" i="3"/>
  <c r="J203" i="3"/>
  <c r="Q202" i="3"/>
  <c r="P202" i="3"/>
  <c r="O202" i="3"/>
  <c r="N202" i="3"/>
  <c r="M202" i="3"/>
  <c r="L202" i="3"/>
  <c r="K202" i="3"/>
  <c r="J202" i="3"/>
  <c r="Q201" i="3"/>
  <c r="P201" i="3"/>
  <c r="O201" i="3"/>
  <c r="N201" i="3"/>
  <c r="M201" i="3"/>
  <c r="L201" i="3"/>
  <c r="K201" i="3"/>
  <c r="J201" i="3"/>
  <c r="Q200" i="3"/>
  <c r="P200" i="3"/>
  <c r="O200" i="3"/>
  <c r="N200" i="3"/>
  <c r="M200" i="3"/>
  <c r="L200" i="3"/>
  <c r="K200" i="3"/>
  <c r="J200" i="3"/>
  <c r="Q199" i="3"/>
  <c r="P199" i="3"/>
  <c r="O199" i="3"/>
  <c r="N199" i="3"/>
  <c r="M199" i="3"/>
  <c r="L199" i="3"/>
  <c r="K199" i="3"/>
  <c r="J199" i="3"/>
  <c r="Q198" i="3"/>
  <c r="P198" i="3"/>
  <c r="O198" i="3"/>
  <c r="N198" i="3"/>
  <c r="M198" i="3"/>
  <c r="L198" i="3"/>
  <c r="K198" i="3"/>
  <c r="J198" i="3"/>
  <c r="Q197" i="3"/>
  <c r="P197" i="3"/>
  <c r="O197" i="3"/>
  <c r="N197" i="3"/>
  <c r="M197" i="3"/>
  <c r="L197" i="3"/>
  <c r="K197" i="3"/>
  <c r="J197" i="3"/>
  <c r="Q196" i="3"/>
  <c r="P196" i="3"/>
  <c r="O196" i="3"/>
  <c r="N196" i="3"/>
  <c r="M196" i="3"/>
  <c r="L196" i="3"/>
  <c r="K196" i="3"/>
  <c r="J196" i="3"/>
  <c r="Q195" i="3"/>
  <c r="P195" i="3"/>
  <c r="O195" i="3"/>
  <c r="N195" i="3"/>
  <c r="M195" i="3"/>
  <c r="L195" i="3"/>
  <c r="K195" i="3"/>
  <c r="J195" i="3"/>
  <c r="Q194" i="3"/>
  <c r="P194" i="3"/>
  <c r="O194" i="3"/>
  <c r="N194" i="3"/>
  <c r="M194" i="3"/>
  <c r="L194" i="3"/>
  <c r="K194" i="3"/>
  <c r="J194" i="3"/>
  <c r="Q193" i="3"/>
  <c r="P193" i="3"/>
  <c r="O193" i="3"/>
  <c r="N193" i="3"/>
  <c r="M193" i="3"/>
  <c r="L193" i="3"/>
  <c r="K193" i="3"/>
  <c r="J193" i="3"/>
  <c r="Q192" i="3"/>
  <c r="P192" i="3"/>
  <c r="O192" i="3"/>
  <c r="N192" i="3"/>
  <c r="M192" i="3"/>
  <c r="L192" i="3"/>
  <c r="K192" i="3"/>
  <c r="J192" i="3"/>
  <c r="Q191" i="3"/>
  <c r="P191" i="3"/>
  <c r="O191" i="3"/>
  <c r="N191" i="3"/>
  <c r="M191" i="3"/>
  <c r="L191" i="3"/>
  <c r="K191" i="3"/>
  <c r="J191" i="3"/>
  <c r="Q190" i="3"/>
  <c r="P190" i="3"/>
  <c r="O190" i="3"/>
  <c r="N190" i="3"/>
  <c r="M190" i="3"/>
  <c r="L190" i="3"/>
  <c r="K190" i="3"/>
  <c r="J190" i="3"/>
  <c r="Q189" i="3"/>
  <c r="P189" i="3"/>
  <c r="O189" i="3"/>
  <c r="N189" i="3"/>
  <c r="M189" i="3"/>
  <c r="L189" i="3"/>
  <c r="K189" i="3"/>
  <c r="J189" i="3"/>
  <c r="Q188" i="3"/>
  <c r="P188" i="3"/>
  <c r="O188" i="3"/>
  <c r="N188" i="3"/>
  <c r="M188" i="3"/>
  <c r="L188" i="3"/>
  <c r="K188" i="3"/>
  <c r="J188" i="3"/>
  <c r="Q187" i="3"/>
  <c r="P187" i="3"/>
  <c r="O187" i="3"/>
  <c r="N187" i="3"/>
  <c r="M187" i="3"/>
  <c r="L187" i="3"/>
  <c r="K187" i="3"/>
  <c r="J187" i="3"/>
  <c r="Q186" i="3"/>
  <c r="P186" i="3"/>
  <c r="O186" i="3"/>
  <c r="N186" i="3"/>
  <c r="M186" i="3"/>
  <c r="L186" i="3"/>
  <c r="K186" i="3"/>
  <c r="J186" i="3"/>
  <c r="Q185" i="3"/>
  <c r="P185" i="3"/>
  <c r="O185" i="3"/>
  <c r="N185" i="3"/>
  <c r="M185" i="3"/>
  <c r="L185" i="3"/>
  <c r="K185" i="3"/>
  <c r="J185" i="3"/>
  <c r="Q184" i="3"/>
  <c r="P184" i="3"/>
  <c r="O184" i="3"/>
  <c r="N184" i="3"/>
  <c r="M184" i="3"/>
  <c r="L184" i="3"/>
  <c r="K184" i="3"/>
  <c r="J184" i="3"/>
  <c r="Q183" i="3"/>
  <c r="P183" i="3"/>
  <c r="O183" i="3"/>
  <c r="N183" i="3"/>
  <c r="M183" i="3"/>
  <c r="L183" i="3"/>
  <c r="K183" i="3"/>
  <c r="J183" i="3"/>
  <c r="Q182" i="3"/>
  <c r="P182" i="3"/>
  <c r="O182" i="3"/>
  <c r="N182" i="3"/>
  <c r="M182" i="3"/>
  <c r="L182" i="3"/>
  <c r="K182" i="3"/>
  <c r="J182" i="3"/>
  <c r="Q181" i="3"/>
  <c r="P181" i="3"/>
  <c r="O181" i="3"/>
  <c r="N181" i="3"/>
  <c r="M181" i="3"/>
  <c r="L181" i="3"/>
  <c r="K181" i="3"/>
  <c r="J181" i="3"/>
  <c r="Q180" i="3"/>
  <c r="P180" i="3"/>
  <c r="O180" i="3"/>
  <c r="N180" i="3"/>
  <c r="M180" i="3"/>
  <c r="L180" i="3"/>
  <c r="K180" i="3"/>
  <c r="J180" i="3"/>
  <c r="Q179" i="3"/>
  <c r="P179" i="3"/>
  <c r="O179" i="3"/>
  <c r="N179" i="3"/>
  <c r="M179" i="3"/>
  <c r="L179" i="3"/>
  <c r="K179" i="3"/>
  <c r="J179" i="3"/>
  <c r="Q178" i="3"/>
  <c r="P178" i="3"/>
  <c r="O178" i="3"/>
  <c r="N178" i="3"/>
  <c r="M178" i="3"/>
  <c r="L178" i="3"/>
  <c r="K178" i="3"/>
  <c r="J178" i="3"/>
  <c r="Q177" i="3"/>
  <c r="P177" i="3"/>
  <c r="O177" i="3"/>
  <c r="N177" i="3"/>
  <c r="M177" i="3"/>
  <c r="L177" i="3"/>
  <c r="K177" i="3"/>
  <c r="J177" i="3"/>
  <c r="Q176" i="3"/>
  <c r="P176" i="3"/>
  <c r="O176" i="3"/>
  <c r="N176" i="3"/>
  <c r="M176" i="3"/>
  <c r="L176" i="3"/>
  <c r="K176" i="3"/>
  <c r="J176" i="3"/>
  <c r="Q175" i="3"/>
  <c r="P175" i="3"/>
  <c r="O175" i="3"/>
  <c r="N175" i="3"/>
  <c r="M175" i="3"/>
  <c r="L175" i="3"/>
  <c r="K175" i="3"/>
  <c r="J175" i="3"/>
  <c r="Q174" i="3"/>
  <c r="P174" i="3"/>
  <c r="O174" i="3"/>
  <c r="N174" i="3"/>
  <c r="M174" i="3"/>
  <c r="L174" i="3"/>
  <c r="K174" i="3"/>
  <c r="J174" i="3"/>
  <c r="Q173" i="3"/>
  <c r="P173" i="3"/>
  <c r="O173" i="3"/>
  <c r="N173" i="3"/>
  <c r="M173" i="3"/>
  <c r="L173" i="3"/>
  <c r="K173" i="3"/>
  <c r="J173" i="3"/>
  <c r="Q172" i="3"/>
  <c r="P172" i="3"/>
  <c r="O172" i="3"/>
  <c r="N172" i="3"/>
  <c r="M172" i="3"/>
  <c r="L172" i="3"/>
  <c r="K172" i="3"/>
  <c r="J172" i="3"/>
  <c r="Q171" i="3"/>
  <c r="P171" i="3"/>
  <c r="O171" i="3"/>
  <c r="N171" i="3"/>
  <c r="M171" i="3"/>
  <c r="L171" i="3"/>
  <c r="K171" i="3"/>
  <c r="J171" i="3"/>
  <c r="Q170" i="3"/>
  <c r="P170" i="3"/>
  <c r="O170" i="3"/>
  <c r="N170" i="3"/>
  <c r="M170" i="3"/>
  <c r="L170" i="3"/>
  <c r="K170" i="3"/>
  <c r="J170" i="3"/>
  <c r="Q169" i="3"/>
  <c r="P169" i="3"/>
  <c r="O169" i="3"/>
  <c r="N169" i="3"/>
  <c r="M169" i="3"/>
  <c r="L169" i="3"/>
  <c r="K169" i="3"/>
  <c r="J169" i="3"/>
  <c r="Q168" i="3"/>
  <c r="P168" i="3"/>
  <c r="O168" i="3"/>
  <c r="N168" i="3"/>
  <c r="M168" i="3"/>
  <c r="L168" i="3"/>
  <c r="K168" i="3"/>
  <c r="J168" i="3"/>
  <c r="Q167" i="3"/>
  <c r="P167" i="3"/>
  <c r="O167" i="3"/>
  <c r="N167" i="3"/>
  <c r="M167" i="3"/>
  <c r="L167" i="3"/>
  <c r="K167" i="3"/>
  <c r="J167" i="3"/>
  <c r="Q166" i="3"/>
  <c r="P166" i="3"/>
  <c r="O166" i="3"/>
  <c r="N166" i="3"/>
  <c r="M166" i="3"/>
  <c r="L166" i="3"/>
  <c r="K166" i="3"/>
  <c r="J166" i="3"/>
  <c r="Q165" i="3"/>
  <c r="P165" i="3"/>
  <c r="O165" i="3"/>
  <c r="N165" i="3"/>
  <c r="M165" i="3"/>
  <c r="L165" i="3"/>
  <c r="K165" i="3"/>
  <c r="J165" i="3"/>
  <c r="Q164" i="3"/>
  <c r="P164" i="3"/>
  <c r="O164" i="3"/>
  <c r="N164" i="3"/>
  <c r="M164" i="3"/>
  <c r="L164" i="3"/>
  <c r="K164" i="3"/>
  <c r="J164" i="3"/>
  <c r="Q163" i="3"/>
  <c r="P163" i="3"/>
  <c r="O163" i="3"/>
  <c r="N163" i="3"/>
  <c r="M163" i="3"/>
  <c r="L163" i="3"/>
  <c r="K163" i="3"/>
  <c r="J163" i="3"/>
  <c r="Q162" i="3"/>
  <c r="P162" i="3"/>
  <c r="O162" i="3"/>
  <c r="N162" i="3"/>
  <c r="M162" i="3"/>
  <c r="L162" i="3"/>
  <c r="K162" i="3"/>
  <c r="J162" i="3"/>
  <c r="Q161" i="3"/>
  <c r="P161" i="3"/>
  <c r="O161" i="3"/>
  <c r="N161" i="3"/>
  <c r="M161" i="3"/>
  <c r="L161" i="3"/>
  <c r="K161" i="3"/>
  <c r="J161" i="3"/>
  <c r="Q160" i="3"/>
  <c r="P160" i="3"/>
  <c r="O160" i="3"/>
  <c r="N160" i="3"/>
  <c r="M160" i="3"/>
  <c r="L160" i="3"/>
  <c r="K160" i="3"/>
  <c r="J160" i="3"/>
  <c r="Q159" i="3"/>
  <c r="P159" i="3"/>
  <c r="O159" i="3"/>
  <c r="N159" i="3"/>
  <c r="M159" i="3"/>
  <c r="L159" i="3"/>
  <c r="K159" i="3"/>
  <c r="J159" i="3"/>
  <c r="Q158" i="3"/>
  <c r="P158" i="3"/>
  <c r="O158" i="3"/>
  <c r="N158" i="3"/>
  <c r="M158" i="3"/>
  <c r="L158" i="3"/>
  <c r="K158" i="3"/>
  <c r="J158" i="3"/>
  <c r="Q157" i="3"/>
  <c r="P157" i="3"/>
  <c r="O157" i="3"/>
  <c r="N157" i="3"/>
  <c r="M157" i="3"/>
  <c r="L157" i="3"/>
  <c r="K157" i="3"/>
  <c r="J157" i="3"/>
  <c r="Q156" i="3"/>
  <c r="P156" i="3"/>
  <c r="O156" i="3"/>
  <c r="N156" i="3"/>
  <c r="M156" i="3"/>
  <c r="L156" i="3"/>
  <c r="K156" i="3"/>
  <c r="J156" i="3"/>
  <c r="Q155" i="3"/>
  <c r="P155" i="3"/>
  <c r="O155" i="3"/>
  <c r="N155" i="3"/>
  <c r="M155" i="3"/>
  <c r="L155" i="3"/>
  <c r="K155" i="3"/>
  <c r="J155" i="3"/>
  <c r="Q154" i="3"/>
  <c r="P154" i="3"/>
  <c r="O154" i="3"/>
  <c r="N154" i="3"/>
  <c r="M154" i="3"/>
  <c r="L154" i="3"/>
  <c r="K154" i="3"/>
  <c r="J154" i="3"/>
  <c r="Q153" i="3"/>
  <c r="P153" i="3"/>
  <c r="O153" i="3"/>
  <c r="N153" i="3"/>
  <c r="M153" i="3"/>
  <c r="L153" i="3"/>
  <c r="K153" i="3"/>
  <c r="J153" i="3"/>
  <c r="Q152" i="3"/>
  <c r="P152" i="3"/>
  <c r="O152" i="3"/>
  <c r="N152" i="3"/>
  <c r="M152" i="3"/>
  <c r="L152" i="3"/>
  <c r="K152" i="3"/>
  <c r="J152" i="3"/>
  <c r="Q151" i="3"/>
  <c r="P151" i="3"/>
  <c r="O151" i="3"/>
  <c r="N151" i="3"/>
  <c r="M151" i="3"/>
  <c r="L151" i="3"/>
  <c r="K151" i="3"/>
  <c r="J151" i="3"/>
  <c r="Q150" i="3"/>
  <c r="P150" i="3"/>
  <c r="O150" i="3"/>
  <c r="N150" i="3"/>
  <c r="M150" i="3"/>
  <c r="L150" i="3"/>
  <c r="K150" i="3"/>
  <c r="J150" i="3"/>
  <c r="Q149" i="3"/>
  <c r="P149" i="3"/>
  <c r="O149" i="3"/>
  <c r="N149" i="3"/>
  <c r="M149" i="3"/>
  <c r="L149" i="3"/>
  <c r="K149" i="3"/>
  <c r="J149" i="3"/>
  <c r="Q148" i="3"/>
  <c r="P148" i="3"/>
  <c r="O148" i="3"/>
  <c r="N148" i="3"/>
  <c r="M148" i="3"/>
  <c r="L148" i="3"/>
  <c r="K148" i="3"/>
  <c r="J148" i="3"/>
  <c r="Q147" i="3"/>
  <c r="P147" i="3"/>
  <c r="O147" i="3"/>
  <c r="N147" i="3"/>
  <c r="M147" i="3"/>
  <c r="L147" i="3"/>
  <c r="K147" i="3"/>
  <c r="J147" i="3"/>
  <c r="Q146" i="3"/>
  <c r="P146" i="3"/>
  <c r="O146" i="3"/>
  <c r="N146" i="3"/>
  <c r="M146" i="3"/>
  <c r="L146" i="3"/>
  <c r="K146" i="3"/>
  <c r="J146" i="3"/>
  <c r="Q145" i="3"/>
  <c r="P145" i="3"/>
  <c r="O145" i="3"/>
  <c r="N145" i="3"/>
  <c r="M145" i="3"/>
  <c r="L145" i="3"/>
  <c r="K145" i="3"/>
  <c r="J145" i="3"/>
  <c r="Q144" i="3"/>
  <c r="P144" i="3"/>
  <c r="O144" i="3"/>
  <c r="N144" i="3"/>
  <c r="M144" i="3"/>
  <c r="L144" i="3"/>
  <c r="K144" i="3"/>
  <c r="J144" i="3"/>
  <c r="Q143" i="3"/>
  <c r="P143" i="3"/>
  <c r="O143" i="3"/>
  <c r="N143" i="3"/>
  <c r="M143" i="3"/>
  <c r="L143" i="3"/>
  <c r="K143" i="3"/>
  <c r="J143" i="3"/>
  <c r="Q142" i="3"/>
  <c r="P142" i="3"/>
  <c r="O142" i="3"/>
  <c r="N142" i="3"/>
  <c r="M142" i="3"/>
  <c r="L142" i="3"/>
  <c r="K142" i="3"/>
  <c r="J142" i="3"/>
  <c r="Q141" i="3"/>
  <c r="P141" i="3"/>
  <c r="O141" i="3"/>
  <c r="N141" i="3"/>
  <c r="M141" i="3"/>
  <c r="L141" i="3"/>
  <c r="K141" i="3"/>
  <c r="J141" i="3"/>
  <c r="Q140" i="3"/>
  <c r="P140" i="3"/>
  <c r="O140" i="3"/>
  <c r="N140" i="3"/>
  <c r="M140" i="3"/>
  <c r="L140" i="3"/>
  <c r="K140" i="3"/>
  <c r="J140" i="3"/>
  <c r="Q139" i="3"/>
  <c r="P139" i="3"/>
  <c r="O139" i="3"/>
  <c r="N139" i="3"/>
  <c r="M139" i="3"/>
  <c r="L139" i="3"/>
  <c r="K139" i="3"/>
  <c r="J139" i="3"/>
  <c r="Q138" i="3"/>
  <c r="P138" i="3"/>
  <c r="O138" i="3"/>
  <c r="N138" i="3"/>
  <c r="M138" i="3"/>
  <c r="L138" i="3"/>
  <c r="K138" i="3"/>
  <c r="J138" i="3"/>
  <c r="Q137" i="3"/>
  <c r="P137" i="3"/>
  <c r="O137" i="3"/>
  <c r="N137" i="3"/>
  <c r="M137" i="3"/>
  <c r="L137" i="3"/>
  <c r="K137" i="3"/>
  <c r="J137" i="3"/>
  <c r="Q136" i="3"/>
  <c r="P136" i="3"/>
  <c r="O136" i="3"/>
  <c r="N136" i="3"/>
  <c r="M136" i="3"/>
  <c r="L136" i="3"/>
  <c r="K136" i="3"/>
  <c r="J136" i="3"/>
  <c r="Q135" i="3"/>
  <c r="P135" i="3"/>
  <c r="O135" i="3"/>
  <c r="N135" i="3"/>
  <c r="M135" i="3"/>
  <c r="L135" i="3"/>
  <c r="K135" i="3"/>
  <c r="J135" i="3"/>
  <c r="Q134" i="3"/>
  <c r="P134" i="3"/>
  <c r="O134" i="3"/>
  <c r="N134" i="3"/>
  <c r="M134" i="3"/>
  <c r="L134" i="3"/>
  <c r="K134" i="3"/>
  <c r="J134" i="3"/>
  <c r="Q133" i="3"/>
  <c r="P133" i="3"/>
  <c r="O133" i="3"/>
  <c r="N133" i="3"/>
  <c r="M133" i="3"/>
  <c r="L133" i="3"/>
  <c r="K133" i="3"/>
  <c r="J133" i="3"/>
  <c r="Q132" i="3"/>
  <c r="P132" i="3"/>
  <c r="O132" i="3"/>
  <c r="N132" i="3"/>
  <c r="M132" i="3"/>
  <c r="L132" i="3"/>
  <c r="K132" i="3"/>
  <c r="J132" i="3"/>
  <c r="Q131" i="3"/>
  <c r="P131" i="3"/>
  <c r="O131" i="3"/>
  <c r="N131" i="3"/>
  <c r="M131" i="3"/>
  <c r="L131" i="3"/>
  <c r="K131" i="3"/>
  <c r="J131" i="3"/>
  <c r="Q130" i="3"/>
  <c r="P130" i="3"/>
  <c r="O130" i="3"/>
  <c r="N130" i="3"/>
  <c r="M130" i="3"/>
  <c r="L130" i="3"/>
  <c r="K130" i="3"/>
  <c r="J130" i="3"/>
  <c r="Q129" i="3"/>
  <c r="P129" i="3"/>
  <c r="O129" i="3"/>
  <c r="N129" i="3"/>
  <c r="M129" i="3"/>
  <c r="L129" i="3"/>
  <c r="K129" i="3"/>
  <c r="J129" i="3"/>
  <c r="Q128" i="3"/>
  <c r="P128" i="3"/>
  <c r="O128" i="3"/>
  <c r="N128" i="3"/>
  <c r="M128" i="3"/>
  <c r="L128" i="3"/>
  <c r="K128" i="3"/>
  <c r="J128" i="3"/>
  <c r="Q127" i="3"/>
  <c r="P127" i="3"/>
  <c r="O127" i="3"/>
  <c r="N127" i="3"/>
  <c r="M127" i="3"/>
  <c r="L127" i="3"/>
  <c r="K127" i="3"/>
  <c r="J127" i="3"/>
  <c r="Q126" i="3"/>
  <c r="P126" i="3"/>
  <c r="O126" i="3"/>
  <c r="N126" i="3"/>
  <c r="M126" i="3"/>
  <c r="L126" i="3"/>
  <c r="K126" i="3"/>
  <c r="J126" i="3"/>
  <c r="Q125" i="3"/>
  <c r="P125" i="3"/>
  <c r="O125" i="3"/>
  <c r="N125" i="3"/>
  <c r="M125" i="3"/>
  <c r="L125" i="3"/>
  <c r="K125" i="3"/>
  <c r="J125" i="3"/>
  <c r="Q124" i="3"/>
  <c r="P124" i="3"/>
  <c r="O124" i="3"/>
  <c r="N124" i="3"/>
  <c r="M124" i="3"/>
  <c r="L124" i="3"/>
  <c r="K124" i="3"/>
  <c r="J124" i="3"/>
  <c r="Q123" i="3"/>
  <c r="P123" i="3"/>
  <c r="O123" i="3"/>
  <c r="N123" i="3"/>
  <c r="M123" i="3"/>
  <c r="L123" i="3"/>
  <c r="K123" i="3"/>
  <c r="J123" i="3"/>
  <c r="Q122" i="3"/>
  <c r="P122" i="3"/>
  <c r="O122" i="3"/>
  <c r="N122" i="3"/>
  <c r="M122" i="3"/>
  <c r="L122" i="3"/>
  <c r="K122" i="3"/>
  <c r="J122" i="3"/>
  <c r="Q121" i="3"/>
  <c r="P121" i="3"/>
  <c r="O121" i="3"/>
  <c r="N121" i="3"/>
  <c r="M121" i="3"/>
  <c r="L121" i="3"/>
  <c r="K121" i="3"/>
  <c r="J121" i="3"/>
  <c r="Q120" i="3"/>
  <c r="P120" i="3"/>
  <c r="O120" i="3"/>
  <c r="N120" i="3"/>
  <c r="M120" i="3"/>
  <c r="L120" i="3"/>
  <c r="K120" i="3"/>
  <c r="J120" i="3"/>
  <c r="Q119" i="3"/>
  <c r="P119" i="3"/>
  <c r="O119" i="3"/>
  <c r="N119" i="3"/>
  <c r="M119" i="3"/>
  <c r="L119" i="3"/>
  <c r="K119" i="3"/>
  <c r="J119" i="3"/>
  <c r="Q118" i="3"/>
  <c r="P118" i="3"/>
  <c r="O118" i="3"/>
  <c r="N118" i="3"/>
  <c r="M118" i="3"/>
  <c r="L118" i="3"/>
  <c r="K118" i="3"/>
  <c r="J118" i="3"/>
  <c r="Q117" i="3"/>
  <c r="P117" i="3"/>
  <c r="O117" i="3"/>
  <c r="N117" i="3"/>
  <c r="M117" i="3"/>
  <c r="L117" i="3"/>
  <c r="K117" i="3"/>
  <c r="J117" i="3"/>
  <c r="Q116" i="3"/>
  <c r="P116" i="3"/>
  <c r="O116" i="3"/>
  <c r="N116" i="3"/>
  <c r="M116" i="3"/>
  <c r="L116" i="3"/>
  <c r="K116" i="3"/>
  <c r="J116" i="3"/>
  <c r="Q115" i="3"/>
  <c r="P115" i="3"/>
  <c r="O115" i="3"/>
  <c r="N115" i="3"/>
  <c r="M115" i="3"/>
  <c r="L115" i="3"/>
  <c r="K115" i="3"/>
  <c r="J115" i="3"/>
  <c r="Q114" i="3"/>
  <c r="P114" i="3"/>
  <c r="O114" i="3"/>
  <c r="N114" i="3"/>
  <c r="M114" i="3"/>
  <c r="L114" i="3"/>
  <c r="K114" i="3"/>
  <c r="J114" i="3"/>
  <c r="Q113" i="3"/>
  <c r="P113" i="3"/>
  <c r="O113" i="3"/>
  <c r="N113" i="3"/>
  <c r="M113" i="3"/>
  <c r="L113" i="3"/>
  <c r="K113" i="3"/>
  <c r="J113" i="3"/>
  <c r="Q112" i="3"/>
  <c r="P112" i="3"/>
  <c r="O112" i="3"/>
  <c r="N112" i="3"/>
  <c r="M112" i="3"/>
  <c r="L112" i="3"/>
  <c r="K112" i="3"/>
  <c r="J112" i="3"/>
  <c r="Q111" i="3"/>
  <c r="P111" i="3"/>
  <c r="O111" i="3"/>
  <c r="N111" i="3"/>
  <c r="M111" i="3"/>
  <c r="L111" i="3"/>
  <c r="K111" i="3"/>
  <c r="J111" i="3"/>
  <c r="Q110" i="3"/>
  <c r="P110" i="3"/>
  <c r="O110" i="3"/>
  <c r="N110" i="3"/>
  <c r="M110" i="3"/>
  <c r="L110" i="3"/>
  <c r="K110" i="3"/>
  <c r="J110" i="3"/>
  <c r="Q109" i="3"/>
  <c r="P109" i="3"/>
  <c r="O109" i="3"/>
  <c r="N109" i="3"/>
  <c r="M109" i="3"/>
  <c r="L109" i="3"/>
  <c r="K109" i="3"/>
  <c r="J109" i="3"/>
  <c r="Q108" i="3"/>
  <c r="P108" i="3"/>
  <c r="O108" i="3"/>
  <c r="N108" i="3"/>
  <c r="M108" i="3"/>
  <c r="L108" i="3"/>
  <c r="K108" i="3"/>
  <c r="J108" i="3"/>
  <c r="Q107" i="3"/>
  <c r="P107" i="3"/>
  <c r="O107" i="3"/>
  <c r="N107" i="3"/>
  <c r="M107" i="3"/>
  <c r="L107" i="3"/>
  <c r="K107" i="3"/>
  <c r="J107" i="3"/>
  <c r="Q106" i="3"/>
  <c r="P106" i="3"/>
  <c r="O106" i="3"/>
  <c r="N106" i="3"/>
  <c r="M106" i="3"/>
  <c r="L106" i="3"/>
  <c r="K106" i="3"/>
  <c r="J106" i="3"/>
  <c r="Q105" i="3"/>
  <c r="P105" i="3"/>
  <c r="O105" i="3"/>
  <c r="N105" i="3"/>
  <c r="M105" i="3"/>
  <c r="L105" i="3"/>
  <c r="K105" i="3"/>
  <c r="J105" i="3"/>
  <c r="Q104" i="3"/>
  <c r="P104" i="3"/>
  <c r="O104" i="3"/>
  <c r="N104" i="3"/>
  <c r="M104" i="3"/>
  <c r="L104" i="3"/>
  <c r="K104" i="3"/>
  <c r="J104" i="3"/>
  <c r="Q103" i="3"/>
  <c r="P103" i="3"/>
  <c r="O103" i="3"/>
  <c r="N103" i="3"/>
  <c r="M103" i="3"/>
  <c r="L103" i="3"/>
  <c r="K103" i="3"/>
  <c r="J103" i="3"/>
  <c r="Q102" i="3"/>
  <c r="P102" i="3"/>
  <c r="O102" i="3"/>
  <c r="N102" i="3"/>
  <c r="M102" i="3"/>
  <c r="L102" i="3"/>
  <c r="K102" i="3"/>
  <c r="J102" i="3"/>
  <c r="Q101" i="3"/>
  <c r="P101" i="3"/>
  <c r="O101" i="3"/>
  <c r="N101" i="3"/>
  <c r="M101" i="3"/>
  <c r="L101" i="3"/>
  <c r="K101" i="3"/>
  <c r="J101" i="3"/>
  <c r="Q100" i="3"/>
  <c r="P100" i="3"/>
  <c r="O100" i="3"/>
  <c r="N100" i="3"/>
  <c r="M100" i="3"/>
  <c r="L100" i="3"/>
  <c r="K100" i="3"/>
  <c r="J100" i="3"/>
  <c r="Q99" i="3"/>
  <c r="P99" i="3"/>
  <c r="O99" i="3"/>
  <c r="N99" i="3"/>
  <c r="M99" i="3"/>
  <c r="L99" i="3"/>
  <c r="K99" i="3"/>
  <c r="J99" i="3"/>
  <c r="Q98" i="3"/>
  <c r="P98" i="3"/>
  <c r="O98" i="3"/>
  <c r="N98" i="3"/>
  <c r="M98" i="3"/>
  <c r="L98" i="3"/>
  <c r="K98" i="3"/>
  <c r="J98" i="3"/>
  <c r="Q97" i="3"/>
  <c r="P97" i="3"/>
  <c r="O97" i="3"/>
  <c r="N97" i="3"/>
  <c r="M97" i="3"/>
  <c r="L97" i="3"/>
  <c r="K97" i="3"/>
  <c r="J97" i="3"/>
  <c r="Q96" i="3"/>
  <c r="P96" i="3"/>
  <c r="O96" i="3"/>
  <c r="N96" i="3"/>
  <c r="M96" i="3"/>
  <c r="L96" i="3"/>
  <c r="K96" i="3"/>
  <c r="J96" i="3"/>
  <c r="Q95" i="3"/>
  <c r="P95" i="3"/>
  <c r="O95" i="3"/>
  <c r="N95" i="3"/>
  <c r="M95" i="3"/>
  <c r="L95" i="3"/>
  <c r="K95" i="3"/>
  <c r="J95" i="3"/>
  <c r="Q94" i="3"/>
  <c r="P94" i="3"/>
  <c r="O94" i="3"/>
  <c r="N94" i="3"/>
  <c r="M94" i="3"/>
  <c r="L94" i="3"/>
  <c r="K94" i="3"/>
  <c r="J94" i="3"/>
  <c r="Q93" i="3"/>
  <c r="P93" i="3"/>
  <c r="O93" i="3"/>
  <c r="N93" i="3"/>
  <c r="M93" i="3"/>
  <c r="L93" i="3"/>
  <c r="K93" i="3"/>
  <c r="J93" i="3"/>
  <c r="Q92" i="3"/>
  <c r="P92" i="3"/>
  <c r="O92" i="3"/>
  <c r="N92" i="3"/>
  <c r="M92" i="3"/>
  <c r="L92" i="3"/>
  <c r="K92" i="3"/>
  <c r="J92" i="3"/>
  <c r="Q91" i="3"/>
  <c r="P91" i="3"/>
  <c r="O91" i="3"/>
  <c r="N91" i="3"/>
  <c r="M91" i="3"/>
  <c r="L91" i="3"/>
  <c r="K91" i="3"/>
  <c r="J91" i="3"/>
  <c r="Q90" i="3"/>
  <c r="P90" i="3"/>
  <c r="O90" i="3"/>
  <c r="N90" i="3"/>
  <c r="M90" i="3"/>
  <c r="L90" i="3"/>
  <c r="K90" i="3"/>
  <c r="J90" i="3"/>
  <c r="Q89" i="3"/>
  <c r="P89" i="3"/>
  <c r="O89" i="3"/>
  <c r="N89" i="3"/>
  <c r="M89" i="3"/>
  <c r="L89" i="3"/>
  <c r="K89" i="3"/>
  <c r="J89" i="3"/>
  <c r="Q88" i="3"/>
  <c r="P88" i="3"/>
  <c r="O88" i="3"/>
  <c r="N88" i="3"/>
  <c r="M88" i="3"/>
  <c r="L88" i="3"/>
  <c r="K88" i="3"/>
  <c r="J88" i="3"/>
  <c r="Q87" i="3"/>
  <c r="P87" i="3"/>
  <c r="O87" i="3"/>
  <c r="N87" i="3"/>
  <c r="M87" i="3"/>
  <c r="L87" i="3"/>
  <c r="K87" i="3"/>
  <c r="J87" i="3"/>
  <c r="Q86" i="3"/>
  <c r="P86" i="3"/>
  <c r="O86" i="3"/>
  <c r="N86" i="3"/>
  <c r="M86" i="3"/>
  <c r="L86" i="3"/>
  <c r="K86" i="3"/>
  <c r="J86" i="3"/>
  <c r="Q85" i="3"/>
  <c r="P85" i="3"/>
  <c r="O85" i="3"/>
  <c r="N85" i="3"/>
  <c r="M85" i="3"/>
  <c r="L85" i="3"/>
  <c r="K85" i="3"/>
  <c r="J85" i="3"/>
  <c r="Q84" i="3"/>
  <c r="P84" i="3"/>
  <c r="O84" i="3"/>
  <c r="N84" i="3"/>
  <c r="M84" i="3"/>
  <c r="L84" i="3"/>
  <c r="K84" i="3"/>
  <c r="J84" i="3"/>
  <c r="Q83" i="3"/>
  <c r="P83" i="3"/>
  <c r="O83" i="3"/>
  <c r="N83" i="3"/>
  <c r="M83" i="3"/>
  <c r="L83" i="3"/>
  <c r="K83" i="3"/>
  <c r="J83" i="3"/>
  <c r="Q82" i="3"/>
  <c r="P82" i="3"/>
  <c r="O82" i="3"/>
  <c r="N82" i="3"/>
  <c r="M82" i="3"/>
  <c r="L82" i="3"/>
  <c r="K82" i="3"/>
  <c r="J82" i="3"/>
  <c r="Q81" i="3"/>
  <c r="P81" i="3"/>
  <c r="O81" i="3"/>
  <c r="N81" i="3"/>
  <c r="M81" i="3"/>
  <c r="L81" i="3"/>
  <c r="K81" i="3"/>
  <c r="J81" i="3"/>
  <c r="Q80" i="3"/>
  <c r="P80" i="3"/>
  <c r="O80" i="3"/>
  <c r="N80" i="3"/>
  <c r="M80" i="3"/>
  <c r="L80" i="3"/>
  <c r="K80" i="3"/>
  <c r="J80" i="3"/>
  <c r="Q79" i="3"/>
  <c r="P79" i="3"/>
  <c r="O79" i="3"/>
  <c r="N79" i="3"/>
  <c r="M79" i="3"/>
  <c r="L79" i="3"/>
  <c r="K79" i="3"/>
  <c r="J79" i="3"/>
  <c r="Q78" i="3"/>
  <c r="P78" i="3"/>
  <c r="O78" i="3"/>
  <c r="N78" i="3"/>
  <c r="M78" i="3"/>
  <c r="L78" i="3"/>
  <c r="K78" i="3"/>
  <c r="J78" i="3"/>
  <c r="Q77" i="3"/>
  <c r="P77" i="3"/>
  <c r="O77" i="3"/>
  <c r="N77" i="3"/>
  <c r="M77" i="3"/>
  <c r="L77" i="3"/>
  <c r="K77" i="3"/>
  <c r="J77" i="3"/>
  <c r="Q76" i="3"/>
  <c r="P76" i="3"/>
  <c r="O76" i="3"/>
  <c r="N76" i="3"/>
  <c r="M76" i="3"/>
  <c r="L76" i="3"/>
  <c r="K76" i="3"/>
  <c r="J76" i="3"/>
  <c r="Q75" i="3"/>
  <c r="P75" i="3"/>
  <c r="O75" i="3"/>
  <c r="N75" i="3"/>
  <c r="M75" i="3"/>
  <c r="L75" i="3"/>
  <c r="K75" i="3"/>
  <c r="J75" i="3"/>
  <c r="Q74" i="3"/>
  <c r="P74" i="3"/>
  <c r="O74" i="3"/>
  <c r="N74" i="3"/>
  <c r="M74" i="3"/>
  <c r="L74" i="3"/>
  <c r="K74" i="3"/>
  <c r="J74" i="3"/>
  <c r="Q73" i="3"/>
  <c r="P73" i="3"/>
  <c r="O73" i="3"/>
  <c r="N73" i="3"/>
  <c r="M73" i="3"/>
  <c r="L73" i="3"/>
  <c r="K73" i="3"/>
  <c r="J73" i="3"/>
  <c r="Q72" i="3"/>
  <c r="P72" i="3"/>
  <c r="O72" i="3"/>
  <c r="N72" i="3"/>
  <c r="M72" i="3"/>
  <c r="L72" i="3"/>
  <c r="K72" i="3"/>
  <c r="J72" i="3"/>
  <c r="Q71" i="3"/>
  <c r="P71" i="3"/>
  <c r="O71" i="3"/>
  <c r="N71" i="3"/>
  <c r="M71" i="3"/>
  <c r="L71" i="3"/>
  <c r="K71" i="3"/>
  <c r="J71" i="3"/>
  <c r="Q70" i="3"/>
  <c r="P70" i="3"/>
  <c r="O70" i="3"/>
  <c r="N70" i="3"/>
  <c r="M70" i="3"/>
  <c r="L70" i="3"/>
  <c r="K70" i="3"/>
  <c r="J70" i="3"/>
  <c r="Q69" i="3"/>
  <c r="P69" i="3"/>
  <c r="O69" i="3"/>
  <c r="N69" i="3"/>
  <c r="M69" i="3"/>
  <c r="L69" i="3"/>
  <c r="K69" i="3"/>
  <c r="J69" i="3"/>
  <c r="Q68" i="3"/>
  <c r="P68" i="3"/>
  <c r="O68" i="3"/>
  <c r="N68" i="3"/>
  <c r="M68" i="3"/>
  <c r="L68" i="3"/>
  <c r="K68" i="3"/>
  <c r="J68" i="3"/>
  <c r="Q67" i="3"/>
  <c r="P67" i="3"/>
  <c r="O67" i="3"/>
  <c r="N67" i="3"/>
  <c r="M67" i="3"/>
  <c r="L67" i="3"/>
  <c r="K67" i="3"/>
  <c r="J67" i="3"/>
  <c r="Q66" i="3"/>
  <c r="P66" i="3"/>
  <c r="O66" i="3"/>
  <c r="N66" i="3"/>
  <c r="M66" i="3"/>
  <c r="L66" i="3"/>
  <c r="K66" i="3"/>
  <c r="J66" i="3"/>
  <c r="Q65" i="3"/>
  <c r="P65" i="3"/>
  <c r="O65" i="3"/>
  <c r="N65" i="3"/>
  <c r="M65" i="3"/>
  <c r="L65" i="3"/>
  <c r="K65" i="3"/>
  <c r="J65" i="3"/>
  <c r="Q64" i="3"/>
  <c r="P64" i="3"/>
  <c r="O64" i="3"/>
  <c r="N64" i="3"/>
  <c r="M64" i="3"/>
  <c r="L64" i="3"/>
  <c r="K64" i="3"/>
  <c r="J64" i="3"/>
  <c r="Q63" i="3"/>
  <c r="P63" i="3"/>
  <c r="O63" i="3"/>
  <c r="N63" i="3"/>
  <c r="M63" i="3"/>
  <c r="L63" i="3"/>
  <c r="K63" i="3"/>
  <c r="J63" i="3"/>
  <c r="Q62" i="3"/>
  <c r="P62" i="3"/>
  <c r="O62" i="3"/>
  <c r="N62" i="3"/>
  <c r="M62" i="3"/>
  <c r="L62" i="3"/>
  <c r="K62" i="3"/>
  <c r="J62" i="3"/>
  <c r="Q61" i="3"/>
  <c r="P61" i="3"/>
  <c r="O61" i="3"/>
  <c r="N61" i="3"/>
  <c r="M61" i="3"/>
  <c r="L61" i="3"/>
  <c r="K61" i="3"/>
  <c r="J61" i="3"/>
  <c r="Q60" i="3"/>
  <c r="P60" i="3"/>
  <c r="O60" i="3"/>
  <c r="N60" i="3"/>
  <c r="M60" i="3"/>
  <c r="L60" i="3"/>
  <c r="K60" i="3"/>
  <c r="J60" i="3"/>
  <c r="Q59" i="3"/>
  <c r="P59" i="3"/>
  <c r="O59" i="3"/>
  <c r="N59" i="3"/>
  <c r="M59" i="3"/>
  <c r="L59" i="3"/>
  <c r="K59" i="3"/>
  <c r="J59" i="3"/>
  <c r="Q58" i="3"/>
  <c r="P58" i="3"/>
  <c r="O58" i="3"/>
  <c r="N58" i="3"/>
  <c r="M58" i="3"/>
  <c r="L58" i="3"/>
  <c r="K58" i="3"/>
  <c r="J58" i="3"/>
  <c r="Q57" i="3"/>
  <c r="P57" i="3"/>
  <c r="O57" i="3"/>
  <c r="N57" i="3"/>
  <c r="M57" i="3"/>
  <c r="L57" i="3"/>
  <c r="K57" i="3"/>
  <c r="J57" i="3"/>
  <c r="Q56" i="3"/>
  <c r="P56" i="3"/>
  <c r="O56" i="3"/>
  <c r="N56" i="3"/>
  <c r="M56" i="3"/>
  <c r="L56" i="3"/>
  <c r="K56" i="3"/>
  <c r="J56" i="3"/>
  <c r="Q55" i="3"/>
  <c r="P55" i="3"/>
  <c r="O55" i="3"/>
  <c r="N55" i="3"/>
  <c r="M55" i="3"/>
  <c r="L55" i="3"/>
  <c r="K55" i="3"/>
  <c r="J55" i="3"/>
  <c r="Q54" i="3"/>
  <c r="P54" i="3"/>
  <c r="O54" i="3"/>
  <c r="N54" i="3"/>
  <c r="M54" i="3"/>
  <c r="L54" i="3"/>
  <c r="K54" i="3"/>
  <c r="J54" i="3"/>
  <c r="Q53" i="3"/>
  <c r="P53" i="3"/>
  <c r="O53" i="3"/>
  <c r="N53" i="3"/>
  <c r="M53" i="3"/>
  <c r="L53" i="3"/>
  <c r="K53" i="3"/>
  <c r="J53" i="3"/>
  <c r="Q52" i="3"/>
  <c r="P52" i="3"/>
  <c r="O52" i="3"/>
  <c r="N52" i="3"/>
  <c r="M52" i="3"/>
  <c r="L52" i="3"/>
  <c r="K52" i="3"/>
  <c r="J52" i="3"/>
  <c r="Q51" i="3"/>
  <c r="P51" i="3"/>
  <c r="O51" i="3"/>
  <c r="N51" i="3"/>
  <c r="M51" i="3"/>
  <c r="L51" i="3"/>
  <c r="K51" i="3"/>
  <c r="J51" i="3"/>
  <c r="Q50" i="3"/>
  <c r="P50" i="3"/>
  <c r="O50" i="3"/>
  <c r="N50" i="3"/>
  <c r="M50" i="3"/>
  <c r="L50" i="3"/>
  <c r="K50" i="3"/>
  <c r="J50" i="3"/>
  <c r="Q49" i="3"/>
  <c r="P49" i="3"/>
  <c r="O49" i="3"/>
  <c r="N49" i="3"/>
  <c r="M49" i="3"/>
  <c r="L49" i="3"/>
  <c r="K49" i="3"/>
  <c r="J49" i="3"/>
  <c r="Q48" i="3"/>
  <c r="P48" i="3"/>
  <c r="O48" i="3"/>
  <c r="N48" i="3"/>
  <c r="M48" i="3"/>
  <c r="L48" i="3"/>
  <c r="K48" i="3"/>
  <c r="J48" i="3"/>
  <c r="Q47" i="3"/>
  <c r="P47" i="3"/>
  <c r="O47" i="3"/>
  <c r="N47" i="3"/>
  <c r="M47" i="3"/>
  <c r="L47" i="3"/>
  <c r="K47" i="3"/>
  <c r="J47" i="3"/>
  <c r="Q46" i="3"/>
  <c r="P46" i="3"/>
  <c r="O46" i="3"/>
  <c r="N46" i="3"/>
  <c r="M46" i="3"/>
  <c r="L46" i="3"/>
  <c r="K46" i="3"/>
  <c r="J46" i="3"/>
  <c r="Q45" i="3"/>
  <c r="P45" i="3"/>
  <c r="O45" i="3"/>
  <c r="N45" i="3"/>
  <c r="M45" i="3"/>
  <c r="L45" i="3"/>
  <c r="K45" i="3"/>
  <c r="J45" i="3"/>
  <c r="Q44" i="3"/>
  <c r="P44" i="3"/>
  <c r="O44" i="3"/>
  <c r="N44" i="3"/>
  <c r="M44" i="3"/>
  <c r="L44" i="3"/>
  <c r="K44" i="3"/>
  <c r="J44" i="3"/>
  <c r="Q43" i="3"/>
  <c r="P43" i="3"/>
  <c r="O43" i="3"/>
  <c r="N43" i="3"/>
  <c r="M43" i="3"/>
  <c r="L43" i="3"/>
  <c r="K43" i="3"/>
  <c r="J43" i="3"/>
  <c r="Q42" i="3"/>
  <c r="P42" i="3"/>
  <c r="O42" i="3"/>
  <c r="N42" i="3"/>
  <c r="M42" i="3"/>
  <c r="L42" i="3"/>
  <c r="K42" i="3"/>
  <c r="J42" i="3"/>
  <c r="Q41" i="3"/>
  <c r="P41" i="3"/>
  <c r="O41" i="3"/>
  <c r="N41" i="3"/>
  <c r="M41" i="3"/>
  <c r="L41" i="3"/>
  <c r="K41" i="3"/>
  <c r="J41" i="3"/>
  <c r="Q40" i="3"/>
  <c r="P40" i="3"/>
  <c r="O40" i="3"/>
  <c r="N40" i="3"/>
  <c r="M40" i="3"/>
  <c r="L40" i="3"/>
  <c r="K40" i="3"/>
  <c r="J40" i="3"/>
  <c r="Q39" i="3"/>
  <c r="P39" i="3"/>
  <c r="O39" i="3"/>
  <c r="N39" i="3"/>
  <c r="M39" i="3"/>
  <c r="L39" i="3"/>
  <c r="K39" i="3"/>
  <c r="J39" i="3"/>
  <c r="Q38" i="3"/>
  <c r="P38" i="3"/>
  <c r="O38" i="3"/>
  <c r="N38" i="3"/>
  <c r="M38" i="3"/>
  <c r="L38" i="3"/>
  <c r="K38" i="3"/>
  <c r="J38" i="3"/>
  <c r="Q37" i="3"/>
  <c r="P37" i="3"/>
  <c r="O37" i="3"/>
  <c r="N37" i="3"/>
  <c r="M37" i="3"/>
  <c r="L37" i="3"/>
  <c r="K37" i="3"/>
  <c r="J37" i="3"/>
  <c r="Q36" i="3"/>
  <c r="P36" i="3"/>
  <c r="O36" i="3"/>
  <c r="N36" i="3"/>
  <c r="M36" i="3"/>
  <c r="L36" i="3"/>
  <c r="K36" i="3"/>
  <c r="J36" i="3"/>
  <c r="Q35" i="3"/>
  <c r="P35" i="3"/>
  <c r="O35" i="3"/>
  <c r="N35" i="3"/>
  <c r="M35" i="3"/>
  <c r="L35" i="3"/>
  <c r="K35" i="3"/>
  <c r="J35" i="3"/>
  <c r="Q34" i="3"/>
  <c r="P34" i="3"/>
  <c r="O34" i="3"/>
  <c r="N34" i="3"/>
  <c r="M34" i="3"/>
  <c r="L34" i="3"/>
  <c r="K34" i="3"/>
  <c r="J34" i="3"/>
  <c r="Q33" i="3"/>
  <c r="P33" i="3"/>
  <c r="O33" i="3"/>
  <c r="N33" i="3"/>
  <c r="M33" i="3"/>
  <c r="L33" i="3"/>
  <c r="K33" i="3"/>
  <c r="J33" i="3"/>
  <c r="Q32" i="3"/>
  <c r="P32" i="3"/>
  <c r="O32" i="3"/>
  <c r="N32" i="3"/>
  <c r="M32" i="3"/>
  <c r="L32" i="3"/>
  <c r="K32" i="3"/>
  <c r="J32" i="3"/>
  <c r="Q31" i="3"/>
  <c r="P31" i="3"/>
  <c r="O31" i="3"/>
  <c r="N31" i="3"/>
  <c r="M31" i="3"/>
  <c r="L31" i="3"/>
  <c r="K31" i="3"/>
  <c r="J31" i="3"/>
  <c r="Q30" i="3"/>
  <c r="P30" i="3"/>
  <c r="O30" i="3"/>
  <c r="N30" i="3"/>
  <c r="M30" i="3"/>
  <c r="L30" i="3"/>
  <c r="K30" i="3"/>
  <c r="J30" i="3"/>
  <c r="Q29" i="3"/>
  <c r="P29" i="3"/>
  <c r="O29" i="3"/>
  <c r="N29" i="3"/>
  <c r="M29" i="3"/>
  <c r="L29" i="3"/>
  <c r="K29" i="3"/>
  <c r="J29" i="3"/>
  <c r="Q28" i="3"/>
  <c r="P28" i="3"/>
  <c r="O28" i="3"/>
  <c r="N28" i="3"/>
  <c r="M28" i="3"/>
  <c r="L28" i="3"/>
  <c r="K28" i="3"/>
  <c r="J28" i="3"/>
  <c r="Q27" i="3"/>
  <c r="P27" i="3"/>
  <c r="O27" i="3"/>
  <c r="N27" i="3"/>
  <c r="M27" i="3"/>
  <c r="L27" i="3"/>
  <c r="K27" i="3"/>
  <c r="J27" i="3"/>
  <c r="Q26" i="3"/>
  <c r="P26" i="3"/>
  <c r="O26" i="3"/>
  <c r="N26" i="3"/>
  <c r="M26" i="3"/>
  <c r="L26" i="3"/>
  <c r="K26" i="3"/>
  <c r="J26" i="3"/>
  <c r="Q25" i="3"/>
  <c r="P25" i="3"/>
  <c r="O25" i="3"/>
  <c r="N25" i="3"/>
  <c r="M25" i="3"/>
  <c r="L25" i="3"/>
  <c r="K25" i="3"/>
  <c r="J25" i="3"/>
  <c r="Q24" i="3"/>
  <c r="P24" i="3"/>
  <c r="O24" i="3"/>
  <c r="N24" i="3"/>
  <c r="M24" i="3"/>
  <c r="L24" i="3"/>
  <c r="K24" i="3"/>
  <c r="J24" i="3"/>
  <c r="Q23" i="3"/>
  <c r="P23" i="3"/>
  <c r="O23" i="3"/>
  <c r="N23" i="3"/>
  <c r="M23" i="3"/>
  <c r="L23" i="3"/>
  <c r="K23" i="3"/>
  <c r="J23" i="3"/>
  <c r="Q22" i="3"/>
  <c r="P22" i="3"/>
  <c r="O22" i="3"/>
  <c r="M22" i="3"/>
  <c r="L22" i="3"/>
  <c r="J22" i="3"/>
  <c r="Q21" i="3"/>
  <c r="P21" i="3"/>
  <c r="O21" i="3"/>
  <c r="N21" i="3"/>
  <c r="M21" i="3"/>
  <c r="L21" i="3"/>
  <c r="K21" i="3"/>
  <c r="J21" i="3"/>
  <c r="Q20" i="3"/>
  <c r="P20" i="3"/>
  <c r="O20" i="3"/>
  <c r="N20" i="3"/>
  <c r="M20" i="3"/>
  <c r="L20" i="3"/>
  <c r="K20" i="3"/>
  <c r="J20" i="3"/>
  <c r="Q19" i="3"/>
  <c r="P19" i="3"/>
  <c r="O19" i="3"/>
  <c r="N19" i="3"/>
  <c r="M19" i="3"/>
  <c r="L19" i="3"/>
  <c r="K19" i="3"/>
  <c r="J19" i="3"/>
  <c r="Q18" i="3"/>
  <c r="P18" i="3"/>
  <c r="O18" i="3"/>
  <c r="N18" i="3"/>
  <c r="M18" i="3"/>
  <c r="L18" i="3"/>
  <c r="K18" i="3"/>
  <c r="J18" i="3"/>
  <c r="Q17" i="3"/>
  <c r="P17" i="3"/>
  <c r="O17" i="3"/>
  <c r="N17" i="3"/>
  <c r="M17" i="3"/>
  <c r="L17" i="3"/>
  <c r="K17" i="3"/>
  <c r="J17" i="3"/>
  <c r="Q16" i="3"/>
  <c r="P16" i="3"/>
  <c r="O16" i="3"/>
  <c r="N16" i="3"/>
  <c r="M16" i="3"/>
  <c r="L16" i="3"/>
  <c r="K16" i="3"/>
  <c r="J16" i="3"/>
  <c r="Q15" i="3"/>
  <c r="P15" i="3"/>
  <c r="O15" i="3"/>
  <c r="N15" i="3"/>
  <c r="M15" i="3"/>
  <c r="L15" i="3"/>
  <c r="K15" i="3"/>
  <c r="J15" i="3"/>
  <c r="Q14" i="3"/>
  <c r="P14" i="3"/>
  <c r="O14" i="3"/>
  <c r="N14" i="3"/>
  <c r="M14" i="3"/>
  <c r="L14" i="3"/>
  <c r="K14" i="3"/>
  <c r="J14" i="3"/>
  <c r="Q13" i="3"/>
  <c r="P13" i="3"/>
  <c r="O13" i="3"/>
  <c r="N13" i="3"/>
  <c r="M13" i="3"/>
  <c r="L13" i="3"/>
  <c r="K13" i="3"/>
  <c r="J13" i="3"/>
  <c r="Q12" i="3"/>
  <c r="P12" i="3"/>
  <c r="O12" i="3"/>
  <c r="N12" i="3"/>
  <c r="M12" i="3"/>
  <c r="L12" i="3"/>
  <c r="K12" i="3"/>
  <c r="J12" i="3"/>
  <c r="Q11" i="3"/>
  <c r="P11" i="3"/>
  <c r="O11" i="3"/>
  <c r="N11" i="3"/>
  <c r="M11" i="3"/>
  <c r="L11" i="3"/>
  <c r="K11" i="3"/>
  <c r="J11" i="3"/>
  <c r="Q10" i="3"/>
  <c r="P10" i="3"/>
  <c r="O10" i="3"/>
  <c r="N10" i="3"/>
  <c r="M10" i="3"/>
  <c r="L10" i="3"/>
  <c r="K10" i="3"/>
  <c r="J10" i="3"/>
  <c r="Q9" i="3"/>
  <c r="P9" i="3"/>
  <c r="O9" i="3"/>
  <c r="N9" i="3"/>
  <c r="M9" i="3"/>
  <c r="L9" i="3"/>
  <c r="K9" i="3"/>
  <c r="J9" i="3"/>
  <c r="Q8" i="3"/>
  <c r="P8" i="3"/>
  <c r="O8" i="3"/>
  <c r="N8" i="3"/>
  <c r="M8" i="3"/>
  <c r="L8" i="3"/>
  <c r="K8" i="3"/>
  <c r="J8" i="3"/>
  <c r="Q7" i="3"/>
  <c r="P7" i="3"/>
  <c r="O7" i="3"/>
  <c r="N7" i="3"/>
  <c r="M7" i="3"/>
  <c r="L7" i="3"/>
  <c r="K7" i="3"/>
  <c r="J7" i="3"/>
  <c r="Q6" i="3"/>
  <c r="P6" i="3"/>
  <c r="O6" i="3"/>
  <c r="N6" i="3"/>
  <c r="M6" i="3"/>
  <c r="L6" i="3"/>
  <c r="K6" i="3"/>
  <c r="J6" i="3"/>
  <c r="Q5" i="3"/>
  <c r="P5" i="3"/>
  <c r="O5" i="3"/>
  <c r="N5" i="3"/>
  <c r="M5" i="3"/>
  <c r="L5" i="3"/>
  <c r="K5" i="3"/>
  <c r="J5" i="3"/>
  <c r="Q4" i="3"/>
  <c r="O4" i="3"/>
  <c r="N4" i="3"/>
  <c r="M4" i="3"/>
  <c r="L4" i="3"/>
  <c r="K4" i="3"/>
  <c r="J4" i="3"/>
  <c r="Q3" i="3"/>
  <c r="O3" i="3"/>
  <c r="N3" i="3"/>
  <c r="M3" i="3"/>
  <c r="L3" i="3"/>
  <c r="K3" i="3"/>
  <c r="J3" i="3"/>
  <c r="P3" i="3" s="1"/>
  <c r="Q2" i="3"/>
  <c r="O2" i="3"/>
  <c r="N2" i="3"/>
  <c r="M2" i="3"/>
  <c r="K2" i="3"/>
  <c r="J2" i="3"/>
  <c r="I47" i="4" l="1"/>
  <c r="I48" i="4"/>
  <c r="I30" i="4"/>
  <c r="G48" i="4"/>
  <c r="P2" i="3"/>
  <c r="B47" i="4"/>
  <c r="D47" i="4"/>
  <c r="D48" i="4"/>
  <c r="F47" i="4"/>
  <c r="F48" i="4"/>
  <c r="G47" i="4"/>
  <c r="B48" i="4"/>
  <c r="D52" i="4"/>
  <c r="A53" i="1" l="1"/>
  <c r="A54" i="1"/>
  <c r="A52" i="1"/>
  <c r="D43" i="1"/>
  <c r="I43" i="1"/>
  <c r="G5" i="1" l="1"/>
  <c r="D25" i="1" l="1"/>
  <c r="I28" i="1" l="1"/>
  <c r="D53" i="1" s="1"/>
  <c r="I9" i="1" l="1"/>
  <c r="I25" i="1" l="1"/>
  <c r="D52" i="1" s="1"/>
  <c r="I29" i="1" l="1"/>
  <c r="D54" i="1" s="1"/>
  <c r="I27" i="1" l="1"/>
  <c r="I48" i="1" l="1"/>
  <c r="G48" i="1"/>
  <c r="D48" i="1"/>
  <c r="F48" i="1"/>
  <c r="B48" i="1"/>
  <c r="I26" i="1"/>
  <c r="B47" i="1" s="1"/>
  <c r="I47" i="1" l="1"/>
  <c r="G47" i="1"/>
  <c r="F47" i="1"/>
  <c r="D47" i="1"/>
  <c r="I30" i="1"/>
  <c r="D26" i="1"/>
  <c r="D27" i="1" s="1"/>
  <c r="D28" i="1" l="1"/>
  <c r="D29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B046630\Documents\Datakilder\bsmsosdsoedb1p SOSDW Alias_Managment_Pivot.odc" keepAlive="1" name="bsmsosdsoedb1p SOSDW Alias_Managment_Pivot" type="5" refreshedVersion="6">
    <dbPr connection="Provider=SQLOLEDB.1;Integrated Security=SSPI;Persist Security Info=True;Initial Catalog=SOSDW;Data Source=bsmsosdsoedb1p;Use Procedure for Prepare=1;Auto Translate=True;Packet Size=4096;Workstation ID=C1911232;Use Encryption for Data=False;Tag with column collation when possible=False" command="&quot;SOSDW&quot;.&quot;ExcelReports&quot;.&quot;Alias_Managment_Pivot&quot;" commandType="3"/>
  </connection>
</connections>
</file>

<file path=xl/sharedStrings.xml><?xml version="1.0" encoding="utf-8"?>
<sst xmlns="http://schemas.openxmlformats.org/spreadsheetml/2006/main" count="23346" uniqueCount="3967">
  <si>
    <t>Finanskonto</t>
  </si>
  <si>
    <t>Beløb</t>
  </si>
  <si>
    <t>Lønkode</t>
  </si>
  <si>
    <t>PKAT 091</t>
  </si>
  <si>
    <t>Dato</t>
  </si>
  <si>
    <t>Udbetaling sker automatisk til Nemkonto</t>
  </si>
  <si>
    <t>Delregnskab</t>
  </si>
  <si>
    <t>Segm1</t>
  </si>
  <si>
    <t>Segm2</t>
  </si>
  <si>
    <t>Segm4</t>
  </si>
  <si>
    <t>Segm5</t>
  </si>
  <si>
    <t>(FL-formål)</t>
  </si>
  <si>
    <t>Hjælpemiddelbasen</t>
  </si>
  <si>
    <t>Tilbudsportalen GB</t>
  </si>
  <si>
    <t>Fjernprint</t>
  </si>
  <si>
    <t>SISO Børnekatalogkurser IDV</t>
  </si>
  <si>
    <t>Netværkssamråd</t>
  </si>
  <si>
    <t>Styrelsesseminar</t>
  </si>
  <si>
    <t>Segm6</t>
  </si>
  <si>
    <t>(Projekt-nummer)</t>
  </si>
  <si>
    <t>Bevilling FL 12dels rater mv.</t>
  </si>
  <si>
    <t>Personaleomkostninger</t>
  </si>
  <si>
    <t>Generel ledelse</t>
  </si>
  <si>
    <t>Driftsmæssigunderstøttelse</t>
  </si>
  <si>
    <t>Kompetenceudvikling</t>
  </si>
  <si>
    <t>TR, AMIR og  MIO</t>
  </si>
  <si>
    <t>Kontormøder</t>
  </si>
  <si>
    <t>Satspuljearbejde og departementsbetjening</t>
  </si>
  <si>
    <t>Kontorramme</t>
  </si>
  <si>
    <t>Øvrig GB TIKO FL-formål 101</t>
  </si>
  <si>
    <t>Øvrig GB TIKO FL-formål 102</t>
  </si>
  <si>
    <t>Øvrig GB TIKO FL-formål 103</t>
  </si>
  <si>
    <t>Øvrig GB TIKO FL-formål 104</t>
  </si>
  <si>
    <t>Øvrig GB TIKO FL-formål 105</t>
  </si>
  <si>
    <t>Øvrig GB TIKO FL-formål 106</t>
  </si>
  <si>
    <t>Øvrig GB CDAM FL-formål 101</t>
  </si>
  <si>
    <t>Øvrig GB CDAM FL-formål 102</t>
  </si>
  <si>
    <t>Øvrig GB CDAM FL-formål 103</t>
  </si>
  <si>
    <t>Øvrig GB CDAM FL-formål 104</t>
  </si>
  <si>
    <t>Øvrig GB CDAM FL-formål 105</t>
  </si>
  <si>
    <t>Øvrig GB CDAM FL-formål 106</t>
  </si>
  <si>
    <t>Øvrig GB CBUF FL-formål 101</t>
  </si>
  <si>
    <t>Øvrig GB CBUF FL-formål 102</t>
  </si>
  <si>
    <t>Øvrig GB CBUF FL-formål 103</t>
  </si>
  <si>
    <t>Øvrig GB CBUF FL-formål 104</t>
  </si>
  <si>
    <t>Øvrig GB CBUF FL-formål 105</t>
  </si>
  <si>
    <t>Øvrig GB CBUF FL-formål 106</t>
  </si>
  <si>
    <t>Øvrig GB VISO FL-formål 101</t>
  </si>
  <si>
    <t>Øvrig GB VISO FL-formål 102</t>
  </si>
  <si>
    <t>Øvrig GB VISO FL-formål 103</t>
  </si>
  <si>
    <t>Øvrig GB VISO FL-formål 104</t>
  </si>
  <si>
    <t>Øvrig GB VISO FL-formål 105</t>
  </si>
  <si>
    <t>Øvrig GB VISO FL-formål 106</t>
  </si>
  <si>
    <t>Øvrig GB CUV FL-formål 101</t>
  </si>
  <si>
    <t>Øvrig GB CUV FL-formål 102</t>
  </si>
  <si>
    <t>Øvrig GB CUV FL-formål 103</t>
  </si>
  <si>
    <t>Øvrig GB CUV FL-formål 104</t>
  </si>
  <si>
    <t>Øvrig GB CUV FL-formål 105</t>
  </si>
  <si>
    <t>Øvrig GB CUV FL-formål 106</t>
  </si>
  <si>
    <t>Koordination af specialrådgivningen (KaS)</t>
  </si>
  <si>
    <t xml:space="preserve">Søgefunktion </t>
  </si>
  <si>
    <t>Forebyggende arbejde på anbringelsessteder (OG)</t>
  </si>
  <si>
    <t>Ungdomssanktionen 52303 (UR)</t>
  </si>
  <si>
    <t>Viden/koordination vedr. samf./sund./civil.</t>
  </si>
  <si>
    <t>Indsatsteam Overgreb (OG)</t>
  </si>
  <si>
    <t>Kompetencecenter, prositution</t>
  </si>
  <si>
    <t>Den Permanente Børne Task Force (CBUF)</t>
  </si>
  <si>
    <t>Den Permanente Børne Task Force (VISO)</t>
  </si>
  <si>
    <t>SOTI - Audit drift</t>
  </si>
  <si>
    <t>Udbud af VISOs ydelser</t>
  </si>
  <si>
    <t>Vidensportalen B&amp;U</t>
  </si>
  <si>
    <t>Børnehus IT (OG)</t>
  </si>
  <si>
    <t>Børnehuse - Understøttelse</t>
  </si>
  <si>
    <t>VIAS - drift</t>
  </si>
  <si>
    <t>Adoption uden samtykke</t>
  </si>
  <si>
    <t>IT-tværgående opgaver</t>
  </si>
  <si>
    <t>ESDH-drift og support</t>
  </si>
  <si>
    <t>IT-sikkerhed</t>
  </si>
  <si>
    <t>Support</t>
  </si>
  <si>
    <t>SAS</t>
  </si>
  <si>
    <t>Internet/Intranet</t>
  </si>
  <si>
    <t>IT-licenser</t>
  </si>
  <si>
    <t>Ministerieordningen</t>
  </si>
  <si>
    <t xml:space="preserve">Standardisering </t>
  </si>
  <si>
    <t>Senfølgeområdet: Servicering af departementet</t>
  </si>
  <si>
    <t>Øvrig grundbevilling - Direktion</t>
  </si>
  <si>
    <t>Øvrig grundbevilling - Ledelsessekretariat</t>
  </si>
  <si>
    <t>Øvrig grundbevilling - Økonomi</t>
  </si>
  <si>
    <t>Øvrig grundbevilling - Tilskudsforvaltning</t>
  </si>
  <si>
    <t>Øvrig grundbevilling - HR og Jura</t>
  </si>
  <si>
    <t>Øvrig grundbevilling - Service</t>
  </si>
  <si>
    <t>Skibhusvej 1 sal</t>
  </si>
  <si>
    <t>Skibhusvej 3 sal</t>
  </si>
  <si>
    <t>Edisonsvej 18</t>
  </si>
  <si>
    <t>Edisonsvej 1</t>
  </si>
  <si>
    <t>IT- og telefoniudstyr</t>
  </si>
  <si>
    <t>Direktionspuljen</t>
  </si>
  <si>
    <t>Ledelsesseminar</t>
  </si>
  <si>
    <t>TAS</t>
  </si>
  <si>
    <t>Rekruttering</t>
  </si>
  <si>
    <t>APV, AMIR og trivsel</t>
  </si>
  <si>
    <t>Ledermåling</t>
  </si>
  <si>
    <t>Rejser og befordring (Pulje)</t>
  </si>
  <si>
    <t>Forplejning (Pulje)</t>
  </si>
  <si>
    <t>Repræsentation (Pulje)</t>
  </si>
  <si>
    <t>Udisponeret reserve</t>
  </si>
  <si>
    <t>Øvrig istandsættelse af nyt lejemål</t>
  </si>
  <si>
    <t>Tilbudsportalen</t>
  </si>
  <si>
    <t>Tilbudsportalen - Udvikling</t>
  </si>
  <si>
    <t>B 98 - Ansøgningspulje BGB</t>
  </si>
  <si>
    <t>Dokumentation af lovende praksis</t>
  </si>
  <si>
    <t>Tidligere forebyggende indsats SATS16</t>
  </si>
  <si>
    <t>Social støtte i overgang til og fastholdelse i job</t>
  </si>
  <si>
    <t>National enhed mod vold i nære relationer</t>
  </si>
  <si>
    <t>Borgerstyrede budgetter</t>
  </si>
  <si>
    <t>Fortsættelse og udbredelse af grønlænderstrategien</t>
  </si>
  <si>
    <t>Udsatte grønlændere - CTI og peer-støtte</t>
  </si>
  <si>
    <t>Indsatsteam til forebyggelses af vold</t>
  </si>
  <si>
    <t>Programledelse og ICS</t>
  </si>
  <si>
    <t>Investering i PPR</t>
  </si>
  <si>
    <t>Mentalisering i arbejdet med anbragte unge</t>
  </si>
  <si>
    <t>Ventelistelukning - rådgivning/drift</t>
  </si>
  <si>
    <t>Udv. og vedligeh. af hjemmeside om VINR</t>
  </si>
  <si>
    <t>VISO konferencen</t>
  </si>
  <si>
    <t>Multiple-netværksmøder</t>
  </si>
  <si>
    <t>Nordisk Ministerråd vedr. tvangsarbejde IDV</t>
  </si>
  <si>
    <t>Frit valg - rådgivning/drift IDV</t>
  </si>
  <si>
    <t>Nordisk netværk, Senfølger</t>
  </si>
  <si>
    <t>CMM Initiativ 5 TF</t>
  </si>
  <si>
    <t>CMM Initiativ 9 TF</t>
  </si>
  <si>
    <t>Tolkemyndigheden Drift TFA</t>
  </si>
  <si>
    <t>Evaluering og styrkelse af VISO</t>
  </si>
  <si>
    <t>Koordinering af uddannelsesinitativerne</t>
  </si>
  <si>
    <t xml:space="preserve">FBU DUÅ Baby </t>
  </si>
  <si>
    <t>DUÅ FBU Tumlinge</t>
  </si>
  <si>
    <t>Implementering af nationale retningslinjer TF</t>
  </si>
  <si>
    <t>FKO</t>
  </si>
  <si>
    <t>Metodeudbredelsesprogrammet B/U</t>
  </si>
  <si>
    <t>Metodeprogram</t>
  </si>
  <si>
    <t>Dokumentation-Ungdomssanktion</t>
  </si>
  <si>
    <t>Kursuskatalog</t>
  </si>
  <si>
    <t>Beskrivelse</t>
  </si>
  <si>
    <t>Delregnskab kode</t>
  </si>
  <si>
    <t>Projektnummer Kode</t>
  </si>
  <si>
    <t>Sted kode</t>
  </si>
  <si>
    <t>FL-FORMÅL Kode</t>
  </si>
  <si>
    <t>SØM - Børnerammen</t>
  </si>
  <si>
    <t>Metodeunderstøttelse af ICS/Udredningsværktøjet</t>
  </si>
  <si>
    <t>COMA0003</t>
  </si>
  <si>
    <t>Stammefagligt Diskussionsforum 2016</t>
  </si>
  <si>
    <t>COMA0010</t>
  </si>
  <si>
    <t>Temadag om autisme og skolevægring IDV</t>
  </si>
  <si>
    <t>COMA0011</t>
  </si>
  <si>
    <t>Netværksdag for Hjerneskadekoordinatorer 25-04-17</t>
  </si>
  <si>
    <t>COMA0012</t>
  </si>
  <si>
    <t>Temadag om handicap og skolevægring 19-05-17</t>
  </si>
  <si>
    <t>COMA0013</t>
  </si>
  <si>
    <t>Netværksmøde - Multiple funktionsnedsætt 30.5.17</t>
  </si>
  <si>
    <t>COMA0014</t>
  </si>
  <si>
    <t>Task Force Handicap temadag 23.5.17 Vejle</t>
  </si>
  <si>
    <t>COMA0015</t>
  </si>
  <si>
    <t>Task Force Handicap temadag 1.6.17 København</t>
  </si>
  <si>
    <t>COMA0016</t>
  </si>
  <si>
    <t>Stammefagligt Diskussionsforum 2017</t>
  </si>
  <si>
    <t>Km á kr.:</t>
  </si>
  <si>
    <t>(Bud.an)</t>
  </si>
  <si>
    <t>Kørsel lav sats</t>
  </si>
  <si>
    <t>Hoteludgifter</t>
  </si>
  <si>
    <t xml:space="preserve">Kr. </t>
  </si>
  <si>
    <t xml:space="preserve">Sats i kr. </t>
  </si>
  <si>
    <r>
      <t xml:space="preserve">Navn: </t>
    </r>
    <r>
      <rPr>
        <b/>
        <sz val="9"/>
        <color rgb="FFFF0000"/>
        <rFont val="Arial"/>
        <family val="2"/>
      </rPr>
      <t>*</t>
    </r>
  </si>
  <si>
    <r>
      <t xml:space="preserve">Adresse: </t>
    </r>
    <r>
      <rPr>
        <b/>
        <sz val="9"/>
        <color rgb="FFFF0000"/>
        <rFont val="Arial"/>
        <family val="2"/>
      </rPr>
      <t>*</t>
    </r>
  </si>
  <si>
    <r>
      <t xml:space="preserve">By:  </t>
    </r>
    <r>
      <rPr>
        <b/>
        <sz val="9"/>
        <color rgb="FFFF0000"/>
        <rFont val="Arial"/>
        <family val="2"/>
      </rPr>
      <t>*</t>
    </r>
  </si>
  <si>
    <r>
      <t xml:space="preserve">E-mail: </t>
    </r>
    <r>
      <rPr>
        <b/>
        <sz val="9"/>
        <color rgb="FFFF0000"/>
        <rFont val="Arial"/>
        <family val="2"/>
      </rPr>
      <t>*</t>
    </r>
  </si>
  <si>
    <r>
      <t xml:space="preserve">Postnr.: </t>
    </r>
    <r>
      <rPr>
        <b/>
        <sz val="9"/>
        <color rgb="FFFF0000"/>
        <rFont val="Arial"/>
        <family val="2"/>
      </rPr>
      <t>*</t>
    </r>
  </si>
  <si>
    <t>Aktivitet kode</t>
  </si>
  <si>
    <t>Projekt Kode</t>
  </si>
  <si>
    <t>Budgetansvar Kode</t>
  </si>
  <si>
    <t>&lt;BLANK&gt;</t>
  </si>
  <si>
    <t>Øvrig GB CPS FL-formål 101</t>
  </si>
  <si>
    <t>Øvrig GB CPS FL-formål 102</t>
  </si>
  <si>
    <t>Øvrig GB CPS FL-formål 103</t>
  </si>
  <si>
    <t>Øvrig GB CPS FL-formål 104</t>
  </si>
  <si>
    <t>Øvrig GB CPS FL-formål 105</t>
  </si>
  <si>
    <t>Øvrig GB CPS FL-formål 106</t>
  </si>
  <si>
    <t>Øvrig grundbevilling - Jura</t>
  </si>
  <si>
    <t>Øvrig grundbevilling - IT</t>
  </si>
  <si>
    <t>Flyttepulje til disponering</t>
  </si>
  <si>
    <t>Opgradering ProjectFlow</t>
  </si>
  <si>
    <t>Buchwaldsgade 35 - Nyistandsættelse</t>
  </si>
  <si>
    <t>Forventede aktiviteter</t>
  </si>
  <si>
    <t>07.18.19.20 LOTDSI</t>
  </si>
  <si>
    <t>07.18.19.40 LOTFRI</t>
  </si>
  <si>
    <t>07.18.19.50 SÆRLIGSOC</t>
  </si>
  <si>
    <t>15.11.02.30 EUROFOND</t>
  </si>
  <si>
    <t>15.11.62.10 FOREN</t>
  </si>
  <si>
    <t>15.11.62.40 EGMON</t>
  </si>
  <si>
    <t>15.13.08.10 VELFÆRD</t>
  </si>
  <si>
    <t>15.13.11.10 OMSTIL</t>
  </si>
  <si>
    <t>15.13.20.10 TUBU</t>
  </si>
  <si>
    <t>15.13.21.10 HJKL</t>
  </si>
  <si>
    <t>15.13.22.10 VIHA</t>
  </si>
  <si>
    <t>15.13.23.10 RAMHANDI</t>
  </si>
  <si>
    <t>15.13.23.20 RAMREHA</t>
  </si>
  <si>
    <t>15.13.23.60 PADHD</t>
  </si>
  <si>
    <t>15.13.24.10 NYVEJ</t>
  </si>
  <si>
    <t>15.13.25.10 FTOLK</t>
  </si>
  <si>
    <t>15.13.25.20 NTOLK</t>
  </si>
  <si>
    <t>15.13.28.30 UDD</t>
  </si>
  <si>
    <t>15.13.28.40 UDVFRIV</t>
  </si>
  <si>
    <t>15.13.28.70 FRIGÆLD</t>
  </si>
  <si>
    <t>15.13.28.90 FRIG</t>
  </si>
  <si>
    <t>15.13.31.10 UNGUD</t>
  </si>
  <si>
    <t>15.14.11.40 MOBIL</t>
  </si>
  <si>
    <t>15.14.12.10 DUBU</t>
  </si>
  <si>
    <t>15.16.01.10 ANREF</t>
  </si>
  <si>
    <t>15.16.01.20 ANREFUD</t>
  </si>
  <si>
    <t>15.16.01.30 ANREFOP</t>
  </si>
  <si>
    <t>15.25.09.11 SSP</t>
  </si>
  <si>
    <t>15.25.09.13 FVP</t>
  </si>
  <si>
    <t>15.25.09.15 STØFA</t>
  </si>
  <si>
    <t>15.25.09.16 BISID</t>
  </si>
  <si>
    <t>15.25.09.17 ESB</t>
  </si>
  <si>
    <t>15.64.07.10 HANDICAP</t>
  </si>
  <si>
    <t>15.64.10.10 UDBL</t>
  </si>
  <si>
    <t>15.64.12.10 SOFUS</t>
  </si>
  <si>
    <t>15.64.15.10 FRIHANDI</t>
  </si>
  <si>
    <t>15.64.18.10 BEHA</t>
  </si>
  <si>
    <t>15.64.50.25 ROBO</t>
  </si>
  <si>
    <t>15.74.01.10 SEKOV</t>
  </si>
  <si>
    <t>15.74.01.20 RÅDSEK</t>
  </si>
  <si>
    <t>15.74.10.20 FREM</t>
  </si>
  <si>
    <t>15.74.10.30 15M</t>
  </si>
  <si>
    <t>15.74.11.10 AKUT</t>
  </si>
  <si>
    <t>15.74.13.10 SUNDUD</t>
  </si>
  <si>
    <t>15.74.14.10 DGU</t>
  </si>
  <si>
    <t>15.74.14.40 MPPE</t>
  </si>
  <si>
    <t>15.74.15.10 BO2011</t>
  </si>
  <si>
    <t>15.74.15.20 SÆRSOC</t>
  </si>
  <si>
    <t>15.74.15.50 BUPSY</t>
  </si>
  <si>
    <t>15.75.02.10 UDRÅD</t>
  </si>
  <si>
    <t>15.75.09.10 INNOV</t>
  </si>
  <si>
    <t>15.75.09.30 FORVI</t>
  </si>
  <si>
    <t>15.75.10.10 RAMFAM</t>
  </si>
  <si>
    <t>15.75.10.70 FRIPAS</t>
  </si>
  <si>
    <t>15.75.10.72 SOMHJÆLP</t>
  </si>
  <si>
    <t>15.75.11.10 OPKVAL</t>
  </si>
  <si>
    <t>15.75.11.30 24tim</t>
  </si>
  <si>
    <t>15.75.12.20 UDPRO</t>
  </si>
  <si>
    <t>15.75.13.10 HJEMLØS</t>
  </si>
  <si>
    <t>15.75.18.60 SUSI</t>
  </si>
  <si>
    <t>15.75.20.30 MSIK</t>
  </si>
  <si>
    <t>15.75.20.40 KSIK</t>
  </si>
  <si>
    <t>15.75.20.70 INST</t>
  </si>
  <si>
    <t>15.75.21.10 INDHJEM</t>
  </si>
  <si>
    <t>15.75.21.20 NØDNAT</t>
  </si>
  <si>
    <t>15.75.23.10 AKTIV</t>
  </si>
  <si>
    <t>15.75.26.40 NARKO</t>
  </si>
  <si>
    <t>15.75.26.70 UDSIT</t>
  </si>
  <si>
    <t>15.75.27.31 VOLD</t>
  </si>
  <si>
    <t>15.75.27.32 BMVM</t>
  </si>
  <si>
    <t>15.75.29.10 ISTAND</t>
  </si>
  <si>
    <t>15.75.34.30 ØFORP</t>
  </si>
  <si>
    <t>15.75.35.11 GRØNDØGN</t>
  </si>
  <si>
    <t>15.75.35.12 GRØNHUS</t>
  </si>
  <si>
    <t>15.75.35.13 MÅLGRØN</t>
  </si>
  <si>
    <t>15.75.35.20 GRØNAMT</t>
  </si>
  <si>
    <t>Videnshenhed Dagtilbud</t>
  </si>
  <si>
    <t>15.75.44.10 SEFTV</t>
  </si>
  <si>
    <t>15.75.50.11 BARNET</t>
  </si>
  <si>
    <t>15.75.50.14 MØDHJÆLP</t>
  </si>
  <si>
    <t>15.75.50.25 BAGLANDÅ</t>
  </si>
  <si>
    <t>15.75.50.33 SPÆD</t>
  </si>
  <si>
    <t>15.75.70.19 KKNAT</t>
  </si>
  <si>
    <t>15.75.73.10 VEN09</t>
  </si>
  <si>
    <t>15.75.73.11 BLÅR09</t>
  </si>
  <si>
    <t>15.75.73.20 RDU10</t>
  </si>
  <si>
    <t>15.75.73.30 DRI11</t>
  </si>
  <si>
    <t>15.75.73.40 DRS11</t>
  </si>
  <si>
    <t>15.75.73.50 12DR11</t>
  </si>
  <si>
    <t>15.75.73.51 12DR12</t>
  </si>
  <si>
    <t>15.75.73.60 LINIE09</t>
  </si>
  <si>
    <t>15.75.73.61 LAP09</t>
  </si>
  <si>
    <t>15.75.73.62 LAP</t>
  </si>
  <si>
    <t>15.75.73.63 REK63</t>
  </si>
  <si>
    <t>15.75.73.64 REO64</t>
  </si>
  <si>
    <t>15.75.73.65 REÅ65</t>
  </si>
  <si>
    <t>15.75.73.66 PU66</t>
  </si>
  <si>
    <t>15.75.73.67 TVG67</t>
  </si>
  <si>
    <t>15.75.73.68 BVK</t>
  </si>
  <si>
    <t>15.75.73.69 DDL11</t>
  </si>
  <si>
    <t>15.75.73.70 LMS</t>
  </si>
  <si>
    <t>15.75.73.71 SRÅD</t>
  </si>
  <si>
    <t>15.75.73.72 LBVV</t>
  </si>
  <si>
    <t>15.75.73.73 SAVN2</t>
  </si>
  <si>
    <t>15.75.73.74 SAND2</t>
  </si>
  <si>
    <t>15.75.73.75 BUSO</t>
  </si>
  <si>
    <t>15.75.73.76 BUVOF</t>
  </si>
  <si>
    <t>15.75.73.77 LAV</t>
  </si>
  <si>
    <t>15.75.74.71 12OV12</t>
  </si>
  <si>
    <t>15.75.75.30 VUG10</t>
  </si>
  <si>
    <t>15.75.75.60 SPIS</t>
  </si>
  <si>
    <t>15.75.75.70 12UDVP</t>
  </si>
  <si>
    <t>15.75.78.10 JULII</t>
  </si>
  <si>
    <t>15.75.79.10 FRISOC</t>
  </si>
  <si>
    <t>15.25.11.30 STOK</t>
  </si>
  <si>
    <t>15.25.11.40 KOSA</t>
  </si>
  <si>
    <t>15.25.11.50 ERSTA</t>
  </si>
  <si>
    <t>15.75.73.52 Driftstøt udl 2012</t>
  </si>
  <si>
    <t>15.75.74.73 Overgangsstøt udl 2013</t>
  </si>
  <si>
    <t>15.75.75.80 Udvkl.støtte soc.udsatte</t>
  </si>
  <si>
    <t>15.75.73.54 Driftsstøt udl 2013</t>
  </si>
  <si>
    <t>15.75.74.74 Overgangsstøt udl 2013</t>
  </si>
  <si>
    <t>15.75.74.75 Overgangsstøt udl 2014</t>
  </si>
  <si>
    <t>15.75.75.90 Udv.støtte soc.udsatte, handic. integ.</t>
  </si>
  <si>
    <t>15.75.75.92 Udvkl.støtte mentorer til unge</t>
  </si>
  <si>
    <t>15.25.01.10 Udv. af dagtilbud ansøgningsp og forsk</t>
  </si>
  <si>
    <t>15.25.07.10 Reserve vedr. dagtilbudsloven</t>
  </si>
  <si>
    <t>15.25.11.30 Krænkende børn</t>
  </si>
  <si>
    <t>15.26.01.10 Forebyggende indsats for uds. B&amp;U</t>
  </si>
  <si>
    <t>15.26.01.11 Forældrekompetencer</t>
  </si>
  <si>
    <t>15.26.01.20 Forebyggende indsats i dagtilbud</t>
  </si>
  <si>
    <t>15.26.01.30 Strategisk samarb ml org.er og km.er</t>
  </si>
  <si>
    <t>15.26.01.40 Udbredelse af kom. anv af fritidsakt.</t>
  </si>
  <si>
    <t>15.26.01.50 Dokumentation og forskning</t>
  </si>
  <si>
    <t>15.26.01.60 Partnerskabskm.er</t>
  </si>
  <si>
    <t>15.26.01.70 Udv og underst af forebyggelsesprog.</t>
  </si>
  <si>
    <t>15.75.17.10 God opførsel</t>
  </si>
  <si>
    <t>15.75.18.70 Bandekriminalitet</t>
  </si>
  <si>
    <t>15.13.22.30 NYFOR</t>
  </si>
  <si>
    <t>15.13.22.50 ETHAN</t>
  </si>
  <si>
    <t>15.13.26.20 FRIFAG</t>
  </si>
  <si>
    <t>15.13.26.30 MESTTKUR</t>
  </si>
  <si>
    <t>15.13.26.40 TASKHANDI</t>
  </si>
  <si>
    <t>15.13.26.50 MÅLINK</t>
  </si>
  <si>
    <t>15.13.26.60 MESTFAM</t>
  </si>
  <si>
    <t>15.74.10.40 AKUTBO</t>
  </si>
  <si>
    <t>15.74.10.50 BOSTØTTE</t>
  </si>
  <si>
    <t>15.74.10.60 MAGTBO</t>
  </si>
  <si>
    <t>15.74.10.70 PSYKPRO</t>
  </si>
  <si>
    <t>15.74.10.80 FMMB</t>
  </si>
  <si>
    <t>15.74.10.90 INDPÅ</t>
  </si>
  <si>
    <t>15.75.21.40 HJEMLØSE</t>
  </si>
  <si>
    <t>15.75.21.50 EUHJEM</t>
  </si>
  <si>
    <t>15.75.23.20 VÆRESTED</t>
  </si>
  <si>
    <t>15.75.26.73 PSAM</t>
  </si>
  <si>
    <t>15.75.26.74 BLMIS</t>
  </si>
  <si>
    <t>15.75.26.76 HMH</t>
  </si>
  <si>
    <t>15.75.73.45 VÆRGRØ</t>
  </si>
  <si>
    <t>15.75.73.46 GRØN14</t>
  </si>
  <si>
    <t>15.75.73.47 AARHUS</t>
  </si>
  <si>
    <t>15.75.73.48 ODENSE</t>
  </si>
  <si>
    <t>15.75.73.49 KBH</t>
  </si>
  <si>
    <t>15.75.73.78 GRØN12</t>
  </si>
  <si>
    <t>15.75.73.80 FFSA</t>
  </si>
  <si>
    <t>15.75.73.81 LMS12</t>
  </si>
  <si>
    <t>15.75.73.82 PS12</t>
  </si>
  <si>
    <t>15.75.01.10 Klippekort til ældre</t>
  </si>
  <si>
    <t>15.25.02.10 Pædagogpuljen</t>
  </si>
  <si>
    <t>15.13.26.60 Mestringsstøtte fam. m. handic. børn</t>
  </si>
  <si>
    <t>15.75.03.20 Ansøgningsp. til afpr. af ambulant</t>
  </si>
  <si>
    <t>15.75.03.10 Ansøgningsp. CTI kvinderkrisecenter</t>
  </si>
  <si>
    <t>15.75.75.12 Mænd i krise</t>
  </si>
  <si>
    <t>15.13.23.25 Nye veje</t>
  </si>
  <si>
    <t>15.75.75.11 Inklusionsprojekt for børn med handic.</t>
  </si>
  <si>
    <t>15.75.75.12 Rådg. og samværstilbud t. mænd i krise</t>
  </si>
  <si>
    <t>15.75.14.10 Styrket indsats til forebyg. af vold</t>
  </si>
  <si>
    <t>15.13.23.25 Nye veje til aktivit. og ledsag. f per</t>
  </si>
  <si>
    <t>15.77.01.31 Dialog, medborgersk. og etnisk ligebeh</t>
  </si>
  <si>
    <t>15.64.12.10 Living IT-lab</t>
  </si>
  <si>
    <t>15.26.03.10 Børn og unge familier misbrug</t>
  </si>
  <si>
    <t>15.26.02.10 Ansøgningspulje til styrket dok.</t>
  </si>
  <si>
    <t>15.13.20.30 Puljer til afprøv. af metod. ML og KP</t>
  </si>
  <si>
    <t>15.13.23.15 Bedre hjælp til U&amp;V med ADHD</t>
  </si>
  <si>
    <t>15.13.23.25 Aktivitet og ledsagelse - handicap</t>
  </si>
  <si>
    <t>15.75.24.10 Behandlingsmodeller for unge m misbrug</t>
  </si>
  <si>
    <t>15.75.75.13 Grupper og fremme af integration</t>
  </si>
  <si>
    <t>15.74.10.60 Bot. for men. med en psykisk lidelse</t>
  </si>
  <si>
    <t>15.13.28.63 Peer to peer</t>
  </si>
  <si>
    <t>15.26.02.10 Indsats på området for udsatte B&amp;U</t>
  </si>
  <si>
    <t>15.74.02.10 Naturen</t>
  </si>
  <si>
    <t>15.13.26.60 Evidensbaserede familie/forældreprogr.</t>
  </si>
  <si>
    <t>15.74.10.71 Plan for pårørendeinddragelse</t>
  </si>
  <si>
    <t>15.75.49.10 Opfølgende samtaler</t>
  </si>
  <si>
    <t>15.75.44.20 Efterværn og netværk</t>
  </si>
  <si>
    <t>15.75.29.10 Social støtte</t>
  </si>
  <si>
    <t>15.75.75.14 Udviklingspuljen for 2017</t>
  </si>
  <si>
    <t>15.75.06.10 UIP</t>
  </si>
  <si>
    <t>15.26.04.10 Udsatte og sårbare børn og unge</t>
  </si>
  <si>
    <t>15.75.13.10 Borgerstyrede budgetter</t>
  </si>
  <si>
    <t>15.75.03.30 Ambulante behandlingstilbud</t>
  </si>
  <si>
    <t>15.75.03.50 Tilskud til dialog mod vold</t>
  </si>
  <si>
    <t>15.75.12.30 Indsats på prostitutionsområdet</t>
  </si>
  <si>
    <t>15.75.26.13 Københavns Kommune indsats for hjemløs</t>
  </si>
  <si>
    <t>15.75.35.50 Tilbud målrettet udsatte grønlændere</t>
  </si>
  <si>
    <t>15.75.35.60 Ans.pulje til udsatte grønlændere i DK</t>
  </si>
  <si>
    <t>15.75.35.61 Evaluering af udsatte grønlændere i DK</t>
  </si>
  <si>
    <t>15.75.73.57 Cafe Exit</t>
  </si>
  <si>
    <t>15.75.73.58 Gadejuristen</t>
  </si>
  <si>
    <t>15.75.73.70 Kvisten</t>
  </si>
  <si>
    <t>15.75.73.84 FBU ForældreLANDSforeningen</t>
  </si>
  <si>
    <t>15.75.74.64 Red Barnet</t>
  </si>
  <si>
    <t>15.75.74.65 Symfonien</t>
  </si>
  <si>
    <t>15.75.75.14 Udv.støt. til socialt udsatte grupper</t>
  </si>
  <si>
    <t>15.75.75.93 Udbredelse af AVT-programmet</t>
  </si>
  <si>
    <t>15.13.23.30 Indsatser til B&amp;U med udadreag. adfærd</t>
  </si>
  <si>
    <t>15.74.18.10 Styrket samarb. og koord. ml. AT og ST</t>
  </si>
  <si>
    <t>15.75.73.56 RådgivningsDanmark</t>
  </si>
  <si>
    <t>15.14.16.10 FORINK</t>
  </si>
  <si>
    <t>15.74.16.10 Rådgivning til psykisk sårbare unge</t>
  </si>
  <si>
    <t>15.11.25.10 Adm.udgifter til satspuljeprojekter</t>
  </si>
  <si>
    <t>15.11.34.20 Parrådgivning - Faglig tilret. mv.</t>
  </si>
  <si>
    <t>15.13.20.31 Indsats for og forebyggelse af B&amp;U</t>
  </si>
  <si>
    <t>15.13.23.16 Rammebeløb til handicappede - ADHD</t>
  </si>
  <si>
    <t>15.13.26.70 Helhed og sammenhæng på handicap</t>
  </si>
  <si>
    <t>15.14.14.10 Handlekraftig indsats</t>
  </si>
  <si>
    <t>15.26.02.20 Mod en tidligere, effektiv indsats</t>
  </si>
  <si>
    <t>15.26.03.20 Behandling af børn og unge</t>
  </si>
  <si>
    <t>15.75.15.10 Styrkelse af plejefamilieområdet</t>
  </si>
  <si>
    <t>15.75.21.30 Hjemløsestrategi</t>
  </si>
  <si>
    <t>15.75.44.21 Bedre overgang til voksenlivet</t>
  </si>
  <si>
    <t xml:space="preserve">15.13.02.30 Center for Selvmordsforskning </t>
  </si>
  <si>
    <t>15.13.04.10 Center for Frivilligt Socialt Arbejde</t>
  </si>
  <si>
    <t>15.13.30.10 Tilskud til Livslinien</t>
  </si>
  <si>
    <t>15.64.05.10 Den Uvildige Konsulentordning på Handi</t>
  </si>
  <si>
    <t>15.64.11.10 Døvefilm</t>
  </si>
  <si>
    <t>15.72.03.30 Møltrup Optagelseshjem</t>
  </si>
  <si>
    <t>15.72.03.40 Efterværn, Møltrup Optagelseshjem</t>
  </si>
  <si>
    <t>15.25.21.10 Flere pædagoger til institutioner med</t>
  </si>
  <si>
    <t>15.25.21.20 Forsøg med målrettede soc. indsats DT</t>
  </si>
  <si>
    <t>15.25.22.10 Fagligt og ledelsesmæssigt komp. DT</t>
  </si>
  <si>
    <t>15.25.23.10. Førstehjælp</t>
  </si>
  <si>
    <t>15.75.01.10 Den Centrale Rådgivningsenhed i GL</t>
  </si>
  <si>
    <t>15.25.05.10 Projekt sprogindsats dagtilbud</t>
  </si>
  <si>
    <t>15.74.18.20 Projekt indsatsteam forebyg. vold</t>
  </si>
  <si>
    <t>15.75.15.70 Samarbejde plejefamilier</t>
  </si>
  <si>
    <t>15.75.15.80 Netværk til plejefamilier</t>
  </si>
  <si>
    <t>15.75.50.24 Baglandet i Vejle</t>
  </si>
  <si>
    <t>15.75.50.27 Folkehøjskolernes Forening i Danmark</t>
  </si>
  <si>
    <t>15.75.73.17 BrugerForeningen aktive stofmisbrugere</t>
  </si>
  <si>
    <t>15.75.73.18 Peer-Netværket Danmark</t>
  </si>
  <si>
    <t>15.75.73.19 Brugernes Akademi</t>
  </si>
  <si>
    <t>15.75.74.66 Fundamentet</t>
  </si>
  <si>
    <t>15.75.74.67 Krisecenter for mænd i Fredericia</t>
  </si>
  <si>
    <t>15.13.04.40 Kompetenceløft frivillige social arb.</t>
  </si>
  <si>
    <t>15.13.28.92 Frivilligjob.dk</t>
  </si>
  <si>
    <t>15.75.54.10 Udlodning gennem Danske Handicaporg.</t>
  </si>
  <si>
    <t>15.75.54.20 Udlodning gennem ISOBRO</t>
  </si>
  <si>
    <t>15.16.01.40 Styrkelse af kvalitet i anbring.ref</t>
  </si>
  <si>
    <t>15.75.75.15 Udviklingspuljen 2018</t>
  </si>
  <si>
    <t>15.64.02.20 Bistand til borgere med handicap</t>
  </si>
  <si>
    <t>15.13.27.20  Forebyggelse af seksuelle overgreb</t>
  </si>
  <si>
    <t>15.13.27.10 En koordinerende sagsbehandler</t>
  </si>
  <si>
    <t>15.13.27.11 Kortlægning og eval. Koor. sagsbehandl</t>
  </si>
  <si>
    <t>15.64.02.10 Task forcen på handicapområdet  </t>
  </si>
  <si>
    <t>15.75.12.40 Gråzoneprostitution</t>
  </si>
  <si>
    <t>15.75.15.50 Udvikling af godkendelseskoncept</t>
  </si>
  <si>
    <t>15.75.15.60 Opstartsforløb til plejefamilier</t>
  </si>
  <si>
    <t>15.75.15.71 Understøttelse af samarbejder</t>
  </si>
  <si>
    <t>15.75.15.95 Opdatering af Tilbudsportalen</t>
  </si>
  <si>
    <t xml:space="preserve">15.75.18.50 MultifunC </t>
  </si>
  <si>
    <t>15.75.46.10 Social investeringspulje hjemløseomr.</t>
  </si>
  <si>
    <t>15.75.46.11 Understøttelse af Socialinv.pulje</t>
  </si>
  <si>
    <t>15.75.46.20 Rådgivning på hjemløseområdet</t>
  </si>
  <si>
    <t>15.75.46.30 Nationale retningslinjer hjemløshed</t>
  </si>
  <si>
    <t>15.75.46.40 Ansøgningspulje om Housing first for u</t>
  </si>
  <si>
    <t>15.75.46.41 Udv. og understøttelse af Housing firs</t>
  </si>
  <si>
    <t>15.75.46.50 Ansøgningspulje om økonomi- og gældsrå</t>
  </si>
  <si>
    <t>15.75.46.51 Vidensfunktion for økonomi- og gældsrå</t>
  </si>
  <si>
    <t>15.75.46.60 Støtte til borgere i langvarig hjemløs</t>
  </si>
  <si>
    <t>15.75.46.70 Social inv.pulje om fremskudt psykiatr</t>
  </si>
  <si>
    <t>15.75.47.10 Flere med lokale fællesskaber</t>
  </si>
  <si>
    <t>15.75.47.20 Social børs</t>
  </si>
  <si>
    <t>15.75.47.30 Udv.og impl. Frivilligcentre</t>
  </si>
  <si>
    <t>15.75.47.40 Evaluering af Udv.og impl. Frivilligce</t>
  </si>
  <si>
    <t>15.75.47.50 Frivillig Fredag</t>
  </si>
  <si>
    <t>15.75.47.60 Inklusion i frivillige organisationer</t>
  </si>
  <si>
    <t>15.75.47.70 Mere samarbejde mellem friv. og kommun</t>
  </si>
  <si>
    <t>Styrket indsats mod menneskehandel</t>
  </si>
  <si>
    <t>Etablering af national rådgivning på hjemløseområd</t>
  </si>
  <si>
    <t>Nationale Retningslinjer Indsatser mod hjemløshed</t>
  </si>
  <si>
    <t>Social investeringspulje på hjemløseområdet</t>
  </si>
  <si>
    <t>Housing First for unge</t>
  </si>
  <si>
    <t>En samlet ordning for økonomi- og gældsrådgivning</t>
  </si>
  <si>
    <t>Støtte til borgere i langvarig hjemløshed</t>
  </si>
  <si>
    <t>Udvikling af opstartsforløb på plejefamilieområdet</t>
  </si>
  <si>
    <t>Pulje til samarbejde med døgninstitutioner</t>
  </si>
  <si>
    <t>Håndbog på plejefamilieområdet</t>
  </si>
  <si>
    <t>Kommunalt netværk på plejefamilieområdet</t>
  </si>
  <si>
    <t>Koncept for godkendelse af plejefamilier</t>
  </si>
  <si>
    <t>Civilsamfund: Flere med i lokale fællesskaber</t>
  </si>
  <si>
    <t>Civilsamfund: Kvalificering af FC-arbejde</t>
  </si>
  <si>
    <t>B&amp;U med handicap: Bedre koordination</t>
  </si>
  <si>
    <t>B&amp;U med handicap: Forebyg. seksuelle overgreb</t>
  </si>
  <si>
    <t>Permanent task force på handicapområdet</t>
  </si>
  <si>
    <t>VUM</t>
  </si>
  <si>
    <t>Ny myndighedsydelse på handicapområdet</t>
  </si>
  <si>
    <t>Børnerettighedspakken: Opsporing og underretninger</t>
  </si>
  <si>
    <t>Børnerettighedspakken: Initiativ om inddragelse</t>
  </si>
  <si>
    <t>SØM SATS18</t>
  </si>
  <si>
    <t>FBU Programledelse</t>
  </si>
  <si>
    <t>Nordisk Siddesymposium</t>
  </si>
  <si>
    <t>Partnerskabskommuner - TFA</t>
  </si>
  <si>
    <t>MultifunC - ØD</t>
  </si>
  <si>
    <t>ICS Udvikling</t>
  </si>
  <si>
    <t>VISO Grønland</t>
  </si>
  <si>
    <t>Sygdom</t>
  </si>
  <si>
    <t>Graviditetsbetinget sygdom</t>
  </si>
  <si>
    <t>Barnets 1. sygedag</t>
  </si>
  <si>
    <t>Arbejdsskade</t>
  </si>
  <si>
    <t>Barsel med løn</t>
  </si>
  <si>
    <t>Forældreorlov uden løn</t>
  </si>
  <si>
    <t>Adoption med løn</t>
  </si>
  <si>
    <t>Adoption uden løn</t>
  </si>
  <si>
    <t>Ferie med løn</t>
  </si>
  <si>
    <t>Ferie uden løn</t>
  </si>
  <si>
    <t>Særlig feriedag</t>
  </si>
  <si>
    <t>Omsorgsdage - gl. ordning</t>
  </si>
  <si>
    <t>Afspadsering</t>
  </si>
  <si>
    <t>Delvis sygemelding - nedsat tid</t>
  </si>
  <si>
    <t>Orlov med løn</t>
  </si>
  <si>
    <t>Orlov uden løn</t>
  </si>
  <si>
    <t>Andet ikke tjenstligt fravær</t>
  </si>
  <si>
    <t>Særlige cheffridage</t>
  </si>
  <si>
    <t>Omsorgsdage - ny ordning</t>
  </si>
  <si>
    <t>Forældre orlov med løn</t>
  </si>
  <si>
    <t>Barnets 2. sygedag</t>
  </si>
  <si>
    <t>Seniorordning</t>
  </si>
  <si>
    <t>§ 56 sygdom</t>
  </si>
  <si>
    <t>Tjenestefri uden løn</t>
  </si>
  <si>
    <t>Konvert. afspads. til opsparingsdage</t>
  </si>
  <si>
    <t>Overført ferie med løn</t>
  </si>
  <si>
    <t>Overført Særlige feriedage</t>
  </si>
  <si>
    <t>Læge/Tandlæge</t>
  </si>
  <si>
    <t>Graviditetsorlov med løn</t>
  </si>
  <si>
    <t>Fædreorlov med løn</t>
  </si>
  <si>
    <t>Begravelse med løn</t>
  </si>
  <si>
    <t>Eksamensfri med løn</t>
  </si>
  <si>
    <t>Fleksfri - hele dage</t>
  </si>
  <si>
    <t>TEST ALIAS</t>
  </si>
  <si>
    <t>COMA0017</t>
  </si>
  <si>
    <t>COMA0018</t>
  </si>
  <si>
    <t>Temadag om overgreb mod børn med handicap 30.10.20</t>
  </si>
  <si>
    <t>COMA0019</t>
  </si>
  <si>
    <t>VISO Konference 2017 - Standleje</t>
  </si>
  <si>
    <t>COMA0020</t>
  </si>
  <si>
    <t>VISO Konference 2017 - Deltagerbetaling</t>
  </si>
  <si>
    <t>COMA0021</t>
  </si>
  <si>
    <t>Netværksmøde - Multiple funktionsnedsætt 3 0.11.17</t>
  </si>
  <si>
    <t>COMA0022</t>
  </si>
  <si>
    <t>Konference om stofmisbrug - 8.11.2017</t>
  </si>
  <si>
    <t>COMA0023</t>
  </si>
  <si>
    <t>Temadag ..fra barn til voksen på Handicapomr. 6/12</t>
  </si>
  <si>
    <t>COMA0024</t>
  </si>
  <si>
    <t>Temadag ..fra barn til voksen på Handicapomr 11/12</t>
  </si>
  <si>
    <t>COMA0025</t>
  </si>
  <si>
    <t>Fagl netv.møde om IKT og erhv. døvblindhed 5.12.17</t>
  </si>
  <si>
    <t>Transport</t>
  </si>
  <si>
    <t>5305 - Sats 3</t>
  </si>
  <si>
    <t>5305 - Sats 1</t>
  </si>
  <si>
    <r>
      <t xml:space="preserve">Personlige oplysninger: (felter markeret med </t>
    </r>
    <r>
      <rPr>
        <b/>
        <sz val="9"/>
        <color rgb="FFFF0000"/>
        <rFont val="Arial"/>
        <family val="2"/>
      </rPr>
      <t>*</t>
    </r>
    <r>
      <rPr>
        <b/>
        <sz val="9"/>
        <rFont val="Arial"/>
        <family val="2"/>
      </rPr>
      <t xml:space="preserve"> skal udfyldes)</t>
    </r>
  </si>
  <si>
    <t>Ved returnering af blanketten til Socialstyrelsen via E-boks, godkendes blankettens indhold elektronisk - det er da ikke nødvendigt med en fysisk underskrift.</t>
  </si>
  <si>
    <t>(sidste 2 cifre i finanskontonummer)</t>
  </si>
  <si>
    <t>(Sted)</t>
  </si>
  <si>
    <t>Bilens reg. nr.</t>
  </si>
  <si>
    <r>
      <t xml:space="preserve">Ved kørsel i egen bil </t>
    </r>
    <r>
      <rPr>
        <b/>
        <u/>
        <sz val="9"/>
        <rFont val="Arial"/>
        <family val="2"/>
      </rPr>
      <t>SKAL</t>
    </r>
    <r>
      <rPr>
        <b/>
        <sz val="9"/>
        <rFont val="Arial"/>
        <family val="2"/>
      </rPr>
      <t xml:space="preserve"> bilens registreringsnummer påføres</t>
    </r>
  </si>
  <si>
    <r>
      <t xml:space="preserve">Skal udfyldes </t>
    </r>
    <r>
      <rPr>
        <b/>
        <sz val="9"/>
        <color rgb="FFFF0000"/>
        <rFont val="Arial"/>
        <family val="2"/>
      </rPr>
      <t>*</t>
    </r>
  </si>
  <si>
    <t>Projektnummer</t>
  </si>
  <si>
    <r>
      <t xml:space="preserve">Cpr. nr.: </t>
    </r>
    <r>
      <rPr>
        <b/>
        <sz val="9"/>
        <color rgb="FFFF0000"/>
        <rFont val="Arial"/>
        <family val="2"/>
      </rPr>
      <t>*</t>
    </r>
  </si>
  <si>
    <r>
      <t xml:space="preserve">Tlf. nr.: </t>
    </r>
    <r>
      <rPr>
        <b/>
        <sz val="9"/>
        <color rgb="FFFF0000"/>
        <rFont val="Arial"/>
        <family val="2"/>
      </rPr>
      <t>*</t>
    </r>
  </si>
  <si>
    <t>Projektnummer:</t>
  </si>
  <si>
    <r>
      <t xml:space="preserve">Navn på kontaktperson i Socialstyrelsen: </t>
    </r>
    <r>
      <rPr>
        <b/>
        <sz val="9"/>
        <color rgb="FFFF0000"/>
        <rFont val="Arial"/>
        <family val="2"/>
      </rPr>
      <t>*</t>
    </r>
  </si>
  <si>
    <r>
      <t xml:space="preserve">Honorar/rejseudlæg ydes for:  </t>
    </r>
    <r>
      <rPr>
        <b/>
        <sz val="9"/>
        <color rgb="FFFF0000"/>
        <rFont val="Arial"/>
        <family val="2"/>
      </rPr>
      <t>*</t>
    </r>
  </si>
  <si>
    <t xml:space="preserve">Underskrift - modtager af honorar/rejseudlæg </t>
  </si>
  <si>
    <t>*Ved henvendelse fra Socialstyrelsen skal modtager af honorar/rejseudlæg kunne dokumentere sine udgifter jf. BEK nr. 70 af 27/01/2011 -  bekendtgørelse om statens regnskabsvæsen mv. §44. Modtageren har pligt til at gemme dokumentationen i fem år fra aktivitetsdato.</t>
  </si>
  <si>
    <t>Øvrig GB CH FL-formål 101</t>
  </si>
  <si>
    <t>Øvrig GB CH FL-formål 102</t>
  </si>
  <si>
    <t>Øvrig GB CH FL-formål 103</t>
  </si>
  <si>
    <t>Øvrig GB CH FL-formål 104</t>
  </si>
  <si>
    <t>Øvrig GB CH FL-formål 105</t>
  </si>
  <si>
    <t>Øvrig GB CH FL-formål 106</t>
  </si>
  <si>
    <t>Indsatsteam Overgreb - Temaforløb</t>
  </si>
  <si>
    <t>SISO's sekretariat</t>
  </si>
  <si>
    <t>SISO Kortlægning af opdragelsesvold</t>
  </si>
  <si>
    <t>SISO Undersøgelse af psykisk vold mod børn</t>
  </si>
  <si>
    <t>Forsøg med sociale indsatser i dagtilbud</t>
  </si>
  <si>
    <t>IT-analyser</t>
  </si>
  <si>
    <t>Fra skolefravær til skolegang</t>
  </si>
  <si>
    <t>Øvrige lokationer</t>
  </si>
  <si>
    <t>Omlægning af datawarehouse</t>
  </si>
  <si>
    <t>FUSA midler 2018-2020</t>
  </si>
  <si>
    <t>VISO-honorar</t>
  </si>
  <si>
    <t>UIP - Programledelse 2017</t>
  </si>
  <si>
    <t>UIP - Vidensarbejde 2017</t>
  </si>
  <si>
    <t>UIP - Monitorering 2017</t>
  </si>
  <si>
    <t>UIP - Efterværn 2017</t>
  </si>
  <si>
    <t>UIP - Gruppebostøtte 2017</t>
  </si>
  <si>
    <t>UIP - Psykisk sårbare unge 2018</t>
  </si>
  <si>
    <t>UIP - Rådgivning og støtte 2017</t>
  </si>
  <si>
    <t>UIP - Fortsættelse bostøttemetoderne 2018</t>
  </si>
  <si>
    <t>UIP - Årsstatistik og Voldsundersøgelse 2017</t>
  </si>
  <si>
    <t>EMU Dagtilbud</t>
  </si>
  <si>
    <t>15.25.24.10 Viden til praksis</t>
  </si>
  <si>
    <t>Bande task force - SIRI</t>
  </si>
  <si>
    <t>Praksiskonsulenterne Dagtilbud</t>
  </si>
  <si>
    <t>FBU KEEP</t>
  </si>
  <si>
    <t>ICS Tasker</t>
  </si>
  <si>
    <t>ICS Publikationer</t>
  </si>
  <si>
    <t>FKO 2017 drift</t>
  </si>
  <si>
    <t>Mestringspakken - Stepping stones 2018-19</t>
  </si>
  <si>
    <t>Konflikt</t>
  </si>
  <si>
    <t>COMA0001</t>
  </si>
  <si>
    <t>Nordisk konference for sjældne handicap</t>
  </si>
  <si>
    <t>Temadag om a utisme og skolevægring 27.10.2017</t>
  </si>
  <si>
    <t>COMA0026</t>
  </si>
  <si>
    <t>Netværksdag for Hjerneskadekoordinatorer 25-04-18</t>
  </si>
  <si>
    <t>COMA0027</t>
  </si>
  <si>
    <t>Alias</t>
  </si>
  <si>
    <t>Kontotype</t>
  </si>
  <si>
    <t>Kontonr.</t>
  </si>
  <si>
    <t>Indkoebskategori Kode</t>
  </si>
  <si>
    <t>Sagsbeskrivelse</t>
  </si>
  <si>
    <t>Sagsopgavebeskrivelse</t>
  </si>
  <si>
    <t>Spærret</t>
  </si>
  <si>
    <t>Rettet den</t>
  </si>
  <si>
    <t xml:space="preserve"> </t>
  </si>
  <si>
    <t>Nej</t>
  </si>
  <si>
    <t>VISO-rådgivning - ud af huset</t>
  </si>
  <si>
    <t>VISO-rådgivning - inhouse</t>
  </si>
  <si>
    <t>VISO-rådgivning - inhouse på tværs af forløb</t>
  </si>
  <si>
    <t>VISO-kvalitetsudvikling</t>
  </si>
  <si>
    <t>VISO-leverandørstyring</t>
  </si>
  <si>
    <t>VISO-vidensproduktion</t>
  </si>
  <si>
    <t>SSP-uddannelse</t>
  </si>
  <si>
    <t>Online Netværkene (GB)</t>
  </si>
  <si>
    <t>1000 dage Virksomme metoder</t>
  </si>
  <si>
    <t>1000 dage Modning - Projektledelse</t>
  </si>
  <si>
    <t>UIP - Screening og modning autisme 2019</t>
  </si>
  <si>
    <t>UIP - Screening voldsudsatte kvinder og mænd 2019</t>
  </si>
  <si>
    <t>UIP - Screening spiseforstyrrelser, selvskade 2019</t>
  </si>
  <si>
    <t>UIP - Screening dobbeltdiagnose 2019</t>
  </si>
  <si>
    <t>UIP - Modning komplekse problemer 2019</t>
  </si>
  <si>
    <t>UIP - Modning stofmisbrugsbehandling 2019</t>
  </si>
  <si>
    <t>UIP - Udbredelse stofmisbrugsbehandling 2019</t>
  </si>
  <si>
    <t>UIP - Udbredelse bostøttemetoder 2019</t>
  </si>
  <si>
    <t>BUIP Programledelse og rådgivning 2019</t>
  </si>
  <si>
    <t>BUIP Viden og data 2019</t>
  </si>
  <si>
    <t>BUIP Styrket læringsmiljø 2019</t>
  </si>
  <si>
    <t>BUIP Målrettet støtte til forældreanbringelse 2019</t>
  </si>
  <si>
    <t>BUIP Styrket familiebehandling 2019</t>
  </si>
  <si>
    <t>BUIP Stepping stones 2019</t>
  </si>
  <si>
    <t>Klare rammer for voksenansvar</t>
  </si>
  <si>
    <t>Evaluering af plejefamilieinitiativet</t>
  </si>
  <si>
    <t>CMM - Forebyggelse og opsøgende arbejde</t>
  </si>
  <si>
    <t>53131-GK</t>
  </si>
  <si>
    <t>53131-KBH</t>
  </si>
  <si>
    <t>53131-AARHUS</t>
  </si>
  <si>
    <t>CMM - Identifikation, refleksion og hjemsendelse</t>
  </si>
  <si>
    <t>CMM - Retsforfølgelse af bagmænd</t>
  </si>
  <si>
    <t>CMM - Viden og koordinering</t>
  </si>
  <si>
    <t>BUIP Systematisk fokus 2019</t>
  </si>
  <si>
    <t>Retningslinjer for forældrekompetenceundersøgelser</t>
  </si>
  <si>
    <t>Opfølgning på revision af magtanvendelsesreglerne</t>
  </si>
  <si>
    <t>Implementering af revideret SEL 101</t>
  </si>
  <si>
    <t>Videreførelse af implemenering af NR</t>
  </si>
  <si>
    <t>Forebyg. kommunale tilbud til psykisk sårbare unge</t>
  </si>
  <si>
    <t>Lettere behandlingstilbud i PPR</t>
  </si>
  <si>
    <t>Partnerskab Indsatsen i socialpsykiatrien</t>
  </si>
  <si>
    <t>Faglig ledelse Indsatsen i socialpsykiatrien</t>
  </si>
  <si>
    <t>Kompetenceløft Indsatsen i socialpsykiatrien</t>
  </si>
  <si>
    <t>Indsatsteam Indsatsen i socialpsykiatrien</t>
  </si>
  <si>
    <t>Indsatskatalog Indsatsen i socialpsykiatrien</t>
  </si>
  <si>
    <t>Faglige pejlemærker Indsatsen i socialpsykiatrien</t>
  </si>
  <si>
    <t>Læringstilbud i udsatte boligområder</t>
  </si>
  <si>
    <t>1000 dage Praksiskonsulenter</t>
  </si>
  <si>
    <t>Netværksmøder - Bil (Online netværk)</t>
  </si>
  <si>
    <t>Netværksmøder - SidLigGodt (Online netværk)</t>
  </si>
  <si>
    <t>Netværksmøder - Bolig (Online netværk)</t>
  </si>
  <si>
    <t>Netværksmøder - Kommunikation (Online netværk)</t>
  </si>
  <si>
    <t>Finans</t>
  </si>
  <si>
    <t>VIAS rådgivning/drift</t>
  </si>
  <si>
    <t>FKO drift</t>
  </si>
  <si>
    <t>Pulje til kompetencemidler</t>
  </si>
  <si>
    <t>Konsulentbistand vedr. IT</t>
  </si>
  <si>
    <t>SISO Gennemgang af kommunale beredskaber</t>
  </si>
  <si>
    <t>15.75.55.10 Social investeringspulje til recovery</t>
  </si>
  <si>
    <t>15.26.19.10 Undekrisecentre</t>
  </si>
  <si>
    <t>15.75.21.70 Ung under eget tag - unge hjemløse</t>
  </si>
  <si>
    <t>15.25.04.30 Screening og målrettede indsatser</t>
  </si>
  <si>
    <t>15.25.04.40 Støtteindsatser varetaget af frivillig</t>
  </si>
  <si>
    <t>15.25.04.50 Støtte og vejledning varetaget af pæd.</t>
  </si>
  <si>
    <t>15.26.21.10 Virksomme indsatser for udsatte b&amp;u</t>
  </si>
  <si>
    <t>15.26.14.10 Udvikling af tilbud for psykisk sårbar</t>
  </si>
  <si>
    <t>53132-AAB</t>
  </si>
  <si>
    <t>CMM mødested i Aalborg</t>
  </si>
  <si>
    <t>Online-netværk</t>
  </si>
  <si>
    <t>Evaluering af lov om tilkøb</t>
  </si>
  <si>
    <t>Socialt frikort</t>
  </si>
  <si>
    <t>Honorar og rejseudlægsblanket - Socialt frikort</t>
  </si>
  <si>
    <t>Honorar/rejseudlæg udbetales som</t>
  </si>
  <si>
    <r>
      <t xml:space="preserve">Frikortnummer </t>
    </r>
    <r>
      <rPr>
        <sz val="9"/>
        <color rgb="FFFF0000"/>
        <rFont val="Arial"/>
        <family val="2"/>
      </rPr>
      <t>*</t>
    </r>
  </si>
  <si>
    <t>X</t>
  </si>
  <si>
    <t>Honorar - Socialt frikort</t>
  </si>
  <si>
    <t>Kørsel lav sats (KM) - 1</t>
  </si>
  <si>
    <t>Kørsel høj sats (KM) - 2</t>
  </si>
  <si>
    <t>Km</t>
  </si>
  <si>
    <t>Til Socialstyrelsen - HR</t>
  </si>
  <si>
    <t>Til Socialstyrelsen - Økonomi</t>
  </si>
  <si>
    <t>Honorar, transport og hoteludgifter udbetales til Nemkonto. Såfremt der er udgifter til kørsel i egen bil, sker udbetalingen heraf separat, men ligeledes til Nemkonto.</t>
  </si>
  <si>
    <t>Segm 3</t>
  </si>
  <si>
    <t>(Indkøbs-
kategori)</t>
  </si>
  <si>
    <r>
      <t xml:space="preserve">Kørsel høj sats </t>
    </r>
    <r>
      <rPr>
        <b/>
        <vertAlign val="superscript"/>
        <sz val="9"/>
        <rFont val="Arial"/>
        <family val="2"/>
      </rPr>
      <t>1)</t>
    </r>
  </si>
  <si>
    <t>1) Kørsel til høj sats udbetales kun efter aftale med kontaktperson i Socialstyrelsen.</t>
  </si>
  <si>
    <t>Indkøbskategori</t>
  </si>
  <si>
    <t>VIAS - udbud</t>
  </si>
  <si>
    <t>Statens IT</t>
  </si>
  <si>
    <t>Exitpakke til mennesker i prostitution</t>
  </si>
  <si>
    <t>Styrket indsats for implementering af HF</t>
  </si>
  <si>
    <t>Bedre rammer for overgangen til voksenlivet</t>
  </si>
  <si>
    <t>Buchwaldsgade 35</t>
  </si>
  <si>
    <t>Skibhusvej lager/Buchwaldsgade lager</t>
  </si>
  <si>
    <t>Kompetencefonden OK18</t>
  </si>
  <si>
    <t>Honorar bogf.kr. 21650</t>
  </si>
  <si>
    <t>Tilbudsportalen 3.0</t>
  </si>
  <si>
    <t>UIP - Screening af rusmiddelbehandling 2020</t>
  </si>
  <si>
    <t>UIP - Indsats til borgere med dobbeltdiagnose 2020</t>
  </si>
  <si>
    <t>UIP - Udbredelse af mestringsindsats til unge 2020</t>
  </si>
  <si>
    <t>National Koordination - drift</t>
  </si>
  <si>
    <t>SISO Formidling og undersøgelser</t>
  </si>
  <si>
    <t>SISO Behandling til børn udsat for overgreb</t>
  </si>
  <si>
    <t>BUIP Udsatte unge i udd. og beskæftigelse 2020</t>
  </si>
  <si>
    <t>BUIP Modningsprojekt skolefravær 2020</t>
  </si>
  <si>
    <t>15.71.47.10 PUF</t>
  </si>
  <si>
    <t>15.75.05.10 Udbredelse af ambulante tilbud</t>
  </si>
  <si>
    <t>15.26.09.22 Pulje til sommerferiehjælp</t>
  </si>
  <si>
    <t>15.26.17.10 Støtte til landsdækkende, frivillige o</t>
  </si>
  <si>
    <t>15.26.19.20 Ansøgningspulje til ungekrisecentre</t>
  </si>
  <si>
    <t>15.26.32.10 Efterværn</t>
  </si>
  <si>
    <t>15.75.07.10 Exit prostitution Ansøgningspulje</t>
  </si>
  <si>
    <t>15.75.30.10 Styrket frivillig økonomi- og gældsråd</t>
  </si>
  <si>
    <t>15.75.32.10 Kvindekrisecenter</t>
  </si>
  <si>
    <t>Understøttelse af det grønlandske selvstyre</t>
  </si>
  <si>
    <t>Målrettet udbredelse af viden om handicap og besk.</t>
  </si>
  <si>
    <t>SØM Konferencen</t>
  </si>
  <si>
    <t>Sagkyndig vurdering - Velux-fonden</t>
  </si>
  <si>
    <t>ICS Superbrugerseminar</t>
  </si>
  <si>
    <t>Foreb. af magtanv. på socialpsykiatriske botilbud</t>
  </si>
  <si>
    <t>Koncept for pårørende inddragelse</t>
  </si>
  <si>
    <t>Ekstra kurser i tæt støttede opstartsforløb</t>
  </si>
  <si>
    <t>Vidensopsamling - Børn der krænker</t>
  </si>
  <si>
    <t>Klare rammer for voksenansvar - TFA</t>
  </si>
  <si>
    <t>Oprettelse og support på tsop.dk</t>
  </si>
  <si>
    <t>Historisk udredning af grønlandske børn</t>
  </si>
  <si>
    <t>Ekspertseminar, Nordisk Ministerråd</t>
  </si>
  <si>
    <t>BUDGETANSVAR</t>
  </si>
  <si>
    <t>DELREGNSKAB</t>
  </si>
  <si>
    <t>FL-FORMÅL</t>
  </si>
  <si>
    <t>STED</t>
  </si>
  <si>
    <t>Blocked</t>
  </si>
  <si>
    <t>AKTIVITET</t>
  </si>
  <si>
    <t>OPGAVE</t>
  </si>
  <si>
    <t>Aktivitet</t>
  </si>
  <si>
    <t>Opgavenummer</t>
  </si>
  <si>
    <t>10001</t>
  </si>
  <si>
    <t>132</t>
  </si>
  <si>
    <t>(tom)</t>
  </si>
  <si>
    <t>810</t>
  </si>
  <si>
    <t>13</t>
  </si>
  <si>
    <t>10002</t>
  </si>
  <si>
    <t>174</t>
  </si>
  <si>
    <t/>
  </si>
  <si>
    <t>10010</t>
  </si>
  <si>
    <t>940</t>
  </si>
  <si>
    <t>20</t>
  </si>
  <si>
    <t>100101</t>
  </si>
  <si>
    <t>97</t>
  </si>
  <si>
    <t>102</t>
  </si>
  <si>
    <t>100107</t>
  </si>
  <si>
    <t>63</t>
  </si>
  <si>
    <t>10010-900</t>
  </si>
  <si>
    <t>64</t>
  </si>
  <si>
    <t>10010-907</t>
  </si>
  <si>
    <t>10010-908</t>
  </si>
  <si>
    <t>10010-912</t>
  </si>
  <si>
    <t>10010-913</t>
  </si>
  <si>
    <t>10010-916</t>
  </si>
  <si>
    <t>10010-918</t>
  </si>
  <si>
    <t>10010-919</t>
  </si>
  <si>
    <t>10010-923</t>
  </si>
  <si>
    <t>10010-924</t>
  </si>
  <si>
    <t>10010-925</t>
  </si>
  <si>
    <t>10010-926</t>
  </si>
  <si>
    <t>10010-927</t>
  </si>
  <si>
    <t>10010-928</t>
  </si>
  <si>
    <t>10010-929</t>
  </si>
  <si>
    <t>10011</t>
  </si>
  <si>
    <t>14</t>
  </si>
  <si>
    <t>100111-BH</t>
  </si>
  <si>
    <t>103</t>
  </si>
  <si>
    <t>54</t>
  </si>
  <si>
    <t>100111</t>
  </si>
  <si>
    <t>100112-BH</t>
  </si>
  <si>
    <t>100112</t>
  </si>
  <si>
    <t>100113-BH</t>
  </si>
  <si>
    <t>100113</t>
  </si>
  <si>
    <t>100114-BH</t>
  </si>
  <si>
    <t>100114</t>
  </si>
  <si>
    <t>100115-BH</t>
  </si>
  <si>
    <t>100115</t>
  </si>
  <si>
    <t>100118-BH</t>
  </si>
  <si>
    <t>100118</t>
  </si>
  <si>
    <t>10011-951</t>
  </si>
  <si>
    <t>10011-952</t>
  </si>
  <si>
    <t>10011-953</t>
  </si>
  <si>
    <t>10011-954</t>
  </si>
  <si>
    <t>100119-BH</t>
  </si>
  <si>
    <t>100119</t>
  </si>
  <si>
    <t>100122-BH</t>
  </si>
  <si>
    <t>100122</t>
  </si>
  <si>
    <t>100126-BH</t>
  </si>
  <si>
    <t>100126</t>
  </si>
  <si>
    <t>100127-BH</t>
  </si>
  <si>
    <t>100127</t>
  </si>
  <si>
    <t>100128-BH</t>
  </si>
  <si>
    <t>100128</t>
  </si>
  <si>
    <t>100129-BH</t>
  </si>
  <si>
    <t>100129</t>
  </si>
  <si>
    <t>100130-BH</t>
  </si>
  <si>
    <t>100130</t>
  </si>
  <si>
    <t>100133-BH</t>
  </si>
  <si>
    <t>100133</t>
  </si>
  <si>
    <t>100134-BH</t>
  </si>
  <si>
    <t>100134</t>
  </si>
  <si>
    <t>100135-BH</t>
  </si>
  <si>
    <t>100135</t>
  </si>
  <si>
    <t>100136-BH</t>
  </si>
  <si>
    <t>100136</t>
  </si>
  <si>
    <t>100137-BH</t>
  </si>
  <si>
    <t>100137</t>
  </si>
  <si>
    <t>100140-BH</t>
  </si>
  <si>
    <t>100140</t>
  </si>
  <si>
    <t>100141-BH</t>
  </si>
  <si>
    <t>100141</t>
  </si>
  <si>
    <t>100142-BH</t>
  </si>
  <si>
    <t>53</t>
  </si>
  <si>
    <t>100142</t>
  </si>
  <si>
    <t>100143-BH</t>
  </si>
  <si>
    <t>100143</t>
  </si>
  <si>
    <t>100146</t>
  </si>
  <si>
    <t>10015</t>
  </si>
  <si>
    <t>100150</t>
  </si>
  <si>
    <t>101</t>
  </si>
  <si>
    <t>100153</t>
  </si>
  <si>
    <t>65</t>
  </si>
  <si>
    <t>100160</t>
  </si>
  <si>
    <t>100164</t>
  </si>
  <si>
    <t>100167</t>
  </si>
  <si>
    <t>100170</t>
  </si>
  <si>
    <t>100174</t>
  </si>
  <si>
    <t>100177</t>
  </si>
  <si>
    <t>62</t>
  </si>
  <si>
    <t>100178</t>
  </si>
  <si>
    <t>100181</t>
  </si>
  <si>
    <t>90</t>
  </si>
  <si>
    <t>61</t>
  </si>
  <si>
    <t>100186</t>
  </si>
  <si>
    <t>100187</t>
  </si>
  <si>
    <t>100188</t>
  </si>
  <si>
    <t>100189</t>
  </si>
  <si>
    <t>100190</t>
  </si>
  <si>
    <t>100197</t>
  </si>
  <si>
    <t>100198</t>
  </si>
  <si>
    <t>10020</t>
  </si>
  <si>
    <t>100201</t>
  </si>
  <si>
    <t>100204</t>
  </si>
  <si>
    <t>66</t>
  </si>
  <si>
    <t>100207</t>
  </si>
  <si>
    <t>10021</t>
  </si>
  <si>
    <t>9</t>
  </si>
  <si>
    <t>100210</t>
  </si>
  <si>
    <t>100213</t>
  </si>
  <si>
    <t>100216</t>
  </si>
  <si>
    <t>100219</t>
  </si>
  <si>
    <t>10022</t>
  </si>
  <si>
    <t>100223</t>
  </si>
  <si>
    <t>100231</t>
  </si>
  <si>
    <t>100237</t>
  </si>
  <si>
    <t>100242</t>
  </si>
  <si>
    <t>100247</t>
  </si>
  <si>
    <t>100252</t>
  </si>
  <si>
    <t>100255</t>
  </si>
  <si>
    <t>100262</t>
  </si>
  <si>
    <t>100267</t>
  </si>
  <si>
    <t>100272</t>
  </si>
  <si>
    <t>100277</t>
  </si>
  <si>
    <t>100282</t>
  </si>
  <si>
    <t>104</t>
  </si>
  <si>
    <t>100285</t>
  </si>
  <si>
    <t>100290</t>
  </si>
  <si>
    <t>100295</t>
  </si>
  <si>
    <t>10030</t>
  </si>
  <si>
    <t>100300</t>
  </si>
  <si>
    <t>100305</t>
  </si>
  <si>
    <t>10031</t>
  </si>
  <si>
    <t>100310</t>
  </si>
  <si>
    <t>100315</t>
  </si>
  <si>
    <t>100320</t>
  </si>
  <si>
    <t>100325</t>
  </si>
  <si>
    <t>100330</t>
  </si>
  <si>
    <t>10040</t>
  </si>
  <si>
    <t>10041</t>
  </si>
  <si>
    <t>10050</t>
  </si>
  <si>
    <t>10051</t>
  </si>
  <si>
    <t>10060</t>
  </si>
  <si>
    <t>10061</t>
  </si>
  <si>
    <t>10071</t>
  </si>
  <si>
    <t>10081</t>
  </si>
  <si>
    <t>131</t>
  </si>
  <si>
    <t>10082</t>
  </si>
  <si>
    <t>10083</t>
  </si>
  <si>
    <t>10084</t>
  </si>
  <si>
    <t>10090</t>
  </si>
  <si>
    <t>10101</t>
  </si>
  <si>
    <t>51</t>
  </si>
  <si>
    <t>10102</t>
  </si>
  <si>
    <t>10103</t>
  </si>
  <si>
    <t>10104</t>
  </si>
  <si>
    <t>10105</t>
  </si>
  <si>
    <t>105</t>
  </si>
  <si>
    <t>10106</t>
  </si>
  <si>
    <t>106</t>
  </si>
  <si>
    <t>10111</t>
  </si>
  <si>
    <t>52</t>
  </si>
  <si>
    <t>10112</t>
  </si>
  <si>
    <t>10113</t>
  </si>
  <si>
    <t>10114</t>
  </si>
  <si>
    <t>10115</t>
  </si>
  <si>
    <t>10116</t>
  </si>
  <si>
    <t>10120</t>
  </si>
  <si>
    <t>10121</t>
  </si>
  <si>
    <t>10122</t>
  </si>
  <si>
    <t>10123</t>
  </si>
  <si>
    <t>10124</t>
  </si>
  <si>
    <t>10125</t>
  </si>
  <si>
    <t>10126</t>
  </si>
  <si>
    <t>10130</t>
  </si>
  <si>
    <t>11</t>
  </si>
  <si>
    <t>10131</t>
  </si>
  <si>
    <t>55</t>
  </si>
  <si>
    <t>10132</t>
  </si>
  <si>
    <t>10133</t>
  </si>
  <si>
    <t>10134</t>
  </si>
  <si>
    <t>10135</t>
  </si>
  <si>
    <t>10136</t>
  </si>
  <si>
    <t>10141</t>
  </si>
  <si>
    <t>71</t>
  </si>
  <si>
    <t>10142</t>
  </si>
  <si>
    <t>10143</t>
  </si>
  <si>
    <t>10144</t>
  </si>
  <si>
    <t>10145</t>
  </si>
  <si>
    <t>10146</t>
  </si>
  <si>
    <t>10151</t>
  </si>
  <si>
    <t>10152</t>
  </si>
  <si>
    <t>10153</t>
  </si>
  <si>
    <t>10154</t>
  </si>
  <si>
    <t>10155</t>
  </si>
  <si>
    <t>10156</t>
  </si>
  <si>
    <t>10161</t>
  </si>
  <si>
    <t>72</t>
  </si>
  <si>
    <t>10162</t>
  </si>
  <si>
    <t>10163</t>
  </si>
  <si>
    <t>10164</t>
  </si>
  <si>
    <t>10165</t>
  </si>
  <si>
    <t>10166</t>
  </si>
  <si>
    <t>10171</t>
  </si>
  <si>
    <t>532</t>
  </si>
  <si>
    <t>10181</t>
  </si>
  <si>
    <t>722</t>
  </si>
  <si>
    <t>10190</t>
  </si>
  <si>
    <t>10</t>
  </si>
  <si>
    <t>10191</t>
  </si>
  <si>
    <t>716</t>
  </si>
  <si>
    <t>4</t>
  </si>
  <si>
    <t>10200</t>
  </si>
  <si>
    <t>100</t>
  </si>
  <si>
    <t>10201</t>
  </si>
  <si>
    <t>524</t>
  </si>
  <si>
    <t>10210</t>
  </si>
  <si>
    <t>10211</t>
  </si>
  <si>
    <t>534</t>
  </si>
  <si>
    <t>10212</t>
  </si>
  <si>
    <t>10220</t>
  </si>
  <si>
    <t>10221</t>
  </si>
  <si>
    <t>535</t>
  </si>
  <si>
    <t>10230</t>
  </si>
  <si>
    <t>10231</t>
  </si>
  <si>
    <t>10240</t>
  </si>
  <si>
    <t>19</t>
  </si>
  <si>
    <t>10241</t>
  </si>
  <si>
    <t>552</t>
  </si>
  <si>
    <t>10250</t>
  </si>
  <si>
    <t>10251</t>
  </si>
  <si>
    <t>536</t>
  </si>
  <si>
    <t>10260</t>
  </si>
  <si>
    <t>10261</t>
  </si>
  <si>
    <t>554</t>
  </si>
  <si>
    <t>10270</t>
  </si>
  <si>
    <t>10271</t>
  </si>
  <si>
    <t>522</t>
  </si>
  <si>
    <t>10281</t>
  </si>
  <si>
    <t>10290</t>
  </si>
  <si>
    <t>10291</t>
  </si>
  <si>
    <t>642</t>
  </si>
  <si>
    <t>10301</t>
  </si>
  <si>
    <t>10302</t>
  </si>
  <si>
    <t>10303</t>
  </si>
  <si>
    <t>10304</t>
  </si>
  <si>
    <t>10305</t>
  </si>
  <si>
    <t>10306</t>
  </si>
  <si>
    <t>10307</t>
  </si>
  <si>
    <t>2</t>
  </si>
  <si>
    <t>10308</t>
  </si>
  <si>
    <t>10309</t>
  </si>
  <si>
    <t>10310</t>
  </si>
  <si>
    <t>10311</t>
  </si>
  <si>
    <t>10312</t>
  </si>
  <si>
    <t>10313</t>
  </si>
  <si>
    <t>10316</t>
  </si>
  <si>
    <t>10321</t>
  </si>
  <si>
    <t>10331</t>
  </si>
  <si>
    <t>643</t>
  </si>
  <si>
    <t>10341</t>
  </si>
  <si>
    <t>10351</t>
  </si>
  <si>
    <t>10361</t>
  </si>
  <si>
    <t>512</t>
  </si>
  <si>
    <t>10362</t>
  </si>
  <si>
    <t>10363</t>
  </si>
  <si>
    <t>10371</t>
  </si>
  <si>
    <t>10381</t>
  </si>
  <si>
    <t>10382</t>
  </si>
  <si>
    <t>10391</t>
  </si>
  <si>
    <t>10400</t>
  </si>
  <si>
    <t>10401</t>
  </si>
  <si>
    <t>10402</t>
  </si>
  <si>
    <t>10403</t>
  </si>
  <si>
    <t>10404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</si>
  <si>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</si>
  <si>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</si>
  <si>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</si>
  <si>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</si>
  <si>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</si>
  <si>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</si>
  <si>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</si>
  <si>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</si>
  <si>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</si>
  <si>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10421</t>
  </si>
  <si>
    <t>10431</t>
  </si>
  <si>
    <t>10441</t>
  </si>
  <si>
    <t>10451</t>
  </si>
  <si>
    <t>7</t>
  </si>
  <si>
    <t>10452</t>
  </si>
  <si>
    <t>10461</t>
  </si>
  <si>
    <t>38005</t>
  </si>
  <si>
    <t>10471</t>
  </si>
  <si>
    <t>10481</t>
  </si>
  <si>
    <t>10491</t>
  </si>
  <si>
    <t>252</t>
  </si>
  <si>
    <t>25</t>
  </si>
  <si>
    <t>10492</t>
  </si>
  <si>
    <t>10501</t>
  </si>
  <si>
    <t>537</t>
  </si>
  <si>
    <t>10511</t>
  </si>
  <si>
    <t>10521</t>
  </si>
  <si>
    <t>10522</t>
  </si>
  <si>
    <t>10523</t>
  </si>
  <si>
    <t>10531</t>
  </si>
  <si>
    <t>10541</t>
  </si>
  <si>
    <t>10542</t>
  </si>
  <si>
    <t>10543</t>
  </si>
  <si>
    <t>10544</t>
  </si>
  <si>
    <t>10545</t>
  </si>
  <si>
    <t>10551</t>
  </si>
  <si>
    <t>10561</t>
  </si>
  <si>
    <t>10571</t>
  </si>
  <si>
    <t>10581</t>
  </si>
  <si>
    <t>10591</t>
  </si>
  <si>
    <t>10601</t>
  </si>
  <si>
    <t>10611</t>
  </si>
  <si>
    <t>10631</t>
  </si>
  <si>
    <t>254</t>
  </si>
  <si>
    <t>10651</t>
  </si>
  <si>
    <t>713</t>
  </si>
  <si>
    <t>10661</t>
  </si>
  <si>
    <t>10671</t>
  </si>
  <si>
    <t>10681</t>
  </si>
  <si>
    <t>10691</t>
  </si>
  <si>
    <t>10701</t>
  </si>
  <si>
    <t>10711</t>
  </si>
  <si>
    <t>10721</t>
  </si>
  <si>
    <t>10731</t>
  </si>
  <si>
    <t>551</t>
  </si>
  <si>
    <t>10741</t>
  </si>
  <si>
    <t>10751</t>
  </si>
  <si>
    <t>10761</t>
  </si>
  <si>
    <t>10771</t>
  </si>
  <si>
    <t>10781</t>
  </si>
  <si>
    <t>10791</t>
  </si>
  <si>
    <t>10801</t>
  </si>
  <si>
    <t>10811</t>
  </si>
  <si>
    <t>10821</t>
  </si>
  <si>
    <t>10831</t>
  </si>
  <si>
    <t>10841</t>
  </si>
  <si>
    <t>10851</t>
  </si>
  <si>
    <t>712</t>
  </si>
  <si>
    <t>10861</t>
  </si>
  <si>
    <t>173</t>
  </si>
  <si>
    <t>17</t>
  </si>
  <si>
    <t>10871</t>
  </si>
  <si>
    <t>10881</t>
  </si>
  <si>
    <t>10891</t>
  </si>
  <si>
    <t>10901</t>
  </si>
  <si>
    <t>10911</t>
  </si>
  <si>
    <t>10921</t>
  </si>
  <si>
    <t>111</t>
  </si>
  <si>
    <t>10922</t>
  </si>
  <si>
    <t>10931</t>
  </si>
  <si>
    <t>10941</t>
  </si>
  <si>
    <t>10951</t>
  </si>
  <si>
    <t>10961</t>
  </si>
  <si>
    <t>10971</t>
  </si>
  <si>
    <t>10972</t>
  </si>
  <si>
    <t>10981</t>
  </si>
  <si>
    <t>11011</t>
  </si>
  <si>
    <t>11012</t>
  </si>
  <si>
    <t>222</t>
  </si>
  <si>
    <t>22</t>
  </si>
  <si>
    <t>11013</t>
  </si>
  <si>
    <t>11014</t>
  </si>
  <si>
    <t>172</t>
  </si>
  <si>
    <t>11015</t>
  </si>
  <si>
    <t>242</t>
  </si>
  <si>
    <t>24</t>
  </si>
  <si>
    <t>11016</t>
  </si>
  <si>
    <t>11017</t>
  </si>
  <si>
    <t>233</t>
  </si>
  <si>
    <t>23</t>
  </si>
  <si>
    <t>11018</t>
  </si>
  <si>
    <t>11019</t>
  </si>
  <si>
    <t>224</t>
  </si>
  <si>
    <t>11020</t>
  </si>
  <si>
    <t>11082-10</t>
  </si>
  <si>
    <t>960</t>
  </si>
  <si>
    <t>11082</t>
  </si>
  <si>
    <t>11082-11</t>
  </si>
  <si>
    <t>980</t>
  </si>
  <si>
    <t>11082-13</t>
  </si>
  <si>
    <t>11082-17</t>
  </si>
  <si>
    <t>11082-19</t>
  </si>
  <si>
    <t>11082-20</t>
  </si>
  <si>
    <t>11082-51</t>
  </si>
  <si>
    <t>11082-52</t>
  </si>
  <si>
    <t>11082-53</t>
  </si>
  <si>
    <t>11082-54</t>
  </si>
  <si>
    <t>11082-55</t>
  </si>
  <si>
    <t>11082-62</t>
  </si>
  <si>
    <t>11082-63</t>
  </si>
  <si>
    <t>11082-64</t>
  </si>
  <si>
    <t>11082-65</t>
  </si>
  <si>
    <t>11082-66</t>
  </si>
  <si>
    <t>11083-10</t>
  </si>
  <si>
    <t>11083</t>
  </si>
  <si>
    <t>11083-11</t>
  </si>
  <si>
    <t>11083-13</t>
  </si>
  <si>
    <t>11083-17</t>
  </si>
  <si>
    <t>11083-19</t>
  </si>
  <si>
    <t>11083-20</t>
  </si>
  <si>
    <t>11083-51</t>
  </si>
  <si>
    <t>11083-52</t>
  </si>
  <si>
    <t>11083-53</t>
  </si>
  <si>
    <t>11083-54</t>
  </si>
  <si>
    <t>11083-55</t>
  </si>
  <si>
    <t>11083-62</t>
  </si>
  <si>
    <t>11083-63</t>
  </si>
  <si>
    <t>11083-64</t>
  </si>
  <si>
    <t>11083-65</t>
  </si>
  <si>
    <t>11083-66</t>
  </si>
  <si>
    <t>11084-10</t>
  </si>
  <si>
    <t>11084</t>
  </si>
  <si>
    <t>11084-11</t>
  </si>
  <si>
    <t>11084-13</t>
  </si>
  <si>
    <t>11084-17</t>
  </si>
  <si>
    <t>11084-19</t>
  </si>
  <si>
    <t>11084-20</t>
  </si>
  <si>
    <t>11084-51</t>
  </si>
  <si>
    <t>11084-52</t>
  </si>
  <si>
    <t>11084-53</t>
  </si>
  <si>
    <t>11084-54</t>
  </si>
  <si>
    <t>11084-55</t>
  </si>
  <si>
    <t>11084-62</t>
  </si>
  <si>
    <t>11084-63</t>
  </si>
  <si>
    <t>11084-64</t>
  </si>
  <si>
    <t>11084-65</t>
  </si>
  <si>
    <t>11084-66</t>
  </si>
  <si>
    <t>11085-62</t>
  </si>
  <si>
    <t>11085</t>
  </si>
  <si>
    <t>11086-62</t>
  </si>
  <si>
    <t>11086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</si>
  <si>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</si>
  <si>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</si>
  <si>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</si>
  <si>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</si>
  <si>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</si>
  <si>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</si>
  <si>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</si>
  <si>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</si>
  <si>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</si>
  <si>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11111</t>
  </si>
  <si>
    <t>11121</t>
  </si>
  <si>
    <t>11131</t>
  </si>
  <si>
    <t>11141</t>
  </si>
  <si>
    <t>11151</t>
  </si>
  <si>
    <t>212</t>
  </si>
  <si>
    <t>21</t>
  </si>
  <si>
    <t>11161</t>
  </si>
  <si>
    <t>11171</t>
  </si>
  <si>
    <t>11181</t>
  </si>
  <si>
    <t>11191</t>
  </si>
  <si>
    <t>232</t>
  </si>
  <si>
    <t>11201</t>
  </si>
  <si>
    <t>11211</t>
  </si>
  <si>
    <t>11212</t>
  </si>
  <si>
    <t>11221</t>
  </si>
  <si>
    <t>11231</t>
  </si>
  <si>
    <t>215</t>
  </si>
  <si>
    <t>11232</t>
  </si>
  <si>
    <t>11233</t>
  </si>
  <si>
    <t>11234</t>
  </si>
  <si>
    <t>211</t>
  </si>
  <si>
    <t>11235</t>
  </si>
  <si>
    <t>11241</t>
  </si>
  <si>
    <t>11251</t>
  </si>
  <si>
    <t>11261</t>
  </si>
  <si>
    <t>11271</t>
  </si>
  <si>
    <t>11281</t>
  </si>
  <si>
    <t>11291</t>
  </si>
  <si>
    <t>11292</t>
  </si>
  <si>
    <t>11651</t>
  </si>
  <si>
    <t>213</t>
  </si>
  <si>
    <t>11652</t>
  </si>
  <si>
    <t>11653</t>
  </si>
  <si>
    <t>11654</t>
  </si>
  <si>
    <t>11655</t>
  </si>
  <si>
    <t>11661</t>
  </si>
  <si>
    <t>11701</t>
  </si>
  <si>
    <t>11711</t>
  </si>
  <si>
    <t>11999</t>
  </si>
  <si>
    <t>12001</t>
  </si>
  <si>
    <t>12002</t>
  </si>
  <si>
    <t>12011</t>
  </si>
  <si>
    <t>12012</t>
  </si>
  <si>
    <t>12013</t>
  </si>
  <si>
    <t>12014</t>
  </si>
  <si>
    <t>12021</t>
  </si>
  <si>
    <t>12031</t>
  </si>
  <si>
    <t>12041</t>
  </si>
  <si>
    <t>12061</t>
  </si>
  <si>
    <t>12071</t>
  </si>
  <si>
    <t>12081</t>
  </si>
  <si>
    <t>12091</t>
  </si>
  <si>
    <t>714</t>
  </si>
  <si>
    <t>12101</t>
  </si>
  <si>
    <t>12111</t>
  </si>
  <si>
    <t>12121</t>
  </si>
  <si>
    <t>538</t>
  </si>
  <si>
    <t>12131</t>
  </si>
  <si>
    <t>12201</t>
  </si>
  <si>
    <t>12211</t>
  </si>
  <si>
    <t>645</t>
  </si>
  <si>
    <t>12221</t>
  </si>
  <si>
    <t>12231</t>
  </si>
  <si>
    <t>12241</t>
  </si>
  <si>
    <t>644</t>
  </si>
  <si>
    <t>12242</t>
  </si>
  <si>
    <t>12251</t>
  </si>
  <si>
    <t>12261</t>
  </si>
  <si>
    <t>12271</t>
  </si>
  <si>
    <t>12272</t>
  </si>
  <si>
    <t>12273</t>
  </si>
  <si>
    <t>12274</t>
  </si>
  <si>
    <t>12275</t>
  </si>
  <si>
    <t>12276</t>
  </si>
  <si>
    <t>12281</t>
  </si>
  <si>
    <t>12291</t>
  </si>
  <si>
    <t>12311</t>
  </si>
  <si>
    <t>12321</t>
  </si>
  <si>
    <t>12331</t>
  </si>
  <si>
    <t>12341</t>
  </si>
  <si>
    <t>533</t>
  </si>
  <si>
    <t>12351</t>
  </si>
  <si>
    <t>12361</t>
  </si>
  <si>
    <t>12371</t>
  </si>
  <si>
    <t>12381</t>
  </si>
  <si>
    <t>12391</t>
  </si>
  <si>
    <t>12401</t>
  </si>
  <si>
    <t>12411</t>
  </si>
  <si>
    <t>12412</t>
  </si>
  <si>
    <t>12413</t>
  </si>
  <si>
    <t>12421</t>
  </si>
  <si>
    <t>12431</t>
  </si>
  <si>
    <t>12451</t>
  </si>
  <si>
    <t>12452</t>
  </si>
  <si>
    <t>12453</t>
  </si>
  <si>
    <t>12461</t>
  </si>
  <si>
    <t>12471</t>
  </si>
  <si>
    <t>12481</t>
  </si>
  <si>
    <t>12491</t>
  </si>
  <si>
    <t>12501</t>
  </si>
  <si>
    <t>646</t>
  </si>
  <si>
    <t>12502</t>
  </si>
  <si>
    <t>12503</t>
  </si>
  <si>
    <t>12504</t>
  </si>
  <si>
    <t>12511</t>
  </si>
  <si>
    <t>12521</t>
  </si>
  <si>
    <t>12541</t>
  </si>
  <si>
    <t>12551</t>
  </si>
  <si>
    <t>12552</t>
  </si>
  <si>
    <t>12561</t>
  </si>
  <si>
    <t>12581</t>
  </si>
  <si>
    <t>12591</t>
  </si>
  <si>
    <t>12601</t>
  </si>
  <si>
    <t>647</t>
  </si>
  <si>
    <t>12602</t>
  </si>
  <si>
    <t>12611</t>
  </si>
  <si>
    <t>12621</t>
  </si>
  <si>
    <t>12622</t>
  </si>
  <si>
    <t>12641</t>
  </si>
  <si>
    <t>12691</t>
  </si>
  <si>
    <t>12692</t>
  </si>
  <si>
    <t>12693</t>
  </si>
  <si>
    <t>5</t>
  </si>
  <si>
    <t>12701</t>
  </si>
  <si>
    <t>12702</t>
  </si>
  <si>
    <t>12703</t>
  </si>
  <si>
    <t>523</t>
  </si>
  <si>
    <t>12704</t>
  </si>
  <si>
    <t>525</t>
  </si>
  <si>
    <t>12705</t>
  </si>
  <si>
    <t>12721</t>
  </si>
  <si>
    <t>12722</t>
  </si>
  <si>
    <t>3</t>
  </si>
  <si>
    <t>12723</t>
  </si>
  <si>
    <t>12724</t>
  </si>
  <si>
    <t>12725</t>
  </si>
  <si>
    <t>12726</t>
  </si>
  <si>
    <t>12727</t>
  </si>
  <si>
    <t>12728</t>
  </si>
  <si>
    <t>12741</t>
  </si>
  <si>
    <t>12742</t>
  </si>
  <si>
    <t>12743</t>
  </si>
  <si>
    <t>12744</t>
  </si>
  <si>
    <t>648</t>
  </si>
  <si>
    <t>12745</t>
  </si>
  <si>
    <t>12761</t>
  </si>
  <si>
    <t>12762</t>
  </si>
  <si>
    <t>12763</t>
  </si>
  <si>
    <t>12764</t>
  </si>
  <si>
    <t>12765</t>
  </si>
  <si>
    <t>12766</t>
  </si>
  <si>
    <t>12767</t>
  </si>
  <si>
    <t>12768</t>
  </si>
  <si>
    <t>12769</t>
  </si>
  <si>
    <t>12770</t>
  </si>
  <si>
    <t>12771</t>
  </si>
  <si>
    <t>12772</t>
  </si>
  <si>
    <t>12773</t>
  </si>
  <si>
    <t>12781</t>
  </si>
  <si>
    <t>12782</t>
  </si>
  <si>
    <t>12783</t>
  </si>
  <si>
    <t>12784</t>
  </si>
  <si>
    <t>12785</t>
  </si>
  <si>
    <t>12802</t>
  </si>
  <si>
    <t>12803</t>
  </si>
  <si>
    <t>12804</t>
  </si>
  <si>
    <t>8</t>
  </si>
  <si>
    <t>12805</t>
  </si>
  <si>
    <t>12806</t>
  </si>
  <si>
    <t>12807</t>
  </si>
  <si>
    <t>12808</t>
  </si>
  <si>
    <t>12809</t>
  </si>
  <si>
    <t>12810</t>
  </si>
  <si>
    <t>12811</t>
  </si>
  <si>
    <t>531</t>
  </si>
  <si>
    <t>12821</t>
  </si>
  <si>
    <t>12841</t>
  </si>
  <si>
    <t>715</t>
  </si>
  <si>
    <t>12861</t>
  </si>
  <si>
    <t>811</t>
  </si>
  <si>
    <t>81</t>
  </si>
  <si>
    <t>12862</t>
  </si>
  <si>
    <t>812</t>
  </si>
  <si>
    <t>12871</t>
  </si>
  <si>
    <t>12872</t>
  </si>
  <si>
    <t>12873</t>
  </si>
  <si>
    <t>12874</t>
  </si>
  <si>
    <t>12875</t>
  </si>
  <si>
    <t>12881</t>
  </si>
  <si>
    <t>822</t>
  </si>
  <si>
    <t>82</t>
  </si>
  <si>
    <t>12891</t>
  </si>
  <si>
    <t>853</t>
  </si>
  <si>
    <t>203</t>
  </si>
  <si>
    <t>85</t>
  </si>
  <si>
    <t>12901</t>
  </si>
  <si>
    <t>851</t>
  </si>
  <si>
    <t>12902</t>
  </si>
  <si>
    <t>12903</t>
  </si>
  <si>
    <t>12904</t>
  </si>
  <si>
    <t>12921</t>
  </si>
  <si>
    <t>12922</t>
  </si>
  <si>
    <t>855</t>
  </si>
  <si>
    <t>12923</t>
  </si>
  <si>
    <t>12924</t>
  </si>
  <si>
    <t>12925</t>
  </si>
  <si>
    <t>12926</t>
  </si>
  <si>
    <t>12927</t>
  </si>
  <si>
    <t>854</t>
  </si>
  <si>
    <t>13011</t>
  </si>
  <si>
    <t>13012</t>
  </si>
  <si>
    <t>13021</t>
  </si>
  <si>
    <t>14010</t>
  </si>
  <si>
    <t>14011</t>
  </si>
  <si>
    <t>14012</t>
  </si>
  <si>
    <t>14013</t>
  </si>
  <si>
    <t>14021</t>
  </si>
  <si>
    <t>14022</t>
  </si>
  <si>
    <t>14023</t>
  </si>
  <si>
    <t>14024</t>
  </si>
  <si>
    <t>14025</t>
  </si>
  <si>
    <t>14031</t>
  </si>
  <si>
    <t>14101</t>
  </si>
  <si>
    <t>14102</t>
  </si>
  <si>
    <t>14103</t>
  </si>
  <si>
    <t>14104</t>
  </si>
  <si>
    <t>14105</t>
  </si>
  <si>
    <t>14106</t>
  </si>
  <si>
    <t>14107</t>
  </si>
  <si>
    <t>14108</t>
  </si>
  <si>
    <t>14109</t>
  </si>
  <si>
    <t>14110</t>
  </si>
  <si>
    <t>14111</t>
  </si>
  <si>
    <t>14112</t>
  </si>
  <si>
    <t>14113</t>
  </si>
  <si>
    <t>14114</t>
  </si>
  <si>
    <t>14115</t>
  </si>
  <si>
    <t>14116</t>
  </si>
  <si>
    <t>14117</t>
  </si>
  <si>
    <t>14118</t>
  </si>
  <si>
    <t>14119</t>
  </si>
  <si>
    <t>14120</t>
  </si>
  <si>
    <t>14121</t>
  </si>
  <si>
    <t>14122</t>
  </si>
  <si>
    <t>14123</t>
  </si>
  <si>
    <t>14201</t>
  </si>
  <si>
    <t>14202</t>
  </si>
  <si>
    <t>14203</t>
  </si>
  <si>
    <t>14204</t>
  </si>
  <si>
    <t>14205</t>
  </si>
  <si>
    <t>14206</t>
  </si>
  <si>
    <t>14207</t>
  </si>
  <si>
    <t>14208</t>
  </si>
  <si>
    <t>14209</t>
  </si>
  <si>
    <t>14301</t>
  </si>
  <si>
    <t>14421</t>
  </si>
  <si>
    <t>15011</t>
  </si>
  <si>
    <t>15012</t>
  </si>
  <si>
    <t>15013</t>
  </si>
  <si>
    <t>15161</t>
  </si>
  <si>
    <t>15261</t>
  </si>
  <si>
    <t>15291</t>
  </si>
  <si>
    <t>15491</t>
  </si>
  <si>
    <t>15531</t>
  </si>
  <si>
    <t>16101</t>
  </si>
  <si>
    <t>16102</t>
  </si>
  <si>
    <t>16103</t>
  </si>
  <si>
    <t>16211</t>
  </si>
  <si>
    <t>16321</t>
  </si>
  <si>
    <t>16361</t>
  </si>
  <si>
    <t>16362</t>
  </si>
  <si>
    <t>16363</t>
  </si>
  <si>
    <t>16</t>
  </si>
  <si>
    <t>16371</t>
  </si>
  <si>
    <t>16381</t>
  </si>
  <si>
    <t>16382</t>
  </si>
  <si>
    <t>16401</t>
  </si>
  <si>
    <t>16402</t>
  </si>
  <si>
    <t>16403</t>
  </si>
  <si>
    <t>16404</t>
  </si>
  <si>
    <t>16405</t>
  </si>
  <si>
    <t>16406</t>
  </si>
  <si>
    <t>16407</t>
  </si>
  <si>
    <t>16461</t>
  </si>
  <si>
    <t>16471</t>
  </si>
  <si>
    <t>16481</t>
  </si>
  <si>
    <t>16511</t>
  </si>
  <si>
    <t>17002</t>
  </si>
  <si>
    <t>17009</t>
  </si>
  <si>
    <t>17010</t>
  </si>
  <si>
    <t>17011</t>
  </si>
  <si>
    <t>17012</t>
  </si>
  <si>
    <t>17013-BH</t>
  </si>
  <si>
    <t>17013</t>
  </si>
  <si>
    <t>17014</t>
  </si>
  <si>
    <t>12</t>
  </si>
  <si>
    <t>17021</t>
  </si>
  <si>
    <t>17022</t>
  </si>
  <si>
    <t>17050</t>
  </si>
  <si>
    <t>17051</t>
  </si>
  <si>
    <t>17052</t>
  </si>
  <si>
    <t>17053</t>
  </si>
  <si>
    <t>17054</t>
  </si>
  <si>
    <t>17055</t>
  </si>
  <si>
    <t>17056</t>
  </si>
  <si>
    <t>17057</t>
  </si>
  <si>
    <t>17058</t>
  </si>
  <si>
    <t>17059</t>
  </si>
  <si>
    <t>17069</t>
  </si>
  <si>
    <t>17070</t>
  </si>
  <si>
    <t>17101</t>
  </si>
  <si>
    <t>17102</t>
  </si>
  <si>
    <t>17103</t>
  </si>
  <si>
    <t>17104</t>
  </si>
  <si>
    <t>17105</t>
  </si>
  <si>
    <t>17106</t>
  </si>
  <si>
    <t>17107</t>
  </si>
  <si>
    <t>17108</t>
  </si>
  <si>
    <t>17109</t>
  </si>
  <si>
    <t>17110</t>
  </si>
  <si>
    <t>17111</t>
  </si>
  <si>
    <t>17112</t>
  </si>
  <si>
    <t>17113</t>
  </si>
  <si>
    <t>17114</t>
  </si>
  <si>
    <t>17115</t>
  </si>
  <si>
    <t>17116</t>
  </si>
  <si>
    <t>17201</t>
  </si>
  <si>
    <t>17202</t>
  </si>
  <si>
    <t>17212</t>
  </si>
  <si>
    <t>17213</t>
  </si>
  <si>
    <t>17216</t>
  </si>
  <si>
    <t>17217</t>
  </si>
  <si>
    <t>17218</t>
  </si>
  <si>
    <t>17413</t>
  </si>
  <si>
    <t>17513</t>
  </si>
  <si>
    <t>18002</t>
  </si>
  <si>
    <t>18002-BH</t>
  </si>
  <si>
    <t>18004</t>
  </si>
  <si>
    <t>18004-BH</t>
  </si>
  <si>
    <t>18005-BH</t>
  </si>
  <si>
    <t>18005</t>
  </si>
  <si>
    <t>18011</t>
  </si>
  <si>
    <t>18021</t>
  </si>
  <si>
    <t>18022</t>
  </si>
  <si>
    <t>18026</t>
  </si>
  <si>
    <t>18031</t>
  </si>
  <si>
    <t>18034</t>
  </si>
  <si>
    <t>18038</t>
  </si>
  <si>
    <t>18039</t>
  </si>
  <si>
    <t>18042</t>
  </si>
  <si>
    <t>18068</t>
  </si>
  <si>
    <t>18079</t>
  </si>
  <si>
    <t>18082</t>
  </si>
  <si>
    <t>18085</t>
  </si>
  <si>
    <t>19001</t>
  </si>
  <si>
    <t>19005</t>
  </si>
  <si>
    <t>19006</t>
  </si>
  <si>
    <t>2001</t>
  </si>
  <si>
    <t>20011</t>
  </si>
  <si>
    <t>20012</t>
  </si>
  <si>
    <t>2002</t>
  </si>
  <si>
    <t>20021</t>
  </si>
  <si>
    <t>814</t>
  </si>
  <si>
    <t>6</t>
  </si>
  <si>
    <t>2003</t>
  </si>
  <si>
    <t>2004</t>
  </si>
  <si>
    <t>2005</t>
  </si>
  <si>
    <t>20059-BH</t>
  </si>
  <si>
    <t>20059</t>
  </si>
  <si>
    <t>2008</t>
  </si>
  <si>
    <t>20081</t>
  </si>
  <si>
    <t>20082</t>
  </si>
  <si>
    <t>2009</t>
  </si>
  <si>
    <t>2010</t>
  </si>
  <si>
    <t>20105</t>
  </si>
  <si>
    <t>2011</t>
  </si>
  <si>
    <t>2012</t>
  </si>
  <si>
    <t>20123</t>
  </si>
  <si>
    <t>2013</t>
  </si>
  <si>
    <t>20132</t>
  </si>
  <si>
    <t>20138</t>
  </si>
  <si>
    <t>20141</t>
  </si>
  <si>
    <t>20142</t>
  </si>
  <si>
    <t>20143</t>
  </si>
  <si>
    <t>20144</t>
  </si>
  <si>
    <t>20145</t>
  </si>
  <si>
    <t>20146</t>
  </si>
  <si>
    <t>2015</t>
  </si>
  <si>
    <t>20152</t>
  </si>
  <si>
    <t>20155</t>
  </si>
  <si>
    <t>20158</t>
  </si>
  <si>
    <t>20159</t>
  </si>
  <si>
    <t>2016</t>
  </si>
  <si>
    <t>20162</t>
  </si>
  <si>
    <t>20165</t>
  </si>
  <si>
    <t>2018</t>
  </si>
  <si>
    <t>2020</t>
  </si>
  <si>
    <t>20201</t>
  </si>
  <si>
    <t>20202</t>
  </si>
  <si>
    <t>20203</t>
  </si>
  <si>
    <t>20204</t>
  </si>
  <si>
    <t>20205</t>
  </si>
  <si>
    <t>20206</t>
  </si>
  <si>
    <t>2024</t>
  </si>
  <si>
    <t>2027</t>
  </si>
  <si>
    <t>2028</t>
  </si>
  <si>
    <t>2029</t>
  </si>
  <si>
    <t>2030</t>
  </si>
  <si>
    <t>2031</t>
  </si>
  <si>
    <t>2034</t>
  </si>
  <si>
    <t>2036</t>
  </si>
  <si>
    <t>2038</t>
  </si>
  <si>
    <t>2048</t>
  </si>
  <si>
    <t>2050</t>
  </si>
  <si>
    <t>20509</t>
  </si>
  <si>
    <t>20510</t>
  </si>
  <si>
    <t>2052</t>
  </si>
  <si>
    <t>20521</t>
  </si>
  <si>
    <t>20522</t>
  </si>
  <si>
    <t>20523</t>
  </si>
  <si>
    <t>20524</t>
  </si>
  <si>
    <t>20525</t>
  </si>
  <si>
    <t>2053</t>
  </si>
  <si>
    <t>20531</t>
  </si>
  <si>
    <t>20532</t>
  </si>
  <si>
    <t>20533</t>
  </si>
  <si>
    <t>20534</t>
  </si>
  <si>
    <t>20535</t>
  </si>
  <si>
    <t>20536</t>
  </si>
  <si>
    <t>2054</t>
  </si>
  <si>
    <t>20561</t>
  </si>
  <si>
    <t>20562</t>
  </si>
  <si>
    <t>20563</t>
  </si>
  <si>
    <t>20584</t>
  </si>
  <si>
    <t>2059</t>
  </si>
  <si>
    <t>2061</t>
  </si>
  <si>
    <t>2063</t>
  </si>
  <si>
    <t>2064</t>
  </si>
  <si>
    <t>2065</t>
  </si>
  <si>
    <t>2067</t>
  </si>
  <si>
    <t>134</t>
  </si>
  <si>
    <t>2069</t>
  </si>
  <si>
    <t>2070</t>
  </si>
  <si>
    <t>2072</t>
  </si>
  <si>
    <t>2074</t>
  </si>
  <si>
    <t>2083</t>
  </si>
  <si>
    <t>2086</t>
  </si>
  <si>
    <t>2087</t>
  </si>
  <si>
    <t>2092</t>
  </si>
  <si>
    <t>2093</t>
  </si>
  <si>
    <t>2094</t>
  </si>
  <si>
    <t>2096</t>
  </si>
  <si>
    <t>2097</t>
  </si>
  <si>
    <t>2100</t>
  </si>
  <si>
    <t>2103</t>
  </si>
  <si>
    <t>2104</t>
  </si>
  <si>
    <t>21051</t>
  </si>
  <si>
    <t>2106</t>
  </si>
  <si>
    <t>2109</t>
  </si>
  <si>
    <t>21102</t>
  </si>
  <si>
    <t>2113</t>
  </si>
  <si>
    <t>2115</t>
  </si>
  <si>
    <t>2117</t>
  </si>
  <si>
    <t>21202</t>
  </si>
  <si>
    <t>21205</t>
  </si>
  <si>
    <t>920</t>
  </si>
  <si>
    <t>21208</t>
  </si>
  <si>
    <t>2121</t>
  </si>
  <si>
    <t>2122</t>
  </si>
  <si>
    <t>2125</t>
  </si>
  <si>
    <t>2127</t>
  </si>
  <si>
    <t>2134</t>
  </si>
  <si>
    <t>2135</t>
  </si>
  <si>
    <t>2141</t>
  </si>
  <si>
    <t>2145</t>
  </si>
  <si>
    <t>2146</t>
  </si>
  <si>
    <t>2149</t>
  </si>
  <si>
    <t>2150</t>
  </si>
  <si>
    <t>2151</t>
  </si>
  <si>
    <t>2153</t>
  </si>
  <si>
    <t>21602</t>
  </si>
  <si>
    <t>21605</t>
  </si>
  <si>
    <t>21608</t>
  </si>
  <si>
    <t>21611</t>
  </si>
  <si>
    <t>21614</t>
  </si>
  <si>
    <t>2164</t>
  </si>
  <si>
    <t>2169</t>
  </si>
  <si>
    <t>2170</t>
  </si>
  <si>
    <t>2171</t>
  </si>
  <si>
    <t>2175</t>
  </si>
  <si>
    <t>21802</t>
  </si>
  <si>
    <t>21805</t>
  </si>
  <si>
    <t>21806</t>
  </si>
  <si>
    <t>21807</t>
  </si>
  <si>
    <t>21808</t>
  </si>
  <si>
    <t>21809</t>
  </si>
  <si>
    <t>21810</t>
  </si>
  <si>
    <t>21811</t>
  </si>
  <si>
    <t>21812</t>
  </si>
  <si>
    <t>21813</t>
  </si>
  <si>
    <t>21822</t>
  </si>
  <si>
    <t>21825</t>
  </si>
  <si>
    <t>21828</t>
  </si>
  <si>
    <t>21831</t>
  </si>
  <si>
    <t>2189</t>
  </si>
  <si>
    <t>2191</t>
  </si>
  <si>
    <t>2192</t>
  </si>
  <si>
    <t>2193</t>
  </si>
  <si>
    <t>2195</t>
  </si>
  <si>
    <t>22011</t>
  </si>
  <si>
    <t>2202</t>
  </si>
  <si>
    <t>22021</t>
  </si>
  <si>
    <t>2205</t>
  </si>
  <si>
    <t>2206</t>
  </si>
  <si>
    <t>2211</t>
  </si>
  <si>
    <t>2216</t>
  </si>
  <si>
    <t>2226</t>
  </si>
  <si>
    <t>2235</t>
  </si>
  <si>
    <t>2236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</si>
  <si>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</si>
  <si>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</si>
  <si>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</si>
  <si>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</si>
  <si>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</si>
  <si>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</si>
  <si>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</si>
  <si>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</si>
  <si>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</si>
  <si>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</si>
  <si>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</si>
  <si>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</si>
  <si>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</si>
  <si>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</si>
  <si>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</si>
  <si>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</si>
  <si>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</si>
  <si>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</si>
  <si>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</si>
  <si>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</si>
  <si>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</si>
  <si>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</si>
  <si>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</si>
  <si>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2276</t>
  </si>
  <si>
    <t>2279</t>
  </si>
  <si>
    <t>2282</t>
  </si>
  <si>
    <t>2283</t>
  </si>
  <si>
    <t>2285</t>
  </si>
  <si>
    <t>2286</t>
  </si>
  <si>
    <t>23001</t>
  </si>
  <si>
    <t>23005</t>
  </si>
  <si>
    <t>23051</t>
  </si>
  <si>
    <t>23052</t>
  </si>
  <si>
    <t>23053</t>
  </si>
  <si>
    <t>23054</t>
  </si>
  <si>
    <t>23055</t>
  </si>
  <si>
    <t>23056</t>
  </si>
  <si>
    <t>23057</t>
  </si>
  <si>
    <t>23058</t>
  </si>
  <si>
    <t>23059</t>
  </si>
  <si>
    <t>23060</t>
  </si>
  <si>
    <t>23061</t>
  </si>
  <si>
    <t>23062</t>
  </si>
  <si>
    <t>23065</t>
  </si>
  <si>
    <t>23066</t>
  </si>
  <si>
    <t>23067</t>
  </si>
  <si>
    <t>23070</t>
  </si>
  <si>
    <t>23072</t>
  </si>
  <si>
    <t>23073</t>
  </si>
  <si>
    <t>23074</t>
  </si>
  <si>
    <t>23075</t>
  </si>
  <si>
    <t>23076</t>
  </si>
  <si>
    <t>23077</t>
  </si>
  <si>
    <t>23081</t>
  </si>
  <si>
    <t>23082</t>
  </si>
  <si>
    <t>23103</t>
  </si>
  <si>
    <t>23104</t>
  </si>
  <si>
    <t>23105</t>
  </si>
  <si>
    <t>23117</t>
  </si>
  <si>
    <t>23118</t>
  </si>
  <si>
    <t>23120</t>
  </si>
  <si>
    <t>23123</t>
  </si>
  <si>
    <t>2329</t>
  </si>
  <si>
    <t>2330</t>
  </si>
  <si>
    <t>2331</t>
  </si>
  <si>
    <t>2337</t>
  </si>
  <si>
    <t>2340</t>
  </si>
  <si>
    <t>2341</t>
  </si>
  <si>
    <t>2342</t>
  </si>
  <si>
    <t>2343</t>
  </si>
  <si>
    <t>2344</t>
  </si>
  <si>
    <t>2345</t>
  </si>
  <si>
    <t>2347</t>
  </si>
  <si>
    <t>2348</t>
  </si>
  <si>
    <t>2352</t>
  </si>
  <si>
    <t>2354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</si>
  <si>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</si>
  <si>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</si>
  <si>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</si>
  <si>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</si>
  <si>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</si>
  <si>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</si>
  <si>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</si>
  <si>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</si>
  <si>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</si>
  <si>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2367</t>
  </si>
  <si>
    <t>2368</t>
  </si>
  <si>
    <t>2369</t>
  </si>
  <si>
    <t>2373</t>
  </si>
  <si>
    <t>2374</t>
  </si>
  <si>
    <t>2375</t>
  </si>
  <si>
    <t>2376</t>
  </si>
  <si>
    <t>2377</t>
  </si>
  <si>
    <t>2379</t>
  </si>
  <si>
    <t>2380</t>
  </si>
  <si>
    <t>2381</t>
  </si>
  <si>
    <t>2382</t>
  </si>
  <si>
    <t>2383</t>
  </si>
  <si>
    <t>2384</t>
  </si>
  <si>
    <t>2387</t>
  </si>
  <si>
    <t>2388</t>
  </si>
  <si>
    <t>2389</t>
  </si>
  <si>
    <t>2392</t>
  </si>
  <si>
    <t>2393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</si>
  <si>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</si>
  <si>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</si>
  <si>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</si>
  <si>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</si>
  <si>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</si>
  <si>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</si>
  <si>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</si>
  <si>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</si>
  <si>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</si>
  <si>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</si>
  <si>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2409</t>
  </si>
  <si>
    <t>24101</t>
  </si>
  <si>
    <t>24117</t>
  </si>
  <si>
    <t>24120</t>
  </si>
  <si>
    <t>24121</t>
  </si>
  <si>
    <t>24123</t>
  </si>
  <si>
    <t>24126</t>
  </si>
  <si>
    <t>24129</t>
  </si>
  <si>
    <t>2413</t>
  </si>
  <si>
    <t>24132</t>
  </si>
  <si>
    <t>24135</t>
  </si>
  <si>
    <t>24138</t>
  </si>
  <si>
    <t>24141</t>
  </si>
  <si>
    <t>24144</t>
  </si>
  <si>
    <t>24147</t>
  </si>
  <si>
    <t>24150</t>
  </si>
  <si>
    <t>24153</t>
  </si>
  <si>
    <t>24156</t>
  </si>
  <si>
    <t>24159</t>
  </si>
  <si>
    <t>24162</t>
  </si>
  <si>
    <t>24165</t>
  </si>
  <si>
    <t>24166</t>
  </si>
  <si>
    <t>24167</t>
  </si>
  <si>
    <t>2417</t>
  </si>
  <si>
    <t>24172</t>
  </si>
  <si>
    <t>24173</t>
  </si>
  <si>
    <t>24175</t>
  </si>
  <si>
    <t>24178</t>
  </si>
  <si>
    <t>2418</t>
  </si>
  <si>
    <t>2419</t>
  </si>
  <si>
    <t>2420</t>
  </si>
  <si>
    <t>24202</t>
  </si>
  <si>
    <t>24203</t>
  </si>
  <si>
    <t>24204</t>
  </si>
  <si>
    <t>24205</t>
  </si>
  <si>
    <t>24206</t>
  </si>
  <si>
    <t>24207</t>
  </si>
  <si>
    <t>2421</t>
  </si>
  <si>
    <t>24217</t>
  </si>
  <si>
    <t>2422</t>
  </si>
  <si>
    <t>24220</t>
  </si>
  <si>
    <t>24223</t>
  </si>
  <si>
    <t>24226</t>
  </si>
  <si>
    <t>24229</t>
  </si>
  <si>
    <t>2423</t>
  </si>
  <si>
    <t>24232</t>
  </si>
  <si>
    <t>24235</t>
  </si>
  <si>
    <t>24238</t>
  </si>
  <si>
    <t>2424</t>
  </si>
  <si>
    <t>24241</t>
  </si>
  <si>
    <t>24244</t>
  </si>
  <si>
    <t>24247</t>
  </si>
  <si>
    <t>2425</t>
  </si>
  <si>
    <t>24250</t>
  </si>
  <si>
    <t>24253</t>
  </si>
  <si>
    <t>24256</t>
  </si>
  <si>
    <t>24258</t>
  </si>
  <si>
    <t>2426</t>
  </si>
  <si>
    <t>24261</t>
  </si>
  <si>
    <t>24264</t>
  </si>
  <si>
    <t>24267</t>
  </si>
  <si>
    <t>24270</t>
  </si>
  <si>
    <t>24273</t>
  </si>
  <si>
    <t>2429</t>
  </si>
  <si>
    <t>24302</t>
  </si>
  <si>
    <t>24303</t>
  </si>
  <si>
    <t>24304</t>
  </si>
  <si>
    <t>24305</t>
  </si>
  <si>
    <t>24306</t>
  </si>
  <si>
    <t>24307</t>
  </si>
  <si>
    <t>24308</t>
  </si>
  <si>
    <t>24309</t>
  </si>
  <si>
    <t>2431</t>
  </si>
  <si>
    <t>24317</t>
  </si>
  <si>
    <t>2432</t>
  </si>
  <si>
    <t>24320</t>
  </si>
  <si>
    <t>24323</t>
  </si>
  <si>
    <t>24326</t>
  </si>
  <si>
    <t>24329</t>
  </si>
  <si>
    <t>2433</t>
  </si>
  <si>
    <t>2434</t>
  </si>
  <si>
    <t>24342</t>
  </si>
  <si>
    <t>24345</t>
  </si>
  <si>
    <t>24348</t>
  </si>
  <si>
    <t>2435</t>
  </si>
  <si>
    <t>24351</t>
  </si>
  <si>
    <t>24357</t>
  </si>
  <si>
    <t>2436</t>
  </si>
  <si>
    <t>24360</t>
  </si>
  <si>
    <t>24363</t>
  </si>
  <si>
    <t>24366</t>
  </si>
  <si>
    <t>24369</t>
  </si>
  <si>
    <t>2437</t>
  </si>
  <si>
    <t>24372</t>
  </si>
  <si>
    <t>24375</t>
  </si>
  <si>
    <t>24378</t>
  </si>
  <si>
    <t>2438</t>
  </si>
  <si>
    <t>24381</t>
  </si>
  <si>
    <t>24384</t>
  </si>
  <si>
    <t>24387</t>
  </si>
  <si>
    <t>2439</t>
  </si>
  <si>
    <t>24390</t>
  </si>
  <si>
    <t>24393</t>
  </si>
  <si>
    <t>2440</t>
  </si>
  <si>
    <t>24402</t>
  </si>
  <si>
    <t>24403</t>
  </si>
  <si>
    <t>24404</t>
  </si>
  <si>
    <t>24405</t>
  </si>
  <si>
    <t>24406</t>
  </si>
  <si>
    <t>2441</t>
  </si>
  <si>
    <t>24417</t>
  </si>
  <si>
    <t>24420</t>
  </si>
  <si>
    <t>24423</t>
  </si>
  <si>
    <t>24426</t>
  </si>
  <si>
    <t>2443</t>
  </si>
  <si>
    <t>24432</t>
  </si>
  <si>
    <t>24437</t>
  </si>
  <si>
    <t>2444</t>
  </si>
  <si>
    <t>24442</t>
  </si>
  <si>
    <t>24447</t>
  </si>
  <si>
    <t>24448</t>
  </si>
  <si>
    <t>2445</t>
  </si>
  <si>
    <t>24452</t>
  </si>
  <si>
    <t>24457</t>
  </si>
  <si>
    <t>2446</t>
  </si>
  <si>
    <t>24462</t>
  </si>
  <si>
    <t>24467</t>
  </si>
  <si>
    <t>2447</t>
  </si>
  <si>
    <t>24472</t>
  </si>
  <si>
    <t>24477</t>
  </si>
  <si>
    <t>2448</t>
  </si>
  <si>
    <t>24480</t>
  </si>
  <si>
    <t>24481</t>
  </si>
  <si>
    <t>24484</t>
  </si>
  <si>
    <t>24487</t>
  </si>
  <si>
    <t>2449</t>
  </si>
  <si>
    <t>24494</t>
  </si>
  <si>
    <t>24495</t>
  </si>
  <si>
    <t>2450</t>
  </si>
  <si>
    <t>24501</t>
  </si>
  <si>
    <t>24502</t>
  </si>
  <si>
    <t>24503</t>
  </si>
  <si>
    <t>24504</t>
  </si>
  <si>
    <t>24505</t>
  </si>
  <si>
    <t>24506</t>
  </si>
  <si>
    <t>24507</t>
  </si>
  <si>
    <t>2451</t>
  </si>
  <si>
    <t>24510</t>
  </si>
  <si>
    <t>24517</t>
  </si>
  <si>
    <t>2452</t>
  </si>
  <si>
    <t>24520</t>
  </si>
  <si>
    <t>24523</t>
  </si>
  <si>
    <t>24526</t>
  </si>
  <si>
    <t>24531</t>
  </si>
  <si>
    <t>2454</t>
  </si>
  <si>
    <t>2456</t>
  </si>
  <si>
    <t>2457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</si>
  <si>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</si>
  <si>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</si>
  <si>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</si>
  <si>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</si>
  <si>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</si>
  <si>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</si>
  <si>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</si>
  <si>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</si>
  <si>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</si>
  <si>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</si>
  <si>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</si>
  <si>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</si>
  <si>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</si>
  <si>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</si>
  <si>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</si>
  <si>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</si>
  <si>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</si>
  <si>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</si>
  <si>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</si>
  <si>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</si>
  <si>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</si>
  <si>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</si>
  <si>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</si>
  <si>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</si>
  <si>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</si>
  <si>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</si>
  <si>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</si>
  <si>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</si>
  <si>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</si>
  <si>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</si>
  <si>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</si>
  <si>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</si>
  <si>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</si>
  <si>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</si>
  <si>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</si>
  <si>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</si>
  <si>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</si>
  <si>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</si>
  <si>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</si>
  <si>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</si>
  <si>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</si>
  <si>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</si>
  <si>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</si>
  <si>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</si>
  <si>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</si>
  <si>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</si>
  <si>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</si>
  <si>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</si>
  <si>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</si>
  <si>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</si>
  <si>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</si>
  <si>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</si>
  <si>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25102</t>
  </si>
  <si>
    <t>25103</t>
  </si>
  <si>
    <t>25104</t>
  </si>
  <si>
    <t>25105</t>
  </si>
  <si>
    <t>25106</t>
  </si>
  <si>
    <t>25107</t>
  </si>
  <si>
    <t>25108</t>
  </si>
  <si>
    <t>25109</t>
  </si>
  <si>
    <t>2511</t>
  </si>
  <si>
    <t>25117</t>
  </si>
  <si>
    <t>2512</t>
  </si>
  <si>
    <t>25120</t>
  </si>
  <si>
    <t>25123</t>
  </si>
  <si>
    <t>25126</t>
  </si>
  <si>
    <t>25129</t>
  </si>
  <si>
    <t>2513</t>
  </si>
  <si>
    <t>25132</t>
  </si>
  <si>
    <t>25135</t>
  </si>
  <si>
    <t>25138</t>
  </si>
  <si>
    <t>2514</t>
  </si>
  <si>
    <t>25141</t>
  </si>
  <si>
    <t>25144</t>
  </si>
  <si>
    <t>25147</t>
  </si>
  <si>
    <t>2515</t>
  </si>
  <si>
    <t>25150</t>
  </si>
  <si>
    <t>2516</t>
  </si>
  <si>
    <t>2517</t>
  </si>
  <si>
    <t>2518</t>
  </si>
  <si>
    <t>2519</t>
  </si>
  <si>
    <t>2520</t>
  </si>
  <si>
    <t>25202</t>
  </si>
  <si>
    <t>25203</t>
  </si>
  <si>
    <t>25204</t>
  </si>
  <si>
    <t>25205</t>
  </si>
  <si>
    <t>25206</t>
  </si>
  <si>
    <t>25207</t>
  </si>
  <si>
    <t>25208</t>
  </si>
  <si>
    <t>25209</t>
  </si>
  <si>
    <t>2521</t>
  </si>
  <si>
    <t>25210</t>
  </si>
  <si>
    <t>25217</t>
  </si>
  <si>
    <t>2522</t>
  </si>
  <si>
    <t>25220</t>
  </si>
  <si>
    <t>25223</t>
  </si>
  <si>
    <t>25226</t>
  </si>
  <si>
    <t>25229</t>
  </si>
  <si>
    <t>2523</t>
  </si>
  <si>
    <t>25232</t>
  </si>
  <si>
    <t>25235</t>
  </si>
  <si>
    <t>25238</t>
  </si>
  <si>
    <t>2524</t>
  </si>
  <si>
    <t>25241</t>
  </si>
  <si>
    <t>25244</t>
  </si>
  <si>
    <t>25247</t>
  </si>
  <si>
    <t>2525</t>
  </si>
  <si>
    <t>25250</t>
  </si>
  <si>
    <t>25253</t>
  </si>
  <si>
    <t>25256</t>
  </si>
  <si>
    <t>25259</t>
  </si>
  <si>
    <t>2526</t>
  </si>
  <si>
    <t>25263</t>
  </si>
  <si>
    <t>25266</t>
  </si>
  <si>
    <t>25269</t>
  </si>
  <si>
    <t>2527</t>
  </si>
  <si>
    <t>25270</t>
  </si>
  <si>
    <t>25271</t>
  </si>
  <si>
    <t>25272</t>
  </si>
  <si>
    <t>25275</t>
  </si>
  <si>
    <t>2528</t>
  </si>
  <si>
    <t>25280</t>
  </si>
  <si>
    <t>25281</t>
  </si>
  <si>
    <t>25285</t>
  </si>
  <si>
    <t>25288</t>
  </si>
  <si>
    <t>2529</t>
  </si>
  <si>
    <t>25291</t>
  </si>
  <si>
    <t>25294</t>
  </si>
  <si>
    <t>25297</t>
  </si>
  <si>
    <t>2530</t>
  </si>
  <si>
    <t>25302</t>
  </si>
  <si>
    <t>25303</t>
  </si>
  <si>
    <t>25304</t>
  </si>
  <si>
    <t>25305</t>
  </si>
  <si>
    <t>25306</t>
  </si>
  <si>
    <t>25307</t>
  </si>
  <si>
    <t>25308</t>
  </si>
  <si>
    <t>25309</t>
  </si>
  <si>
    <t>2531</t>
  </si>
  <si>
    <t>25317</t>
  </si>
  <si>
    <t>2532</t>
  </si>
  <si>
    <t>25320</t>
  </si>
  <si>
    <t>25323</t>
  </si>
  <si>
    <t>25326</t>
  </si>
  <si>
    <t>25329</t>
  </si>
  <si>
    <t>2533</t>
  </si>
  <si>
    <t>25332</t>
  </si>
  <si>
    <t>25335</t>
  </si>
  <si>
    <t>25338</t>
  </si>
  <si>
    <t>2534</t>
  </si>
  <si>
    <t>25341</t>
  </si>
  <si>
    <t>25344</t>
  </si>
  <si>
    <t>25347</t>
  </si>
  <si>
    <t>2535</t>
  </si>
  <si>
    <t>25350</t>
  </si>
  <si>
    <t>25353</t>
  </si>
  <si>
    <t>25356</t>
  </si>
  <si>
    <t>25359</t>
  </si>
  <si>
    <t>2536</t>
  </si>
  <si>
    <t>25362</t>
  </si>
  <si>
    <t>25365</t>
  </si>
  <si>
    <t>25368</t>
  </si>
  <si>
    <t>2537</t>
  </si>
  <si>
    <t>25371</t>
  </si>
  <si>
    <t>25374</t>
  </si>
  <si>
    <t>25377</t>
  </si>
  <si>
    <t>2538</t>
  </si>
  <si>
    <t>25380</t>
  </si>
  <si>
    <t>25387</t>
  </si>
  <si>
    <t>2539</t>
  </si>
  <si>
    <t>25390</t>
  </si>
  <si>
    <t>25393</t>
  </si>
  <si>
    <t>25396</t>
  </si>
  <si>
    <t>2540</t>
  </si>
  <si>
    <t>25402</t>
  </si>
  <si>
    <t>25403</t>
  </si>
  <si>
    <t>25404</t>
  </si>
  <si>
    <t>25405</t>
  </si>
  <si>
    <t>25406</t>
  </si>
  <si>
    <t>25407</t>
  </si>
  <si>
    <t>25408</t>
  </si>
  <si>
    <t>25409</t>
  </si>
  <si>
    <t>2541</t>
  </si>
  <si>
    <t>25417</t>
  </si>
  <si>
    <t>2542</t>
  </si>
  <si>
    <t>25420</t>
  </si>
  <si>
    <t>25423</t>
  </si>
  <si>
    <t>25426</t>
  </si>
  <si>
    <t>25429</t>
  </si>
  <si>
    <t>2543</t>
  </si>
  <si>
    <t>25432</t>
  </si>
  <si>
    <t>25435</t>
  </si>
  <si>
    <t>25438</t>
  </si>
  <si>
    <t>2544</t>
  </si>
  <si>
    <t>25441</t>
  </si>
  <si>
    <t>25444</t>
  </si>
  <si>
    <t>25447</t>
  </si>
  <si>
    <t>2545</t>
  </si>
  <si>
    <t>25450</t>
  </si>
  <si>
    <t>25453</t>
  </si>
  <si>
    <t>25456</t>
  </si>
  <si>
    <t>25459</t>
  </si>
  <si>
    <t>2546</t>
  </si>
  <si>
    <t>25462</t>
  </si>
  <si>
    <t>25465</t>
  </si>
  <si>
    <t>25469</t>
  </si>
  <si>
    <t>2547</t>
  </si>
  <si>
    <t>25472</t>
  </si>
  <si>
    <t>25475</t>
  </si>
  <si>
    <t>2548</t>
  </si>
  <si>
    <t>25481</t>
  </si>
  <si>
    <t>25484</t>
  </si>
  <si>
    <t>25487</t>
  </si>
  <si>
    <t>2549</t>
  </si>
  <si>
    <t>25490</t>
  </si>
  <si>
    <t>25493</t>
  </si>
  <si>
    <t>25496</t>
  </si>
  <si>
    <t>2550</t>
  </si>
  <si>
    <t>25502</t>
  </si>
  <si>
    <t>25503</t>
  </si>
  <si>
    <t>25504</t>
  </si>
  <si>
    <t>25505</t>
  </si>
  <si>
    <t>25506</t>
  </si>
  <si>
    <t>25507</t>
  </si>
  <si>
    <t>25508</t>
  </si>
  <si>
    <t>2551</t>
  </si>
  <si>
    <t>25517</t>
  </si>
  <si>
    <t>2552</t>
  </si>
  <si>
    <t>25520</t>
  </si>
  <si>
    <t>25523</t>
  </si>
  <si>
    <t>25526</t>
  </si>
  <si>
    <t>2553</t>
  </si>
  <si>
    <t>25532</t>
  </si>
  <si>
    <t>2554</t>
  </si>
  <si>
    <t>2555</t>
  </si>
  <si>
    <t>2556</t>
  </si>
  <si>
    <t>2557</t>
  </si>
  <si>
    <t>2558</t>
  </si>
  <si>
    <t>2559</t>
  </si>
  <si>
    <t>2560</t>
  </si>
  <si>
    <t>25602</t>
  </si>
  <si>
    <t>25603</t>
  </si>
  <si>
    <t>25604</t>
  </si>
  <si>
    <t>25605</t>
  </si>
  <si>
    <t>25606</t>
  </si>
  <si>
    <t>25607</t>
  </si>
  <si>
    <t>25608</t>
  </si>
  <si>
    <t>25609</t>
  </si>
  <si>
    <t>2561</t>
  </si>
  <si>
    <t>25610</t>
  </si>
  <si>
    <t>25617</t>
  </si>
  <si>
    <t>2562</t>
  </si>
  <si>
    <t>25620</t>
  </si>
  <si>
    <t>25623</t>
  </si>
  <si>
    <t>25626</t>
  </si>
  <si>
    <t>25629</t>
  </si>
  <si>
    <t>2563</t>
  </si>
  <si>
    <t>25632</t>
  </si>
  <si>
    <t>25635</t>
  </si>
  <si>
    <t>25638</t>
  </si>
  <si>
    <t>2564</t>
  </si>
  <si>
    <t>25641</t>
  </si>
  <si>
    <t>25645</t>
  </si>
  <si>
    <t>2565</t>
  </si>
  <si>
    <t>25652</t>
  </si>
  <si>
    <t>25657</t>
  </si>
  <si>
    <t>2566</t>
  </si>
  <si>
    <t>25662</t>
  </si>
  <si>
    <t>25665</t>
  </si>
  <si>
    <t>25668</t>
  </si>
  <si>
    <t>2567</t>
  </si>
  <si>
    <t>25671</t>
  </si>
  <si>
    <t>25674</t>
  </si>
  <si>
    <t>25677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</si>
  <si>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</si>
  <si>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</si>
  <si>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</si>
  <si>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</si>
  <si>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</si>
  <si>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</si>
  <si>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</si>
  <si>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</si>
  <si>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</si>
  <si>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</si>
  <si>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</si>
  <si>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</si>
  <si>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</si>
  <si>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25801</t>
  </si>
  <si>
    <t>25802</t>
  </si>
  <si>
    <t>25803</t>
  </si>
  <si>
    <t>25804</t>
  </si>
  <si>
    <t>25805</t>
  </si>
  <si>
    <t>25806</t>
  </si>
  <si>
    <t>25807</t>
  </si>
  <si>
    <t>25808</t>
  </si>
  <si>
    <t>25809</t>
  </si>
  <si>
    <t>2581</t>
  </si>
  <si>
    <t>25810</t>
  </si>
  <si>
    <t>2582</t>
  </si>
  <si>
    <t>2583</t>
  </si>
  <si>
    <t>2584</t>
  </si>
  <si>
    <t>2585</t>
  </si>
  <si>
    <t>25852</t>
  </si>
  <si>
    <t>25855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</si>
  <si>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</si>
  <si>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</si>
  <si>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</si>
  <si>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</si>
  <si>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</si>
  <si>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</si>
  <si>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</si>
  <si>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</si>
  <si>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</si>
  <si>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</si>
  <si>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</si>
  <si>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</si>
  <si>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</si>
  <si>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</si>
  <si>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</si>
  <si>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26001</t>
  </si>
  <si>
    <t>26006</t>
  </si>
  <si>
    <t>26009</t>
  </si>
  <si>
    <t>2601</t>
  </si>
  <si>
    <t>26010</t>
  </si>
  <si>
    <t>26011</t>
  </si>
  <si>
    <t>26012</t>
  </si>
  <si>
    <t>26013</t>
  </si>
  <si>
    <t>26014</t>
  </si>
  <si>
    <t>26015</t>
  </si>
  <si>
    <t>26016</t>
  </si>
  <si>
    <t>26017</t>
  </si>
  <si>
    <t>26018</t>
  </si>
  <si>
    <t>26019</t>
  </si>
  <si>
    <t>26020</t>
  </si>
  <si>
    <t>26021</t>
  </si>
  <si>
    <t>26022</t>
  </si>
  <si>
    <t>26023</t>
  </si>
  <si>
    <t>26024</t>
  </si>
  <si>
    <t>26025</t>
  </si>
  <si>
    <t>26026</t>
  </si>
  <si>
    <t>26027</t>
  </si>
  <si>
    <t>2603</t>
  </si>
  <si>
    <t>2604</t>
  </si>
  <si>
    <t>2605</t>
  </si>
  <si>
    <t>2606</t>
  </si>
  <si>
    <t>2607</t>
  </si>
  <si>
    <t>2608</t>
  </si>
  <si>
    <t>2609</t>
  </si>
  <si>
    <t>2610</t>
  </si>
  <si>
    <t>26101</t>
  </si>
  <si>
    <t>26102</t>
  </si>
  <si>
    <t>26103</t>
  </si>
  <si>
    <t>26104</t>
  </si>
  <si>
    <t>26105</t>
  </si>
  <si>
    <t>26106</t>
  </si>
  <si>
    <t>26107</t>
  </si>
  <si>
    <t>26108</t>
  </si>
  <si>
    <t>26109</t>
  </si>
  <si>
    <t>26110</t>
  </si>
  <si>
    <t>26111</t>
  </si>
  <si>
    <t>26112</t>
  </si>
  <si>
    <t>26113</t>
  </si>
  <si>
    <t>26114</t>
  </si>
  <si>
    <t>26115</t>
  </si>
  <si>
    <t>26116</t>
  </si>
  <si>
    <t>26117</t>
  </si>
  <si>
    <t>26118</t>
  </si>
  <si>
    <t>26119</t>
  </si>
  <si>
    <t>26120</t>
  </si>
  <si>
    <t>26121</t>
  </si>
  <si>
    <t>26402</t>
  </si>
  <si>
    <t>2701</t>
  </si>
  <si>
    <t>27102</t>
  </si>
  <si>
    <t>27202</t>
  </si>
  <si>
    <t>27203</t>
  </si>
  <si>
    <t>27204</t>
  </si>
  <si>
    <t>27207</t>
  </si>
  <si>
    <t>27210</t>
  </si>
  <si>
    <t>27213</t>
  </si>
  <si>
    <t>27216</t>
  </si>
  <si>
    <t>27219</t>
  </si>
  <si>
    <t>27222</t>
  </si>
  <si>
    <t>27225</t>
  </si>
  <si>
    <t>27228</t>
  </si>
  <si>
    <t>27234</t>
  </si>
  <si>
    <t>27237</t>
  </si>
  <si>
    <t>27243</t>
  </si>
  <si>
    <t>27246</t>
  </si>
  <si>
    <t>27249</t>
  </si>
  <si>
    <t>27252</t>
  </si>
  <si>
    <t>27255</t>
  </si>
  <si>
    <t>27258</t>
  </si>
  <si>
    <t>27261</t>
  </si>
  <si>
    <t>27264</t>
  </si>
  <si>
    <t>27267</t>
  </si>
  <si>
    <t>27270</t>
  </si>
  <si>
    <t>27273</t>
  </si>
  <si>
    <t>27276</t>
  </si>
  <si>
    <t>27302</t>
  </si>
  <si>
    <t>27305</t>
  </si>
  <si>
    <t>27308</t>
  </si>
  <si>
    <t>27311</t>
  </si>
  <si>
    <t>27314</t>
  </si>
  <si>
    <t>27317</t>
  </si>
  <si>
    <t>27320</t>
  </si>
  <si>
    <t>27323</t>
  </si>
  <si>
    <t>27326</t>
  </si>
  <si>
    <t>27329</t>
  </si>
  <si>
    <t>27332</t>
  </si>
  <si>
    <t>27335</t>
  </si>
  <si>
    <t>27338</t>
  </si>
  <si>
    <t>27341</t>
  </si>
  <si>
    <t>27344</t>
  </si>
  <si>
    <t>27347</t>
  </si>
  <si>
    <t>27350</t>
  </si>
  <si>
    <t>27353</t>
  </si>
  <si>
    <t>27356</t>
  </si>
  <si>
    <t>27359</t>
  </si>
  <si>
    <t>27362</t>
  </si>
  <si>
    <t>27365</t>
  </si>
  <si>
    <t>27368</t>
  </si>
  <si>
    <t>27371</t>
  </si>
  <si>
    <t>27381</t>
  </si>
  <si>
    <t>27384</t>
  </si>
  <si>
    <t>27387</t>
  </si>
  <si>
    <t>27390</t>
  </si>
  <si>
    <t>27393</t>
  </si>
  <si>
    <t>27396</t>
  </si>
  <si>
    <t>27402</t>
  </si>
  <si>
    <t>27405</t>
  </si>
  <si>
    <t>27408</t>
  </si>
  <si>
    <t>27411</t>
  </si>
  <si>
    <t>27414</t>
  </si>
  <si>
    <t>27417</t>
  </si>
  <si>
    <t>27420</t>
  </si>
  <si>
    <t>27423</t>
  </si>
  <si>
    <t>27426</t>
  </si>
  <si>
    <t>27502</t>
  </si>
  <si>
    <t>27505</t>
  </si>
  <si>
    <t>27508</t>
  </si>
  <si>
    <t>27511</t>
  </si>
  <si>
    <t>27514</t>
  </si>
  <si>
    <t>27517</t>
  </si>
  <si>
    <t>27520</t>
  </si>
  <si>
    <t>27523</t>
  </si>
  <si>
    <t>2801</t>
  </si>
  <si>
    <t>30006</t>
  </si>
  <si>
    <t>3001</t>
  </si>
  <si>
    <t>813</t>
  </si>
  <si>
    <t>30016</t>
  </si>
  <si>
    <t>3002</t>
  </si>
  <si>
    <t>3003</t>
  </si>
  <si>
    <t>815</t>
  </si>
  <si>
    <t>1</t>
  </si>
  <si>
    <t>3004</t>
  </si>
  <si>
    <t>3005</t>
  </si>
  <si>
    <t>3006</t>
  </si>
  <si>
    <t>3007</t>
  </si>
  <si>
    <t>3008</t>
  </si>
  <si>
    <t>3009</t>
  </si>
  <si>
    <t>3010</t>
  </si>
  <si>
    <t>35019</t>
  </si>
  <si>
    <t>35020</t>
  </si>
  <si>
    <t>35021</t>
  </si>
  <si>
    <t>35131</t>
  </si>
  <si>
    <t>35132</t>
  </si>
  <si>
    <t>35133</t>
  </si>
  <si>
    <t>35134</t>
  </si>
  <si>
    <t>35135</t>
  </si>
  <si>
    <t>35136</t>
  </si>
  <si>
    <t>35137</t>
  </si>
  <si>
    <t>35141</t>
  </si>
  <si>
    <t>35141-BH</t>
  </si>
  <si>
    <t>35142</t>
  </si>
  <si>
    <t>35151</t>
  </si>
  <si>
    <t>35152</t>
  </si>
  <si>
    <t>35153</t>
  </si>
  <si>
    <t>35154</t>
  </si>
  <si>
    <t>35155</t>
  </si>
  <si>
    <t>35156</t>
  </si>
  <si>
    <t>35157</t>
  </si>
  <si>
    <t>35158</t>
  </si>
  <si>
    <t>35303</t>
  </si>
  <si>
    <t>35503</t>
  </si>
  <si>
    <t>35505</t>
  </si>
  <si>
    <t>35506</t>
  </si>
  <si>
    <t>35507</t>
  </si>
  <si>
    <t>35509</t>
  </si>
  <si>
    <t>35511</t>
  </si>
  <si>
    <t>35512</t>
  </si>
  <si>
    <t>35513</t>
  </si>
  <si>
    <t>35514</t>
  </si>
  <si>
    <t>35515</t>
  </si>
  <si>
    <t>35525</t>
  </si>
  <si>
    <t>35526</t>
  </si>
  <si>
    <t>35527</t>
  </si>
  <si>
    <t>35528</t>
  </si>
  <si>
    <t>35533</t>
  </si>
  <si>
    <t>35534</t>
  </si>
  <si>
    <t>35535</t>
  </si>
  <si>
    <t>35536</t>
  </si>
  <si>
    <t>35539</t>
  </si>
  <si>
    <t>35542</t>
  </si>
  <si>
    <t>35551</t>
  </si>
  <si>
    <t>35554</t>
  </si>
  <si>
    <t>35557</t>
  </si>
  <si>
    <t>35560</t>
  </si>
  <si>
    <t>35563</t>
  </si>
  <si>
    <t>35565</t>
  </si>
  <si>
    <t>35566</t>
  </si>
  <si>
    <t>35567</t>
  </si>
  <si>
    <t>35568</t>
  </si>
  <si>
    <t>35569</t>
  </si>
  <si>
    <t>35570</t>
  </si>
  <si>
    <t>35703</t>
  </si>
  <si>
    <t>35707</t>
  </si>
  <si>
    <t>35710</t>
  </si>
  <si>
    <t>35711</t>
  </si>
  <si>
    <t>36003</t>
  </si>
  <si>
    <t>36803</t>
  </si>
  <si>
    <t>37841</t>
  </si>
  <si>
    <t>37842</t>
  </si>
  <si>
    <t>37843</t>
  </si>
  <si>
    <t>37844</t>
  </si>
  <si>
    <t>37845</t>
  </si>
  <si>
    <t>37871</t>
  </si>
  <si>
    <t>37872</t>
  </si>
  <si>
    <t>37873</t>
  </si>
  <si>
    <t>37901</t>
  </si>
  <si>
    <t>37908</t>
  </si>
  <si>
    <t>38001</t>
  </si>
  <si>
    <t>38002</t>
  </si>
  <si>
    <t>38003</t>
  </si>
  <si>
    <t>38004</t>
  </si>
  <si>
    <t>38006</t>
  </si>
  <si>
    <t>38007</t>
  </si>
  <si>
    <t>38008</t>
  </si>
  <si>
    <t>38009</t>
  </si>
  <si>
    <t>38012</t>
  </si>
  <si>
    <t>38101</t>
  </si>
  <si>
    <t>38103</t>
  </si>
  <si>
    <t>38116</t>
  </si>
  <si>
    <t>38201</t>
  </si>
  <si>
    <t>38202</t>
  </si>
  <si>
    <t>38214</t>
  </si>
  <si>
    <t>38217</t>
  </si>
  <si>
    <t>40756</t>
  </si>
  <si>
    <t>40766</t>
  </si>
  <si>
    <t>41103</t>
  </si>
  <si>
    <t>41404</t>
  </si>
  <si>
    <t>42611</t>
  </si>
  <si>
    <t>43403-BH</t>
  </si>
  <si>
    <t>43403</t>
  </si>
  <si>
    <t>44241</t>
  </si>
  <si>
    <t>44252</t>
  </si>
  <si>
    <t>44255</t>
  </si>
  <si>
    <t>44258</t>
  </si>
  <si>
    <t>44261</t>
  </si>
  <si>
    <t>44266</t>
  </si>
  <si>
    <t>44271</t>
  </si>
  <si>
    <t>44276</t>
  </si>
  <si>
    <t>44281</t>
  </si>
  <si>
    <t>44286</t>
  </si>
  <si>
    <t>45803</t>
  </si>
  <si>
    <t>46301</t>
  </si>
  <si>
    <t>46411</t>
  </si>
  <si>
    <t>46421</t>
  </si>
  <si>
    <t>46422</t>
  </si>
  <si>
    <t>46423</t>
  </si>
  <si>
    <t>46424</t>
  </si>
  <si>
    <t>46425</t>
  </si>
  <si>
    <t>46626</t>
  </si>
  <si>
    <t>46641</t>
  </si>
  <si>
    <t>46646</t>
  </si>
  <si>
    <t>46651</t>
  </si>
  <si>
    <t>46652</t>
  </si>
  <si>
    <t>46656</t>
  </si>
  <si>
    <t>46656-BH</t>
  </si>
  <si>
    <t>46661</t>
  </si>
  <si>
    <t>46677</t>
  </si>
  <si>
    <t>46677-BH</t>
  </si>
  <si>
    <t>46681</t>
  </si>
  <si>
    <t>46686-BH</t>
  </si>
  <si>
    <t>47</t>
  </si>
  <si>
    <t>46686</t>
  </si>
  <si>
    <t>46694</t>
  </si>
  <si>
    <t>49707</t>
  </si>
  <si>
    <t>49710-BH</t>
  </si>
  <si>
    <t>49710</t>
  </si>
  <si>
    <t>49901</t>
  </si>
  <si>
    <t>50021</t>
  </si>
  <si>
    <t>48</t>
  </si>
  <si>
    <t>50021-BH60</t>
  </si>
  <si>
    <t>50021-BH80</t>
  </si>
  <si>
    <t>50022</t>
  </si>
  <si>
    <t>50023</t>
  </si>
  <si>
    <t>50023-BH</t>
  </si>
  <si>
    <t>50027-BH</t>
  </si>
  <si>
    <t>50027</t>
  </si>
  <si>
    <t>50051</t>
  </si>
  <si>
    <t>50061</t>
  </si>
  <si>
    <t>50111</t>
  </si>
  <si>
    <t>50</t>
  </si>
  <si>
    <t>50121</t>
  </si>
  <si>
    <t>50131</t>
  </si>
  <si>
    <t>50141</t>
  </si>
  <si>
    <t>50151</t>
  </si>
  <si>
    <t>50161</t>
  </si>
  <si>
    <t>50171</t>
  </si>
  <si>
    <t>50181</t>
  </si>
  <si>
    <t>50189</t>
  </si>
  <si>
    <t>50191</t>
  </si>
  <si>
    <t>50199</t>
  </si>
  <si>
    <t>50201</t>
  </si>
  <si>
    <t>50211</t>
  </si>
  <si>
    <t>50219</t>
  </si>
  <si>
    <t>50221</t>
  </si>
  <si>
    <t>50231</t>
  </si>
  <si>
    <t>50241</t>
  </si>
  <si>
    <t>50242</t>
  </si>
  <si>
    <t>50243</t>
  </si>
  <si>
    <t>50251</t>
  </si>
  <si>
    <t>50252</t>
  </si>
  <si>
    <t>50253</t>
  </si>
  <si>
    <t>50254</t>
  </si>
  <si>
    <t>50255</t>
  </si>
  <si>
    <t>50256-GK</t>
  </si>
  <si>
    <t>76621</t>
  </si>
  <si>
    <t>50256-KBH</t>
  </si>
  <si>
    <t>76606</t>
  </si>
  <si>
    <t>50256-AARHUS</t>
  </si>
  <si>
    <t>76607</t>
  </si>
  <si>
    <t>50257</t>
  </si>
  <si>
    <t>50258</t>
  </si>
  <si>
    <t>50903</t>
  </si>
  <si>
    <t>50906</t>
  </si>
  <si>
    <t>50907</t>
  </si>
  <si>
    <t>50911</t>
  </si>
  <si>
    <t>50916</t>
  </si>
  <si>
    <t>50924</t>
  </si>
  <si>
    <t>50928</t>
  </si>
  <si>
    <t>50936</t>
  </si>
  <si>
    <t>50940</t>
  </si>
  <si>
    <t>50944</t>
  </si>
  <si>
    <t>50945</t>
  </si>
  <si>
    <t>50948</t>
  </si>
  <si>
    <t>50952</t>
  </si>
  <si>
    <t>50956</t>
  </si>
  <si>
    <t>50960</t>
  </si>
  <si>
    <t>50964</t>
  </si>
  <si>
    <t>50968</t>
  </si>
  <si>
    <t>50971</t>
  </si>
  <si>
    <t>50974-BH</t>
  </si>
  <si>
    <t>50974</t>
  </si>
  <si>
    <t>50977</t>
  </si>
  <si>
    <t>50980</t>
  </si>
  <si>
    <t>50983</t>
  </si>
  <si>
    <t>51011</t>
  </si>
  <si>
    <t>51021</t>
  </si>
  <si>
    <t>51022</t>
  </si>
  <si>
    <t>51029</t>
  </si>
  <si>
    <t>51031</t>
  </si>
  <si>
    <t>51032</t>
  </si>
  <si>
    <t>51033</t>
  </si>
  <si>
    <t>51034</t>
  </si>
  <si>
    <t>51035</t>
  </si>
  <si>
    <t>51036</t>
  </si>
  <si>
    <t>51041</t>
  </si>
  <si>
    <t>51051</t>
  </si>
  <si>
    <t>51061</t>
  </si>
  <si>
    <t>51071</t>
  </si>
  <si>
    <t>51081</t>
  </si>
  <si>
    <t>51082</t>
  </si>
  <si>
    <t>51091</t>
  </si>
  <si>
    <t>51099</t>
  </si>
  <si>
    <t>51101</t>
  </si>
  <si>
    <t>51103-BH</t>
  </si>
  <si>
    <t>51103</t>
  </si>
  <si>
    <t>51303</t>
  </si>
  <si>
    <t>51303-BH11</t>
  </si>
  <si>
    <t>51303-BH25</t>
  </si>
  <si>
    <t>52003</t>
  </si>
  <si>
    <t>52003-BH</t>
  </si>
  <si>
    <t>52006</t>
  </si>
  <si>
    <t>52007</t>
  </si>
  <si>
    <t>52008</t>
  </si>
  <si>
    <t>52009</t>
  </si>
  <si>
    <t>52010</t>
  </si>
  <si>
    <t>52011</t>
  </si>
  <si>
    <t>52012</t>
  </si>
  <si>
    <t>52015</t>
  </si>
  <si>
    <t>52020</t>
  </si>
  <si>
    <t>52021</t>
  </si>
  <si>
    <t>52022</t>
  </si>
  <si>
    <t>52023</t>
  </si>
  <si>
    <t>52024</t>
  </si>
  <si>
    <t>52025</t>
  </si>
  <si>
    <t>52026</t>
  </si>
  <si>
    <t>52027</t>
  </si>
  <si>
    <t>52030</t>
  </si>
  <si>
    <t>52031</t>
  </si>
  <si>
    <t>52031-1</t>
  </si>
  <si>
    <t>52040</t>
  </si>
  <si>
    <t>52041</t>
  </si>
  <si>
    <t>52043</t>
  </si>
  <si>
    <t>52044</t>
  </si>
  <si>
    <t>52045</t>
  </si>
  <si>
    <t>52046</t>
  </si>
  <si>
    <t>52047</t>
  </si>
  <si>
    <t>52048</t>
  </si>
  <si>
    <t>52049</t>
  </si>
  <si>
    <t>52050</t>
  </si>
  <si>
    <t>52051</t>
  </si>
  <si>
    <t>52052</t>
  </si>
  <si>
    <t>52055</t>
  </si>
  <si>
    <t>52060</t>
  </si>
  <si>
    <t>52061</t>
  </si>
  <si>
    <t>52065</t>
  </si>
  <si>
    <t>52070</t>
  </si>
  <si>
    <t>52071</t>
  </si>
  <si>
    <t>724</t>
  </si>
  <si>
    <t>52073</t>
  </si>
  <si>
    <t>52078</t>
  </si>
  <si>
    <t>52081</t>
  </si>
  <si>
    <t>52083</t>
  </si>
  <si>
    <t>52084</t>
  </si>
  <si>
    <t>52085</t>
  </si>
  <si>
    <t>52086</t>
  </si>
  <si>
    <t>52091</t>
  </si>
  <si>
    <t>52111</t>
  </si>
  <si>
    <t>52121</t>
  </si>
  <si>
    <t>52131</t>
  </si>
  <si>
    <t>52141</t>
  </si>
  <si>
    <t>52151</t>
  </si>
  <si>
    <t>52152</t>
  </si>
  <si>
    <t>52161</t>
  </si>
  <si>
    <t>52171</t>
  </si>
  <si>
    <t>52172</t>
  </si>
  <si>
    <t>52173</t>
  </si>
  <si>
    <t>52174</t>
  </si>
  <si>
    <t>52175</t>
  </si>
  <si>
    <t>52181</t>
  </si>
  <si>
    <t>52303-BH</t>
  </si>
  <si>
    <t>52303</t>
  </si>
  <si>
    <t>52311</t>
  </si>
  <si>
    <t>52316</t>
  </si>
  <si>
    <t>53001</t>
  </si>
  <si>
    <t>53011</t>
  </si>
  <si>
    <t>53012</t>
  </si>
  <si>
    <t>53013</t>
  </si>
  <si>
    <t>53014</t>
  </si>
  <si>
    <t>53015</t>
  </si>
  <si>
    <t>53016</t>
  </si>
  <si>
    <t>53021</t>
  </si>
  <si>
    <t>53022</t>
  </si>
  <si>
    <t>53023</t>
  </si>
  <si>
    <t>53024</t>
  </si>
  <si>
    <t>53025</t>
  </si>
  <si>
    <t>53025-BH58</t>
  </si>
  <si>
    <t>53026</t>
  </si>
  <si>
    <t>53027</t>
  </si>
  <si>
    <t>53028</t>
  </si>
  <si>
    <t>53029</t>
  </si>
  <si>
    <t>53030</t>
  </si>
  <si>
    <t>53031</t>
  </si>
  <si>
    <t>53032</t>
  </si>
  <si>
    <t>53036</t>
  </si>
  <si>
    <t>53041</t>
  </si>
  <si>
    <t>53041-BH58</t>
  </si>
  <si>
    <t>53042</t>
  </si>
  <si>
    <t>53043</t>
  </si>
  <si>
    <t>53044</t>
  </si>
  <si>
    <t>53047</t>
  </si>
  <si>
    <t>53050</t>
  </si>
  <si>
    <t>53051</t>
  </si>
  <si>
    <t>53052</t>
  </si>
  <si>
    <t>53053</t>
  </si>
  <si>
    <t>53056</t>
  </si>
  <si>
    <t>53061</t>
  </si>
  <si>
    <t>53067</t>
  </si>
  <si>
    <t>53070</t>
  </si>
  <si>
    <t>53073</t>
  </si>
  <si>
    <t>53074</t>
  </si>
  <si>
    <t>53077</t>
  </si>
  <si>
    <t>53080</t>
  </si>
  <si>
    <t>53085</t>
  </si>
  <si>
    <t>53086</t>
  </si>
  <si>
    <t>53090</t>
  </si>
  <si>
    <t>53095</t>
  </si>
  <si>
    <t>53103</t>
  </si>
  <si>
    <t>53106</t>
  </si>
  <si>
    <t>53106-BH</t>
  </si>
  <si>
    <t>53111</t>
  </si>
  <si>
    <t>53112</t>
  </si>
  <si>
    <t>53113</t>
  </si>
  <si>
    <t>53113-BH</t>
  </si>
  <si>
    <t>53116</t>
  </si>
  <si>
    <t>53121</t>
  </si>
  <si>
    <t>53122</t>
  </si>
  <si>
    <t>53122-BH</t>
  </si>
  <si>
    <t>53126</t>
  </si>
  <si>
    <t>53131</t>
  </si>
  <si>
    <t>649</t>
  </si>
  <si>
    <t>553</t>
  </si>
  <si>
    <t>53132</t>
  </si>
  <si>
    <t>53132-BH58</t>
  </si>
  <si>
    <t>53132-BH71</t>
  </si>
  <si>
    <t>76622</t>
  </si>
  <si>
    <t>53133</t>
  </si>
  <si>
    <t>53134</t>
  </si>
  <si>
    <t>53135</t>
  </si>
  <si>
    <t>53136</t>
  </si>
  <si>
    <t>53140</t>
  </si>
  <si>
    <t>53145</t>
  </si>
  <si>
    <t>53150</t>
  </si>
  <si>
    <t>53153</t>
  </si>
  <si>
    <t>53156</t>
  </si>
  <si>
    <t>53159</t>
  </si>
  <si>
    <t>53161</t>
  </si>
  <si>
    <t>53162</t>
  </si>
  <si>
    <t>53165</t>
  </si>
  <si>
    <t>53166</t>
  </si>
  <si>
    <t>53170</t>
  </si>
  <si>
    <t>53171</t>
  </si>
  <si>
    <t>53173</t>
  </si>
  <si>
    <t>53176</t>
  </si>
  <si>
    <t>53180</t>
  </si>
  <si>
    <t>53183</t>
  </si>
  <si>
    <t>53184</t>
  </si>
  <si>
    <t>53188</t>
  </si>
  <si>
    <t>53191</t>
  </si>
  <si>
    <t>53194</t>
  </si>
  <si>
    <t>53211</t>
  </si>
  <si>
    <t>53213</t>
  </si>
  <si>
    <t>53214</t>
  </si>
  <si>
    <t>53221</t>
  </si>
  <si>
    <t>53222</t>
  </si>
  <si>
    <t>53224</t>
  </si>
  <si>
    <t>53703</t>
  </si>
  <si>
    <t>53703-BH</t>
  </si>
  <si>
    <t>54006</t>
  </si>
  <si>
    <t>54010</t>
  </si>
  <si>
    <t>54011</t>
  </si>
  <si>
    <t>54012</t>
  </si>
  <si>
    <t>54015</t>
  </si>
  <si>
    <t>54016</t>
  </si>
  <si>
    <t>54020</t>
  </si>
  <si>
    <t>54021</t>
  </si>
  <si>
    <t>54025</t>
  </si>
  <si>
    <t>54026</t>
  </si>
  <si>
    <t>54030</t>
  </si>
  <si>
    <t>54031</t>
  </si>
  <si>
    <t>54035</t>
  </si>
  <si>
    <t>54036</t>
  </si>
  <si>
    <t>54040</t>
  </si>
  <si>
    <t>54041</t>
  </si>
  <si>
    <t>54042</t>
  </si>
  <si>
    <t>54045</t>
  </si>
  <si>
    <t>54050</t>
  </si>
  <si>
    <t>54051</t>
  </si>
  <si>
    <t>54055</t>
  </si>
  <si>
    <t>54060</t>
  </si>
  <si>
    <t>54061</t>
  </si>
  <si>
    <t>54062</t>
  </si>
  <si>
    <t>54065</t>
  </si>
  <si>
    <t>54071</t>
  </si>
  <si>
    <t>54080</t>
  </si>
  <si>
    <t>54081</t>
  </si>
  <si>
    <t>54082</t>
  </si>
  <si>
    <t>54091</t>
  </si>
  <si>
    <t>54101</t>
  </si>
  <si>
    <t>725</t>
  </si>
  <si>
    <t>54102</t>
  </si>
  <si>
    <t>54103</t>
  </si>
  <si>
    <t>54104</t>
  </si>
  <si>
    <t>54105</t>
  </si>
  <si>
    <t>54106</t>
  </si>
  <si>
    <t>54111</t>
  </si>
  <si>
    <t>54112</t>
  </si>
  <si>
    <t>54131</t>
  </si>
  <si>
    <t>54132</t>
  </si>
  <si>
    <t>54201</t>
  </si>
  <si>
    <t>54203</t>
  </si>
  <si>
    <t>54204</t>
  </si>
  <si>
    <t>54206</t>
  </si>
  <si>
    <t>54303</t>
  </si>
  <si>
    <t>54303-BH56</t>
  </si>
  <si>
    <t>54303-BH69</t>
  </si>
  <si>
    <t>54303-BH72</t>
  </si>
  <si>
    <t>54903</t>
  </si>
  <si>
    <t>54903-BH</t>
  </si>
  <si>
    <t>55006</t>
  </si>
  <si>
    <t>55011</t>
  </si>
  <si>
    <t>55021</t>
  </si>
  <si>
    <t>55103</t>
  </si>
  <si>
    <t>55511</t>
  </si>
  <si>
    <t>55517</t>
  </si>
  <si>
    <t>55523</t>
  </si>
  <si>
    <t>55525</t>
  </si>
  <si>
    <t>55531</t>
  </si>
  <si>
    <t>55537</t>
  </si>
  <si>
    <t>55540</t>
  </si>
  <si>
    <t>55543</t>
  </si>
  <si>
    <t>55546</t>
  </si>
  <si>
    <t>55549</t>
  </si>
  <si>
    <t>55550</t>
  </si>
  <si>
    <t>55551</t>
  </si>
  <si>
    <t>55552</t>
  </si>
  <si>
    <t>55553</t>
  </si>
  <si>
    <t>55902</t>
  </si>
  <si>
    <t>55902-BH</t>
  </si>
  <si>
    <t>55903</t>
  </si>
  <si>
    <t>56011</t>
  </si>
  <si>
    <t>56</t>
  </si>
  <si>
    <t>56021</t>
  </si>
  <si>
    <t>56101</t>
  </si>
  <si>
    <t>56101-BH51</t>
  </si>
  <si>
    <t>56101-BH52</t>
  </si>
  <si>
    <t>56102</t>
  </si>
  <si>
    <t>56103</t>
  </si>
  <si>
    <t>56103-BH</t>
  </si>
  <si>
    <t>56104</t>
  </si>
  <si>
    <t>56105</t>
  </si>
  <si>
    <t>56106</t>
  </si>
  <si>
    <t>56106-BH51</t>
  </si>
  <si>
    <t>56106-BH68</t>
  </si>
  <si>
    <t>56403</t>
  </si>
  <si>
    <t>56403-BH31</t>
  </si>
  <si>
    <t>56403-BH38</t>
  </si>
  <si>
    <t>56703</t>
  </si>
  <si>
    <t>56703-BH</t>
  </si>
  <si>
    <t>56814</t>
  </si>
  <si>
    <t>56814-BH39</t>
  </si>
  <si>
    <t>56814-BH76</t>
  </si>
  <si>
    <t>56815</t>
  </si>
  <si>
    <t>56815-BH</t>
  </si>
  <si>
    <t>56816</t>
  </si>
  <si>
    <t>56818</t>
  </si>
  <si>
    <t>56901</t>
  </si>
  <si>
    <t>56902</t>
  </si>
  <si>
    <t>56903</t>
  </si>
  <si>
    <t>56904</t>
  </si>
  <si>
    <t>56905</t>
  </si>
  <si>
    <t>56906</t>
  </si>
  <si>
    <t>56907</t>
  </si>
  <si>
    <t>56908</t>
  </si>
  <si>
    <t>56909</t>
  </si>
  <si>
    <t>56912</t>
  </si>
  <si>
    <t>56912-BH</t>
  </si>
  <si>
    <t>56913</t>
  </si>
  <si>
    <t>56914</t>
  </si>
  <si>
    <t>56915</t>
  </si>
  <si>
    <t>56916</t>
  </si>
  <si>
    <t>56916-BH</t>
  </si>
  <si>
    <t>56921</t>
  </si>
  <si>
    <t>56925</t>
  </si>
  <si>
    <t>56929</t>
  </si>
  <si>
    <t>56933</t>
  </si>
  <si>
    <t>56951</t>
  </si>
  <si>
    <t>56954</t>
  </si>
  <si>
    <t>56957</t>
  </si>
  <si>
    <t>56960</t>
  </si>
  <si>
    <t>56963</t>
  </si>
  <si>
    <t>56966</t>
  </si>
  <si>
    <t>57156</t>
  </si>
  <si>
    <t>57156-BH</t>
  </si>
  <si>
    <t>57160</t>
  </si>
  <si>
    <t>57160-BH</t>
  </si>
  <si>
    <t>57164</t>
  </si>
  <si>
    <t>57164-BH19</t>
  </si>
  <si>
    <t>57164-BH44</t>
  </si>
  <si>
    <t>57164-BH45</t>
  </si>
  <si>
    <t>57168</t>
  </si>
  <si>
    <t>57168-BH</t>
  </si>
  <si>
    <t>57172</t>
  </si>
  <si>
    <t>57176</t>
  </si>
  <si>
    <t>57176-BH87</t>
  </si>
  <si>
    <t>57176-BH90</t>
  </si>
  <si>
    <t>57176-BH91</t>
  </si>
  <si>
    <t>57201</t>
  </si>
  <si>
    <t>57201-BH</t>
  </si>
  <si>
    <t>57203</t>
  </si>
  <si>
    <t>57204</t>
  </si>
  <si>
    <t>57210-BH</t>
  </si>
  <si>
    <t>57210</t>
  </si>
  <si>
    <t>57213</t>
  </si>
  <si>
    <t>57226</t>
  </si>
  <si>
    <t>57226-BH</t>
  </si>
  <si>
    <t>57537</t>
  </si>
  <si>
    <t>57538</t>
  </si>
  <si>
    <t>57538-BH63</t>
  </si>
  <si>
    <t>57538-BH66</t>
  </si>
  <si>
    <t>57541</t>
  </si>
  <si>
    <t>57542</t>
  </si>
  <si>
    <t>57543</t>
  </si>
  <si>
    <t>57544</t>
  </si>
  <si>
    <t>57547</t>
  </si>
  <si>
    <t>57551</t>
  </si>
  <si>
    <t>57556</t>
  </si>
  <si>
    <t>57561</t>
  </si>
  <si>
    <t>57561-BH</t>
  </si>
  <si>
    <t>57566</t>
  </si>
  <si>
    <t>57571</t>
  </si>
  <si>
    <t>57571-BH</t>
  </si>
  <si>
    <t>57572</t>
  </si>
  <si>
    <t>57572-BH</t>
  </si>
  <si>
    <t>57576</t>
  </si>
  <si>
    <t>57576-BH78</t>
  </si>
  <si>
    <t>57576-BH79</t>
  </si>
  <si>
    <t>57577</t>
  </si>
  <si>
    <t>57581</t>
  </si>
  <si>
    <t>57591</t>
  </si>
  <si>
    <t>57592</t>
  </si>
  <si>
    <t>57596</t>
  </si>
  <si>
    <t>57606</t>
  </si>
  <si>
    <t>57615</t>
  </si>
  <si>
    <t>57615-BH</t>
  </si>
  <si>
    <t>57620</t>
  </si>
  <si>
    <t>57628</t>
  </si>
  <si>
    <t>57632</t>
  </si>
  <si>
    <t>57635</t>
  </si>
  <si>
    <t>57638</t>
  </si>
  <si>
    <t>57641</t>
  </si>
  <si>
    <t>57644</t>
  </si>
  <si>
    <t>57651</t>
  </si>
  <si>
    <t>57651-BH</t>
  </si>
  <si>
    <t>57656</t>
  </si>
  <si>
    <t>57665</t>
  </si>
  <si>
    <t>57669</t>
  </si>
  <si>
    <t>57669-BH</t>
  </si>
  <si>
    <t>57669-BH108</t>
  </si>
  <si>
    <t>57670</t>
  </si>
  <si>
    <t>57671</t>
  </si>
  <si>
    <t>57672</t>
  </si>
  <si>
    <t>57681</t>
  </si>
  <si>
    <t>57684</t>
  </si>
  <si>
    <t>57684-BH</t>
  </si>
  <si>
    <t>57685</t>
  </si>
  <si>
    <t>57686</t>
  </si>
  <si>
    <t>57687</t>
  </si>
  <si>
    <t>57691</t>
  </si>
  <si>
    <t>57699</t>
  </si>
  <si>
    <t>57699-BH</t>
  </si>
  <si>
    <t>57700-BH</t>
  </si>
  <si>
    <t>57700</t>
  </si>
  <si>
    <t>57703-BH</t>
  </si>
  <si>
    <t>57703</t>
  </si>
  <si>
    <t>57721</t>
  </si>
  <si>
    <t>57726</t>
  </si>
  <si>
    <t>57731</t>
  </si>
  <si>
    <t>57741-BH</t>
  </si>
  <si>
    <t>57741</t>
  </si>
  <si>
    <t>57744-BH</t>
  </si>
  <si>
    <t>57744</t>
  </si>
  <si>
    <t>57801</t>
  </si>
  <si>
    <t>58902</t>
  </si>
  <si>
    <t>58917</t>
  </si>
  <si>
    <t>61006</t>
  </si>
  <si>
    <t>61009</t>
  </si>
  <si>
    <t>61010</t>
  </si>
  <si>
    <t>61011</t>
  </si>
  <si>
    <t>61012</t>
  </si>
  <si>
    <t>61013</t>
  </si>
  <si>
    <t>61014</t>
  </si>
  <si>
    <t>61015</t>
  </si>
  <si>
    <t>61016</t>
  </si>
  <si>
    <t>61022</t>
  </si>
  <si>
    <t>62006</t>
  </si>
  <si>
    <t>62010</t>
  </si>
  <si>
    <t>62015</t>
  </si>
  <si>
    <t>62020</t>
  </si>
  <si>
    <t>62025</t>
  </si>
  <si>
    <t>63006</t>
  </si>
  <si>
    <t>63007</t>
  </si>
  <si>
    <t>63011</t>
  </si>
  <si>
    <t>63015</t>
  </si>
  <si>
    <t>63020</t>
  </si>
  <si>
    <t>63021</t>
  </si>
  <si>
    <t>63025</t>
  </si>
  <si>
    <t>63028</t>
  </si>
  <si>
    <t>63031</t>
  </si>
  <si>
    <t>63035</t>
  </si>
  <si>
    <t>63040</t>
  </si>
  <si>
    <t>63041</t>
  </si>
  <si>
    <t>63042</t>
  </si>
  <si>
    <t>63045</t>
  </si>
  <si>
    <t>63050</t>
  </si>
  <si>
    <t>63051</t>
  </si>
  <si>
    <t>63052</t>
  </si>
  <si>
    <t>63055</t>
  </si>
  <si>
    <t>63060</t>
  </si>
  <si>
    <t>63457</t>
  </si>
  <si>
    <t>63461</t>
  </si>
  <si>
    <t>63464</t>
  </si>
  <si>
    <t>63470</t>
  </si>
  <si>
    <t>63475</t>
  </si>
  <si>
    <t>63480</t>
  </si>
  <si>
    <t>63483</t>
  </si>
  <si>
    <t>64001</t>
  </si>
  <si>
    <t>64004</t>
  </si>
  <si>
    <t>64007</t>
  </si>
  <si>
    <t>64010</t>
  </si>
  <si>
    <t>64015</t>
  </si>
  <si>
    <t>64020</t>
  </si>
  <si>
    <t>64025</t>
  </si>
  <si>
    <t>64030</t>
  </si>
  <si>
    <t>64035</t>
  </si>
  <si>
    <t>64038</t>
  </si>
  <si>
    <t>64041</t>
  </si>
  <si>
    <t>64044</t>
  </si>
  <si>
    <t>64047</t>
  </si>
  <si>
    <t>64051</t>
  </si>
  <si>
    <t>64052</t>
  </si>
  <si>
    <t>64053</t>
  </si>
  <si>
    <t>64054</t>
  </si>
  <si>
    <t>64055</t>
  </si>
  <si>
    <t>64056</t>
  </si>
  <si>
    <t>64057</t>
  </si>
  <si>
    <t>64058</t>
  </si>
  <si>
    <t>64059</t>
  </si>
  <si>
    <t>64067</t>
  </si>
  <si>
    <t>64070</t>
  </si>
  <si>
    <t>64075</t>
  </si>
  <si>
    <t>64101</t>
  </si>
  <si>
    <t>64102</t>
  </si>
  <si>
    <t>64103</t>
  </si>
  <si>
    <t>64104</t>
  </si>
  <si>
    <t>64105</t>
  </si>
  <si>
    <t>64106</t>
  </si>
  <si>
    <t>64107</t>
  </si>
  <si>
    <t>64108</t>
  </si>
  <si>
    <t>64109</t>
  </si>
  <si>
    <t>64110</t>
  </si>
  <si>
    <t>64111</t>
  </si>
  <si>
    <t>64112</t>
  </si>
  <si>
    <t>64113</t>
  </si>
  <si>
    <t>64114</t>
  </si>
  <si>
    <t>64115</t>
  </si>
  <si>
    <t>64116</t>
  </si>
  <si>
    <t>64117</t>
  </si>
  <si>
    <t>64118</t>
  </si>
  <si>
    <t>64119</t>
  </si>
  <si>
    <t>64120</t>
  </si>
  <si>
    <t>64121</t>
  </si>
  <si>
    <t>64131</t>
  </si>
  <si>
    <t>64132</t>
  </si>
  <si>
    <t>64133</t>
  </si>
  <si>
    <t>64134</t>
  </si>
  <si>
    <t>64135</t>
  </si>
  <si>
    <t>64136</t>
  </si>
  <si>
    <t>64137</t>
  </si>
  <si>
    <t>64138</t>
  </si>
  <si>
    <t>64139</t>
  </si>
  <si>
    <t>64140</t>
  </si>
  <si>
    <t>64141</t>
  </si>
  <si>
    <t>64142</t>
  </si>
  <si>
    <t>64143</t>
  </si>
  <si>
    <t>64144</t>
  </si>
  <si>
    <t>64145</t>
  </si>
  <si>
    <t>64146</t>
  </si>
  <si>
    <t>64147</t>
  </si>
  <si>
    <t>64148</t>
  </si>
  <si>
    <t>64149</t>
  </si>
  <si>
    <t>64150</t>
  </si>
  <si>
    <t>64151</t>
  </si>
  <si>
    <t>64170</t>
  </si>
  <si>
    <t>64175</t>
  </si>
  <si>
    <t>64180</t>
  </si>
  <si>
    <t>64185</t>
  </si>
  <si>
    <t>64190</t>
  </si>
  <si>
    <t>64191</t>
  </si>
  <si>
    <t>64192</t>
  </si>
  <si>
    <t>64193</t>
  </si>
  <si>
    <t>64468</t>
  </si>
  <si>
    <t>64473</t>
  </si>
  <si>
    <t>64474</t>
  </si>
  <si>
    <t>64541</t>
  </si>
  <si>
    <t>64542</t>
  </si>
  <si>
    <t>64543</t>
  </si>
  <si>
    <t>64544</t>
  </si>
  <si>
    <t>64545</t>
  </si>
  <si>
    <t>64551</t>
  </si>
  <si>
    <t>64552</t>
  </si>
  <si>
    <t>64552-BH97</t>
  </si>
  <si>
    <t>64552-BH99</t>
  </si>
  <si>
    <t>64556</t>
  </si>
  <si>
    <t>64561</t>
  </si>
  <si>
    <t>64562</t>
  </si>
  <si>
    <t>64563</t>
  </si>
  <si>
    <t>64564</t>
  </si>
  <si>
    <t>64565</t>
  </si>
  <si>
    <t>64621</t>
  </si>
  <si>
    <t>64632</t>
  </si>
  <si>
    <t>64644</t>
  </si>
  <si>
    <t>64852</t>
  </si>
  <si>
    <t>65001</t>
  </si>
  <si>
    <t>65002</t>
  </si>
  <si>
    <t>65003</t>
  </si>
  <si>
    <t>65004</t>
  </si>
  <si>
    <t>65005</t>
  </si>
  <si>
    <t>65006</t>
  </si>
  <si>
    <t>65007</t>
  </si>
  <si>
    <t>65008</t>
  </si>
  <si>
    <t>65009</t>
  </si>
  <si>
    <t>65010</t>
  </si>
  <si>
    <t>65011</t>
  </si>
  <si>
    <t>65012</t>
  </si>
  <si>
    <t>65013</t>
  </si>
  <si>
    <t>65014</t>
  </si>
  <si>
    <t>65015</t>
  </si>
  <si>
    <t>65016</t>
  </si>
  <si>
    <t>65021</t>
  </si>
  <si>
    <t>65022</t>
  </si>
  <si>
    <t>65023</t>
  </si>
  <si>
    <t>65024</t>
  </si>
  <si>
    <t>65025</t>
  </si>
  <si>
    <t>65026</t>
  </si>
  <si>
    <t>65027</t>
  </si>
  <si>
    <t>65028</t>
  </si>
  <si>
    <t>65029</t>
  </si>
  <si>
    <t>65030</t>
  </si>
  <si>
    <t>65031</t>
  </si>
  <si>
    <t>65032</t>
  </si>
  <si>
    <t>65033</t>
  </si>
  <si>
    <t>65034</t>
  </si>
  <si>
    <t>65035</t>
  </si>
  <si>
    <t>65050</t>
  </si>
  <si>
    <t>60403</t>
  </si>
  <si>
    <t>65052</t>
  </si>
  <si>
    <t>65055</t>
  </si>
  <si>
    <t>65060</t>
  </si>
  <si>
    <t>65061</t>
  </si>
  <si>
    <t>65062</t>
  </si>
  <si>
    <t>65065</t>
  </si>
  <si>
    <t>65066</t>
  </si>
  <si>
    <t>65070</t>
  </si>
  <si>
    <t>65073</t>
  </si>
  <si>
    <t>66001</t>
  </si>
  <si>
    <t>66002</t>
  </si>
  <si>
    <t>66003</t>
  </si>
  <si>
    <t>66004</t>
  </si>
  <si>
    <t>66005</t>
  </si>
  <si>
    <t>66006</t>
  </si>
  <si>
    <t>66007</t>
  </si>
  <si>
    <t>66008</t>
  </si>
  <si>
    <t>66009</t>
  </si>
  <si>
    <t>66010</t>
  </si>
  <si>
    <t>66011</t>
  </si>
  <si>
    <t>66012</t>
  </si>
  <si>
    <t>66013</t>
  </si>
  <si>
    <t>66014</t>
  </si>
  <si>
    <t>66015</t>
  </si>
  <si>
    <t>66016</t>
  </si>
  <si>
    <t>66021</t>
  </si>
  <si>
    <t>66022</t>
  </si>
  <si>
    <t>66023</t>
  </si>
  <si>
    <t>66024</t>
  </si>
  <si>
    <t>66025</t>
  </si>
  <si>
    <t>66026</t>
  </si>
  <si>
    <t>66051</t>
  </si>
  <si>
    <t>66052</t>
  </si>
  <si>
    <t>70040</t>
  </si>
  <si>
    <t>70041</t>
  </si>
  <si>
    <t>70043</t>
  </si>
  <si>
    <t>70044</t>
  </si>
  <si>
    <t>70045</t>
  </si>
  <si>
    <t>70104</t>
  </si>
  <si>
    <t>70107</t>
  </si>
  <si>
    <t>70126-BH</t>
  </si>
  <si>
    <t>70126</t>
  </si>
  <si>
    <t>70129</t>
  </si>
  <si>
    <t>70138</t>
  </si>
  <si>
    <t>70144</t>
  </si>
  <si>
    <t>70148</t>
  </si>
  <si>
    <t>70148-BH</t>
  </si>
  <si>
    <t>70157</t>
  </si>
  <si>
    <t>70206</t>
  </si>
  <si>
    <t>70213</t>
  </si>
  <si>
    <t>70214</t>
  </si>
  <si>
    <t>70226</t>
  </si>
  <si>
    <t>70227</t>
  </si>
  <si>
    <t>70416</t>
  </si>
  <si>
    <t>70436</t>
  </si>
  <si>
    <t>70441</t>
  </si>
  <si>
    <t>70441-BH</t>
  </si>
  <si>
    <t>70442</t>
  </si>
  <si>
    <t>70443</t>
  </si>
  <si>
    <t>70443-BH</t>
  </si>
  <si>
    <t>70444</t>
  </si>
  <si>
    <t>70445</t>
  </si>
  <si>
    <t>70445-BH</t>
  </si>
  <si>
    <t>70446</t>
  </si>
  <si>
    <t>70448</t>
  </si>
  <si>
    <t>70456-BH</t>
  </si>
  <si>
    <t>70456</t>
  </si>
  <si>
    <t>70496</t>
  </si>
  <si>
    <t>70499</t>
  </si>
  <si>
    <t>70502</t>
  </si>
  <si>
    <t>70503</t>
  </si>
  <si>
    <t>70507</t>
  </si>
  <si>
    <t>70513</t>
  </si>
  <si>
    <t>70514</t>
  </si>
  <si>
    <t>70633</t>
  </si>
  <si>
    <t>70643</t>
  </si>
  <si>
    <t>70653</t>
  </si>
  <si>
    <t>70656</t>
  </si>
  <si>
    <t>70673-BH</t>
  </si>
  <si>
    <t>70673</t>
  </si>
  <si>
    <t>70687</t>
  </si>
  <si>
    <t>70704</t>
  </si>
  <si>
    <t>70725</t>
  </si>
  <si>
    <t>70745</t>
  </si>
  <si>
    <t>70771</t>
  </si>
  <si>
    <t>70775</t>
  </si>
  <si>
    <t>70782</t>
  </si>
  <si>
    <t>70791</t>
  </si>
  <si>
    <t>70831</t>
  </si>
  <si>
    <t>70836</t>
  </si>
  <si>
    <t>70861</t>
  </si>
  <si>
    <t>70876</t>
  </si>
  <si>
    <t>70881</t>
  </si>
  <si>
    <t>70886</t>
  </si>
  <si>
    <t>70891</t>
  </si>
  <si>
    <t>70897</t>
  </si>
  <si>
    <t>71510</t>
  </si>
  <si>
    <t>71510-1</t>
  </si>
  <si>
    <t>71702</t>
  </si>
  <si>
    <t>72106</t>
  </si>
  <si>
    <t>72116</t>
  </si>
  <si>
    <t>74006</t>
  </si>
  <si>
    <t>74111</t>
  </si>
  <si>
    <t>74206</t>
  </si>
  <si>
    <t>74306</t>
  </si>
  <si>
    <t>74461</t>
  </si>
  <si>
    <t>74481</t>
  </si>
  <si>
    <t>74486</t>
  </si>
  <si>
    <t>74491</t>
  </si>
  <si>
    <t>74501</t>
  </si>
  <si>
    <t>74504</t>
  </si>
  <si>
    <t>74507</t>
  </si>
  <si>
    <t>74510</t>
  </si>
  <si>
    <t>74513</t>
  </si>
  <si>
    <t>76296</t>
  </si>
  <si>
    <t>76501</t>
  </si>
  <si>
    <t>76512</t>
  </si>
  <si>
    <t>76522</t>
  </si>
  <si>
    <t>76523</t>
  </si>
  <si>
    <t>76532</t>
  </si>
  <si>
    <t>76533</t>
  </si>
  <si>
    <t>76542</t>
  </si>
  <si>
    <t>76543</t>
  </si>
  <si>
    <t>76545</t>
  </si>
  <si>
    <t>76546</t>
  </si>
  <si>
    <t>76552</t>
  </si>
  <si>
    <t>76554</t>
  </si>
  <si>
    <t>76555</t>
  </si>
  <si>
    <t>76556</t>
  </si>
  <si>
    <t>76557</t>
  </si>
  <si>
    <t>76558</t>
  </si>
  <si>
    <t>76559</t>
  </si>
  <si>
    <t>76572</t>
  </si>
  <si>
    <t>76573</t>
  </si>
  <si>
    <t>76574</t>
  </si>
  <si>
    <t>76575</t>
  </si>
  <si>
    <t>76576</t>
  </si>
  <si>
    <t>76578</t>
  </si>
  <si>
    <t>76582</t>
  </si>
  <si>
    <t>76585</t>
  </si>
  <si>
    <t>76591</t>
  </si>
  <si>
    <t>76594</t>
  </si>
  <si>
    <t>76597</t>
  </si>
  <si>
    <t>76601</t>
  </si>
  <si>
    <t>76602</t>
  </si>
  <si>
    <t>76603</t>
  </si>
  <si>
    <t>76604</t>
  </si>
  <si>
    <t>76605</t>
  </si>
  <si>
    <t>76608</t>
  </si>
  <si>
    <t>76609</t>
  </si>
  <si>
    <t>76610</t>
  </si>
  <si>
    <t>76611</t>
  </si>
  <si>
    <t>76612</t>
  </si>
  <si>
    <t>76613</t>
  </si>
  <si>
    <t>76614</t>
  </si>
  <si>
    <t>76615</t>
  </si>
  <si>
    <t>76616</t>
  </si>
  <si>
    <t>76617</t>
  </si>
  <si>
    <t>76618</t>
  </si>
  <si>
    <t>76619</t>
  </si>
  <si>
    <t>76620</t>
  </si>
  <si>
    <t>76652</t>
  </si>
  <si>
    <t>78616</t>
  </si>
  <si>
    <t>78621</t>
  </si>
  <si>
    <t>78629</t>
  </si>
  <si>
    <t>78632</t>
  </si>
  <si>
    <t>78635</t>
  </si>
  <si>
    <t>78639</t>
  </si>
  <si>
    <t>78642</t>
  </si>
  <si>
    <t>78645</t>
  </si>
  <si>
    <t>78648</t>
  </si>
  <si>
    <t>78651</t>
  </si>
  <si>
    <t>78654</t>
  </si>
  <si>
    <t>81001</t>
  </si>
  <si>
    <t>81004</t>
  </si>
  <si>
    <t>81007</t>
  </si>
  <si>
    <t>81010</t>
  </si>
  <si>
    <t>81013</t>
  </si>
  <si>
    <t>81014</t>
  </si>
  <si>
    <t>81015</t>
  </si>
  <si>
    <t>81018</t>
  </si>
  <si>
    <t>81031</t>
  </si>
  <si>
    <t>81032</t>
  </si>
  <si>
    <t>81033</t>
  </si>
  <si>
    <t>81034</t>
  </si>
  <si>
    <t>81035</t>
  </si>
  <si>
    <t>81036</t>
  </si>
  <si>
    <t>81071</t>
  </si>
  <si>
    <t>82031</t>
  </si>
  <si>
    <t>82032</t>
  </si>
  <si>
    <t>82033</t>
  </si>
  <si>
    <t>82034</t>
  </si>
  <si>
    <t>82035</t>
  </si>
  <si>
    <t>82036</t>
  </si>
  <si>
    <t>82037</t>
  </si>
  <si>
    <t>82038</t>
  </si>
  <si>
    <t>82039</t>
  </si>
  <si>
    <t>82040</t>
  </si>
  <si>
    <t>82041</t>
  </si>
  <si>
    <t>82062</t>
  </si>
  <si>
    <t>82067</t>
  </si>
  <si>
    <t>90021</t>
  </si>
  <si>
    <t>90031</t>
  </si>
  <si>
    <t>90041</t>
  </si>
  <si>
    <t>90051</t>
  </si>
  <si>
    <t>90071</t>
  </si>
  <si>
    <t>90081</t>
  </si>
  <si>
    <t>90082</t>
  </si>
  <si>
    <t>90083</t>
  </si>
  <si>
    <t>90084</t>
  </si>
  <si>
    <t>90085</t>
  </si>
  <si>
    <t>90091</t>
  </si>
  <si>
    <t>90101</t>
  </si>
  <si>
    <t>90121</t>
  </si>
  <si>
    <t>90131</t>
  </si>
  <si>
    <t>90141</t>
  </si>
  <si>
    <t>90151</t>
  </si>
  <si>
    <t>90161</t>
  </si>
  <si>
    <t>90181</t>
  </si>
  <si>
    <t>90191</t>
  </si>
  <si>
    <t>90201</t>
  </si>
  <si>
    <t>90211</t>
  </si>
  <si>
    <t>90221</t>
  </si>
  <si>
    <t>90231</t>
  </si>
  <si>
    <t>90241</t>
  </si>
  <si>
    <t>90251</t>
  </si>
  <si>
    <t>90261</t>
  </si>
  <si>
    <t>90271</t>
  </si>
  <si>
    <t>90281</t>
  </si>
  <si>
    <t>90291</t>
  </si>
  <si>
    <t>90301</t>
  </si>
  <si>
    <t>90311</t>
  </si>
  <si>
    <t>90321</t>
  </si>
  <si>
    <t>90331</t>
  </si>
  <si>
    <t>90341</t>
  </si>
  <si>
    <t>94001</t>
  </si>
  <si>
    <t>94002</t>
  </si>
  <si>
    <t>94003</t>
  </si>
  <si>
    <t>94009</t>
  </si>
  <si>
    <t>94011</t>
  </si>
  <si>
    <t>94022</t>
  </si>
  <si>
    <t>94026</t>
  </si>
  <si>
    <t>94048</t>
  </si>
  <si>
    <t>94049</t>
  </si>
  <si>
    <t>94050</t>
  </si>
  <si>
    <t>94051</t>
  </si>
  <si>
    <t>94052</t>
  </si>
  <si>
    <t>94053</t>
  </si>
  <si>
    <t>94054</t>
  </si>
  <si>
    <t>94076</t>
  </si>
  <si>
    <t>94080</t>
  </si>
  <si>
    <t>94080-701</t>
  </si>
  <si>
    <t>94080-702</t>
  </si>
  <si>
    <t>94080-703</t>
  </si>
  <si>
    <t>94080-705</t>
  </si>
  <si>
    <t>94080-706</t>
  </si>
  <si>
    <t>94080-708</t>
  </si>
  <si>
    <t>94080-716</t>
  </si>
  <si>
    <t>97011</t>
  </si>
  <si>
    <t>97021</t>
  </si>
  <si>
    <t>97022</t>
  </si>
  <si>
    <t>97041</t>
  </si>
  <si>
    <t>97051</t>
  </si>
  <si>
    <t>723</t>
  </si>
  <si>
    <t>97061</t>
  </si>
  <si>
    <t>97062</t>
  </si>
  <si>
    <t>97071</t>
  </si>
  <si>
    <t>97081</t>
  </si>
  <si>
    <t>97091</t>
  </si>
  <si>
    <t>97101</t>
  </si>
  <si>
    <t>97109</t>
  </si>
  <si>
    <t>97111</t>
  </si>
  <si>
    <t>97121</t>
  </si>
  <si>
    <t>97131</t>
  </si>
  <si>
    <t>97141</t>
  </si>
  <si>
    <t>97151</t>
  </si>
  <si>
    <t>97159</t>
  </si>
  <si>
    <t>97161</t>
  </si>
  <si>
    <t>97169</t>
  </si>
  <si>
    <t>97171</t>
  </si>
  <si>
    <t>97179</t>
  </si>
  <si>
    <t>97181</t>
  </si>
  <si>
    <t>97189</t>
  </si>
  <si>
    <t>97191</t>
  </si>
  <si>
    <t>97201</t>
  </si>
  <si>
    <t>97211</t>
  </si>
  <si>
    <t>97212</t>
  </si>
  <si>
    <t>97221</t>
  </si>
  <si>
    <t>97231</t>
  </si>
  <si>
    <t>97239</t>
  </si>
  <si>
    <t>97241</t>
  </si>
  <si>
    <t>97251</t>
  </si>
  <si>
    <t>97261</t>
  </si>
  <si>
    <t>97269</t>
  </si>
  <si>
    <t>97271</t>
  </si>
  <si>
    <t>97281</t>
  </si>
  <si>
    <t>97289</t>
  </si>
  <si>
    <t>97291</t>
  </si>
  <si>
    <t>97299</t>
  </si>
  <si>
    <t>97301</t>
  </si>
  <si>
    <t>97309</t>
  </si>
  <si>
    <t>97311</t>
  </si>
  <si>
    <t>97321</t>
  </si>
  <si>
    <t>97331</t>
  </si>
  <si>
    <t>97341</t>
  </si>
  <si>
    <t>97351</t>
  </si>
  <si>
    <t>97361</t>
  </si>
  <si>
    <t>97371</t>
  </si>
  <si>
    <t>97381</t>
  </si>
  <si>
    <t>97389</t>
  </si>
  <si>
    <t>97391</t>
  </si>
  <si>
    <t>97401</t>
  </si>
  <si>
    <t>97411</t>
  </si>
  <si>
    <t>97421</t>
  </si>
  <si>
    <t>97431</t>
  </si>
  <si>
    <t>97439</t>
  </si>
  <si>
    <t>97441</t>
  </si>
  <si>
    <t>97459</t>
  </si>
  <si>
    <t>97461</t>
  </si>
  <si>
    <t>97471</t>
  </si>
  <si>
    <t>97481</t>
  </si>
  <si>
    <t>97491</t>
  </si>
  <si>
    <t>97521</t>
  </si>
  <si>
    <t>97531</t>
  </si>
  <si>
    <t>97541</t>
  </si>
  <si>
    <t>97551</t>
  </si>
  <si>
    <t>97561</t>
  </si>
  <si>
    <t>97571</t>
  </si>
  <si>
    <t>97581</t>
  </si>
  <si>
    <t>97591</t>
  </si>
  <si>
    <t>97592</t>
  </si>
  <si>
    <t>97601</t>
  </si>
  <si>
    <t>97611</t>
  </si>
  <si>
    <t>97621</t>
  </si>
  <si>
    <t>97631</t>
  </si>
  <si>
    <t>97641</t>
  </si>
  <si>
    <t>97651</t>
  </si>
  <si>
    <t>97671</t>
  </si>
  <si>
    <t>98011</t>
  </si>
  <si>
    <t>98021</t>
  </si>
  <si>
    <t>98041</t>
  </si>
  <si>
    <t>98051</t>
  </si>
  <si>
    <t>98071</t>
  </si>
  <si>
    <t>98081</t>
  </si>
  <si>
    <t>98091</t>
  </si>
  <si>
    <t>98101</t>
  </si>
  <si>
    <t>98111</t>
  </si>
  <si>
    <t>99001</t>
  </si>
  <si>
    <t>99002</t>
  </si>
  <si>
    <t>99003</t>
  </si>
  <si>
    <t>99004</t>
  </si>
  <si>
    <t>99005</t>
  </si>
  <si>
    <t>99006</t>
  </si>
  <si>
    <t>99007</t>
  </si>
  <si>
    <t>99008</t>
  </si>
  <si>
    <t>99009</t>
  </si>
  <si>
    <t>99010</t>
  </si>
  <si>
    <t>99011</t>
  </si>
  <si>
    <t>99012</t>
  </si>
  <si>
    <t>99013</t>
  </si>
  <si>
    <t>99014</t>
  </si>
  <si>
    <t>99016</t>
  </si>
  <si>
    <t>99017</t>
  </si>
  <si>
    <t>99018</t>
  </si>
  <si>
    <t>99019</t>
  </si>
  <si>
    <t>99020</t>
  </si>
  <si>
    <t>99021</t>
  </si>
  <si>
    <t>99022</t>
  </si>
  <si>
    <t>99024</t>
  </si>
  <si>
    <t>99025</t>
  </si>
  <si>
    <t>99026</t>
  </si>
  <si>
    <t>99027</t>
  </si>
  <si>
    <t>99028</t>
  </si>
  <si>
    <t>99029</t>
  </si>
  <si>
    <t>99030</t>
  </si>
  <si>
    <t>99031</t>
  </si>
  <si>
    <t>99032</t>
  </si>
  <si>
    <t>99033</t>
  </si>
  <si>
    <t>99034</t>
  </si>
  <si>
    <t>99036</t>
  </si>
  <si>
    <t>99097</t>
  </si>
  <si>
    <t>99098</t>
  </si>
  <si>
    <t>9999999</t>
  </si>
  <si>
    <t>99999999</t>
  </si>
  <si>
    <t>ANLÆG 134</t>
  </si>
  <si>
    <t>ANLÆG 135</t>
  </si>
  <si>
    <t>ANLÆG 136</t>
  </si>
  <si>
    <t>ANLÆG 137</t>
  </si>
  <si>
    <t>ANLÆG 138</t>
  </si>
  <si>
    <t>ANLÆG 148</t>
  </si>
  <si>
    <t>ANLÆG 155</t>
  </si>
  <si>
    <t>ANLÆG 156</t>
  </si>
  <si>
    <t>ANLÆG 157</t>
  </si>
  <si>
    <t>ANLÆG 158</t>
  </si>
  <si>
    <t>ANLÆG 159</t>
  </si>
  <si>
    <t>ANLÆG 160</t>
  </si>
  <si>
    <t>ANLÆG 46</t>
  </si>
  <si>
    <t>ANLÆG 90</t>
  </si>
  <si>
    <t>COMA0002</t>
  </si>
  <si>
    <t>COMA0004</t>
  </si>
  <si>
    <t>COMA0005</t>
  </si>
  <si>
    <t>COMA0008</t>
  </si>
  <si>
    <t>COMA0009</t>
  </si>
  <si>
    <t>KONF006</t>
  </si>
  <si>
    <t>KONF025</t>
  </si>
  <si>
    <t>KONF026</t>
  </si>
  <si>
    <t>KONF027</t>
  </si>
  <si>
    <t>KONF028</t>
  </si>
  <si>
    <t>KONF029</t>
  </si>
  <si>
    <t>KONF030</t>
  </si>
  <si>
    <t>KONF031</t>
  </si>
  <si>
    <t>KONF032</t>
  </si>
  <si>
    <t>KONF033</t>
  </si>
  <si>
    <t>KONF034</t>
  </si>
  <si>
    <t>KONF035</t>
  </si>
  <si>
    <t>KONF036</t>
  </si>
  <si>
    <t>KONF037</t>
  </si>
  <si>
    <t>KONF038</t>
  </si>
  <si>
    <t>KONF099</t>
  </si>
  <si>
    <t>KONF-TEST000</t>
  </si>
  <si>
    <t>SHOPIFY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</si>
  <si>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</si>
  <si>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</si>
  <si>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</si>
  <si>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</si>
  <si>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</si>
  <si>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</si>
  <si>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</si>
  <si>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</si>
  <si>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</si>
  <si>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</si>
  <si>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</si>
  <si>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</si>
  <si>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</si>
  <si>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</si>
  <si>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</si>
  <si>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</si>
  <si>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</si>
  <si>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</si>
  <si>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</si>
  <si>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</si>
  <si>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</si>
  <si>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3011</t>
  </si>
  <si>
    <t>3012</t>
  </si>
  <si>
    <t>11051</t>
  </si>
  <si>
    <t>11061</t>
  </si>
  <si>
    <t>11110</t>
  </si>
  <si>
    <t>11272</t>
  </si>
  <si>
    <t>11721</t>
  </si>
  <si>
    <t>11798</t>
  </si>
  <si>
    <t>992</t>
  </si>
  <si>
    <t>99</t>
  </si>
  <si>
    <t>11800</t>
  </si>
  <si>
    <t>11801</t>
  </si>
  <si>
    <t>11802</t>
  </si>
  <si>
    <t>11803</t>
  </si>
  <si>
    <t>11804</t>
  </si>
  <si>
    <t>11805</t>
  </si>
  <si>
    <t>136</t>
  </si>
  <si>
    <t>11806</t>
  </si>
  <si>
    <t>11807</t>
  </si>
  <si>
    <t>11808</t>
  </si>
  <si>
    <t>11809</t>
  </si>
  <si>
    <t>11810</t>
  </si>
  <si>
    <t>11815</t>
  </si>
  <si>
    <t>11820</t>
  </si>
  <si>
    <t>133</t>
  </si>
  <si>
    <t>11825</t>
  </si>
  <si>
    <t>11826</t>
  </si>
  <si>
    <t>11835</t>
  </si>
  <si>
    <t>11836</t>
  </si>
  <si>
    <t>11837</t>
  </si>
  <si>
    <t>11845</t>
  </si>
  <si>
    <t>11846</t>
  </si>
  <si>
    <t>11847</t>
  </si>
  <si>
    <t>11848</t>
  </si>
  <si>
    <t>11850</t>
  </si>
  <si>
    <t>11851</t>
  </si>
  <si>
    <t>11852</t>
  </si>
  <si>
    <t>11853</t>
  </si>
  <si>
    <t>11854</t>
  </si>
  <si>
    <t>12375</t>
  </si>
  <si>
    <t>12571</t>
  </si>
  <si>
    <t>12631</t>
  </si>
  <si>
    <t>12661</t>
  </si>
  <si>
    <t>12671</t>
  </si>
  <si>
    <t>12681</t>
  </si>
  <si>
    <t>12706</t>
  </si>
  <si>
    <t>12707</t>
  </si>
  <si>
    <t>12729</t>
  </si>
  <si>
    <t>12730</t>
  </si>
  <si>
    <t>12786</t>
  </si>
  <si>
    <t>12787</t>
  </si>
  <si>
    <t>12812</t>
  </si>
  <si>
    <t>12813</t>
  </si>
  <si>
    <t>12814</t>
  </si>
  <si>
    <t>12892</t>
  </si>
  <si>
    <t>204</t>
  </si>
  <si>
    <t>12928</t>
  </si>
  <si>
    <t>14124</t>
  </si>
  <si>
    <t>14125</t>
  </si>
  <si>
    <t>14126</t>
  </si>
  <si>
    <t>14127</t>
  </si>
  <si>
    <t>14128</t>
  </si>
  <si>
    <t>14129</t>
  </si>
  <si>
    <t>14130</t>
  </si>
  <si>
    <t>17117</t>
  </si>
  <si>
    <t>17118</t>
  </si>
  <si>
    <t>17119</t>
  </si>
  <si>
    <t>17120</t>
  </si>
  <si>
    <t>17121</t>
  </si>
  <si>
    <t>17122</t>
  </si>
  <si>
    <t>17421</t>
  </si>
  <si>
    <t>97681</t>
  </si>
  <si>
    <t>97682</t>
  </si>
  <si>
    <t>11827</t>
  </si>
  <si>
    <t>11828</t>
  </si>
  <si>
    <t>11849</t>
  </si>
  <si>
    <t>12708</t>
  </si>
  <si>
    <t>12863</t>
  </si>
  <si>
    <t>10-12999</t>
  </si>
  <si>
    <t>12999</t>
  </si>
  <si>
    <t>11-12999</t>
  </si>
  <si>
    <t>11511</t>
  </si>
  <si>
    <t>1-12999</t>
  </si>
  <si>
    <t>12-12999</t>
  </si>
  <si>
    <t>13-12999</t>
  </si>
  <si>
    <t>12929</t>
  </si>
  <si>
    <t>14-12999</t>
  </si>
  <si>
    <t>15-12999</t>
  </si>
  <si>
    <t>15</t>
  </si>
  <si>
    <t>16-12999</t>
  </si>
  <si>
    <t>17-12999</t>
  </si>
  <si>
    <t>18-12999</t>
  </si>
  <si>
    <t>18</t>
  </si>
  <si>
    <t>19-12999</t>
  </si>
  <si>
    <t>20-12999</t>
  </si>
  <si>
    <t>21-12999</t>
  </si>
  <si>
    <t>2-12999</t>
  </si>
  <si>
    <t>23-12999</t>
  </si>
  <si>
    <t>24-12999</t>
  </si>
  <si>
    <t>22-12999</t>
  </si>
  <si>
    <t>25-12999</t>
  </si>
  <si>
    <t>26-12999</t>
  </si>
  <si>
    <t>26</t>
  </si>
  <si>
    <t>3-12999</t>
  </si>
  <si>
    <t>4-12999</t>
  </si>
  <si>
    <t>6-12999</t>
  </si>
  <si>
    <t>7-12999</t>
  </si>
  <si>
    <t>8-12999</t>
  </si>
  <si>
    <t>5-12999</t>
  </si>
  <si>
    <t>9-12999</t>
  </si>
  <si>
    <t>2037</t>
  </si>
  <si>
    <t>2039</t>
  </si>
  <si>
    <t>2040</t>
  </si>
  <si>
    <t>2041</t>
  </si>
  <si>
    <t>2042</t>
  </si>
  <si>
    <t>2043</t>
  </si>
  <si>
    <t>2044</t>
  </si>
  <si>
    <t>2045</t>
  </si>
  <si>
    <t>2046</t>
  </si>
  <si>
    <t>2082</t>
  </si>
  <si>
    <t>2110</t>
  </si>
  <si>
    <t>2287</t>
  </si>
  <si>
    <t>2632</t>
  </si>
  <si>
    <t>2633</t>
  </si>
  <si>
    <t>2634</t>
  </si>
  <si>
    <t>2635</t>
  </si>
  <si>
    <t>2636</t>
  </si>
  <si>
    <t>10085</t>
  </si>
  <si>
    <t>10086</t>
  </si>
  <si>
    <t>10087</t>
  </si>
  <si>
    <t>11112</t>
  </si>
  <si>
    <t>11301</t>
  </si>
  <si>
    <t>11302</t>
  </si>
  <si>
    <t>11303</t>
  </si>
  <si>
    <t>11304</t>
  </si>
  <si>
    <t>11305</t>
  </si>
  <si>
    <t>11306</t>
  </si>
  <si>
    <t>11307</t>
  </si>
  <si>
    <t>11308</t>
  </si>
  <si>
    <t>11309</t>
  </si>
  <si>
    <t>11310</t>
  </si>
  <si>
    <t>11401</t>
  </si>
  <si>
    <t>11402</t>
  </si>
  <si>
    <t>11403</t>
  </si>
  <si>
    <t>11404</t>
  </si>
  <si>
    <t>11405</t>
  </si>
  <si>
    <t>11406</t>
  </si>
  <si>
    <t>11407</t>
  </si>
  <si>
    <t>11408</t>
  </si>
  <si>
    <t>11409</t>
  </si>
  <si>
    <t>11510</t>
  </si>
  <si>
    <t>11512</t>
  </si>
  <si>
    <t>11831</t>
  </si>
  <si>
    <t>11832</t>
  </si>
  <si>
    <t>11833</t>
  </si>
  <si>
    <t>11834</t>
  </si>
  <si>
    <t>11838</t>
  </si>
  <si>
    <t>11839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</si>
  <si>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</si>
  <si>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</si>
  <si>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</si>
  <si>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</si>
  <si>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</si>
  <si>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</si>
  <si>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</si>
  <si>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</si>
  <si>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11868</t>
  </si>
  <si>
    <t>11869</t>
  </si>
  <si>
    <t>11870</t>
  </si>
  <si>
    <t>11872</t>
  </si>
  <si>
    <t>12709</t>
  </si>
  <si>
    <t>12876</t>
  </si>
  <si>
    <t>12877</t>
  </si>
  <si>
    <t>13001</t>
  </si>
  <si>
    <t>13002</t>
  </si>
  <si>
    <t>13004</t>
  </si>
  <si>
    <t>13005</t>
  </si>
  <si>
    <t>13006</t>
  </si>
  <si>
    <t>13007</t>
  </si>
  <si>
    <t>13008</t>
  </si>
  <si>
    <t>16051</t>
  </si>
  <si>
    <t>16061</t>
  </si>
  <si>
    <t>16472</t>
  </si>
  <si>
    <t>16491</t>
  </si>
  <si>
    <t>16501</t>
  </si>
  <si>
    <t>16521</t>
  </si>
  <si>
    <t>16531</t>
  </si>
  <si>
    <t>711</t>
  </si>
  <si>
    <t>18101</t>
  </si>
  <si>
    <t>18102</t>
  </si>
  <si>
    <t>18201</t>
  </si>
  <si>
    <t>18202</t>
  </si>
  <si>
    <t>18203</t>
  </si>
  <si>
    <t>18204</t>
  </si>
  <si>
    <t>18205</t>
  </si>
  <si>
    <t>18206</t>
  </si>
  <si>
    <t>18207</t>
  </si>
  <si>
    <t>18208</t>
  </si>
  <si>
    <t>18209</t>
  </si>
  <si>
    <t>18210</t>
  </si>
  <si>
    <t>18211</t>
  </si>
  <si>
    <t>18212</t>
  </si>
  <si>
    <t>18213</t>
  </si>
  <si>
    <t>18222</t>
  </si>
  <si>
    <t>18301</t>
  </si>
  <si>
    <t>18302</t>
  </si>
  <si>
    <t>18303</t>
  </si>
  <si>
    <t>18304</t>
  </si>
  <si>
    <t>18305</t>
  </si>
  <si>
    <t>18306</t>
  </si>
  <si>
    <t>18308</t>
  </si>
  <si>
    <t>18314</t>
  </si>
  <si>
    <t>18401</t>
  </si>
  <si>
    <t>18402</t>
  </si>
  <si>
    <t>18405</t>
  </si>
  <si>
    <t>18406</t>
  </si>
  <si>
    <t>18407</t>
  </si>
  <si>
    <t>18408</t>
  </si>
  <si>
    <t>18409</t>
  </si>
  <si>
    <t>18410</t>
  </si>
  <si>
    <t>18411</t>
  </si>
  <si>
    <t>18501</t>
  </si>
  <si>
    <t>18502</t>
  </si>
  <si>
    <t>18503</t>
  </si>
  <si>
    <t>18504</t>
  </si>
  <si>
    <t>18506</t>
  </si>
  <si>
    <t>18507</t>
  </si>
  <si>
    <t>18607</t>
  </si>
  <si>
    <t>53137</t>
  </si>
  <si>
    <t>53138</t>
  </si>
  <si>
    <t>26-151001</t>
  </si>
  <si>
    <t>151001</t>
  </si>
  <si>
    <t>25-151001</t>
  </si>
  <si>
    <t>21-151001</t>
  </si>
  <si>
    <t>19-151001</t>
  </si>
  <si>
    <t>22-151001</t>
  </si>
  <si>
    <t>24-151001</t>
  </si>
  <si>
    <t>23-151001</t>
  </si>
  <si>
    <t>26-151002</t>
  </si>
  <si>
    <t>151002</t>
  </si>
  <si>
    <t>26-151003</t>
  </si>
  <si>
    <t>151003</t>
  </si>
  <si>
    <t>26-151004</t>
  </si>
  <si>
    <t>151004</t>
  </si>
  <si>
    <t>26-151005</t>
  </si>
  <si>
    <t>151005</t>
  </si>
  <si>
    <t>26-151007</t>
  </si>
  <si>
    <t>151007</t>
  </si>
  <si>
    <t>26-151008</t>
  </si>
  <si>
    <t>151008</t>
  </si>
  <si>
    <t>26-151009</t>
  </si>
  <si>
    <t>151009</t>
  </si>
  <si>
    <t>26-151010</t>
  </si>
  <si>
    <t>151010</t>
  </si>
  <si>
    <t>26-151011</t>
  </si>
  <si>
    <t>151011</t>
  </si>
  <si>
    <t>27-151101</t>
  </si>
  <si>
    <t>27</t>
  </si>
  <si>
    <t>151101</t>
  </si>
  <si>
    <t>16-151101</t>
  </si>
  <si>
    <t>15-151401</t>
  </si>
  <si>
    <t>151401</t>
  </si>
  <si>
    <t>17-151401</t>
  </si>
  <si>
    <t>18-151401</t>
  </si>
  <si>
    <t>20-151501</t>
  </si>
  <si>
    <t>151501</t>
  </si>
  <si>
    <t>21-152001</t>
  </si>
  <si>
    <t>152001</t>
  </si>
  <si>
    <t>16-152101</t>
  </si>
  <si>
    <t>152101</t>
  </si>
  <si>
    <t>15-152401</t>
  </si>
  <si>
    <t>152401</t>
  </si>
  <si>
    <t>18-152401</t>
  </si>
  <si>
    <t>17-152401</t>
  </si>
  <si>
    <t>18-152402</t>
  </si>
  <si>
    <t>152402</t>
  </si>
  <si>
    <t>15-152402</t>
  </si>
  <si>
    <t>20-152501</t>
  </si>
  <si>
    <t>152501</t>
  </si>
  <si>
    <t>20-152502</t>
  </si>
  <si>
    <t>152502</t>
  </si>
  <si>
    <t>Hovedtotal</t>
  </si>
  <si>
    <t>Til Social- og Boligstyrelsen - Økonomi</t>
  </si>
  <si>
    <t>1) Kørsel til høj sats udbetales kun efter aftale med kontaktperson i Social- og Boligstyrelsen.</t>
  </si>
  <si>
    <t>Ved returnering af blanketten til Social- og Boligstyrelsen via E-boks, godkendes blankettens indhold elektronisk - det er da ikke nødvendigt med en fysisk underskrift.</t>
  </si>
  <si>
    <t>Til Social og Boligstyrelsen - HR</t>
  </si>
  <si>
    <r>
      <t xml:space="preserve">Navn på kontaktperson i Social- og Boligstyrelsen: </t>
    </r>
    <r>
      <rPr>
        <b/>
        <sz val="9"/>
        <color rgb="FFFF0000"/>
        <rFont val="Arial"/>
        <family val="2"/>
      </rPr>
      <t>*</t>
    </r>
  </si>
  <si>
    <t>Opgavenummer:</t>
  </si>
  <si>
    <t>(Opgave-nummer)</t>
  </si>
  <si>
    <t>*Ved henvendelse fra Social- og Boligstyrelsen skal modtager af honorar/rejseudlæg kunne dokumentere sine udgifter jf. BEK nr. 70 af 27/01/2011 -  bekendtgørelse om statens regnskabsvæsen mv. §44. Modtageren har pligt til at gemme dokumentationen i fem år fra aktivitetsdato.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</si>
</sst>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.&quot;_-;\-* #,##0.00\ &quot;kr.&quot;_-;_-* &quot;-&quot;??\ &quot;kr.&quot;_-;_-@_-"/>
    <numFmt numFmtId="164" formatCode="_ * #,##0.00_ ;_ * \-#,##0.00_ ;_ * &quot;-&quot;??_ ;_ @_ "/>
    <numFmt numFmtId="165" formatCode="00"/>
    <numFmt numFmtId="166" formatCode="000000\-0000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62"/>
      <name val="Arial"/>
      <family val="2"/>
    </font>
    <font>
      <sz val="10"/>
      <color indexed="6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indexed="18"/>
      <name val="Arial"/>
      <family val="2"/>
    </font>
    <font>
      <b/>
      <sz val="8"/>
      <color indexed="62"/>
      <name val="Arial"/>
      <family val="2"/>
    </font>
    <font>
      <sz val="8"/>
      <color indexed="62"/>
      <name val="Arial"/>
      <family val="2"/>
    </font>
    <font>
      <b/>
      <sz val="9"/>
      <color rgb="FFFF0000"/>
      <name val="Arial"/>
      <family val="2"/>
    </font>
    <font>
      <b/>
      <sz val="8"/>
      <name val="Calibri"/>
      <family val="2"/>
    </font>
    <font>
      <u/>
      <sz val="10"/>
      <color theme="10"/>
      <name val="Arial"/>
      <family val="2"/>
    </font>
    <font>
      <i/>
      <sz val="9"/>
      <color theme="0"/>
      <name val="Arial"/>
      <family val="2"/>
    </font>
    <font>
      <b/>
      <u/>
      <sz val="9"/>
      <name val="Arial"/>
      <family val="2"/>
    </font>
    <font>
      <sz val="8"/>
      <name val="Calibri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i/>
      <sz val="9"/>
      <color rgb="FFFF000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FF0000"/>
      <name val="Arial"/>
      <family val="2"/>
    </font>
    <font>
      <b/>
      <vertAlign val="superscript"/>
      <sz val="9"/>
      <name val="Arial"/>
      <family val="2"/>
    </font>
    <font>
      <b/>
      <sz val="10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</borders>
  <cellStyleXfs count="30">
    <xf numFmtId="0" fontId="0" fillId="0" borderId="0"/>
    <xf numFmtId="0" fontId="3" fillId="0" borderId="0"/>
    <xf numFmtId="164" fontId="1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9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29" fillId="8" borderId="15" applyNumberFormat="0" applyAlignment="0" applyProtection="0"/>
    <xf numFmtId="0" fontId="1" fillId="0" borderId="0"/>
  </cellStyleXfs>
  <cellXfs count="155">
    <xf numFmtId="0" fontId="0" fillId="0" borderId="0" xfId="0"/>
    <xf numFmtId="0" fontId="4" fillId="0" borderId="0" xfId="0" applyFont="1"/>
    <xf numFmtId="0" fontId="0" fillId="0" borderId="0" xfId="0" applyFill="1"/>
    <xf numFmtId="0" fontId="5" fillId="0" borderId="1" xfId="0" applyFont="1" applyBorder="1" applyAlignment="1"/>
    <xf numFmtId="0" fontId="5" fillId="0" borderId="1" xfId="0" applyFont="1" applyBorder="1" applyAlignment="1">
      <alignment horizontal="center"/>
    </xf>
    <xf numFmtId="0" fontId="3" fillId="0" borderId="0" xfId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vertical="center"/>
    </xf>
    <xf numFmtId="0" fontId="8" fillId="0" borderId="0" xfId="0" applyFont="1" applyBorder="1" applyAlignment="1"/>
    <xf numFmtId="0" fontId="12" fillId="0" borderId="0" xfId="0" applyFont="1"/>
    <xf numFmtId="0" fontId="8" fillId="0" borderId="0" xfId="0" applyFont="1" applyBorder="1"/>
    <xf numFmtId="0" fontId="8" fillId="0" borderId="4" xfId="0" applyFont="1" applyBorder="1"/>
    <xf numFmtId="0" fontId="7" fillId="0" borderId="0" xfId="0" applyFont="1" applyBorder="1" applyAlignment="1" applyProtection="1">
      <alignment vertical="top" wrapText="1"/>
    </xf>
    <xf numFmtId="0" fontId="12" fillId="0" borderId="0" xfId="0" applyFont="1" applyBorder="1"/>
    <xf numFmtId="0" fontId="16" fillId="0" borderId="5" xfId="0" applyFont="1" applyBorder="1"/>
    <xf numFmtId="0" fontId="16" fillId="0" borderId="7" xfId="0" applyFont="1" applyBorder="1"/>
    <xf numFmtId="0" fontId="16" fillId="0" borderId="6" xfId="0" applyFont="1" applyBorder="1"/>
    <xf numFmtId="0" fontId="10" fillId="0" borderId="4" xfId="0" applyFont="1" applyBorder="1"/>
    <xf numFmtId="4" fontId="16" fillId="0" borderId="2" xfId="0" applyNumberFormat="1" applyFont="1" applyBorder="1" applyAlignment="1" applyProtection="1">
      <alignment vertical="center" wrapText="1"/>
    </xf>
    <xf numFmtId="0" fontId="16" fillId="0" borderId="2" xfId="0" applyFont="1" applyBorder="1" applyAlignment="1" applyProtection="1">
      <alignment horizontal="center" vertical="center" wrapText="1"/>
    </xf>
    <xf numFmtId="4" fontId="16" fillId="0" borderId="6" xfId="0" applyNumberFormat="1" applyFont="1" applyBorder="1" applyAlignment="1" applyProtection="1">
      <alignment vertical="center" wrapText="1"/>
    </xf>
    <xf numFmtId="0" fontId="13" fillId="0" borderId="0" xfId="0" applyFont="1" applyFill="1"/>
    <xf numFmtId="0" fontId="12" fillId="0" borderId="0" xfId="0" applyFont="1" applyFill="1"/>
    <xf numFmtId="0" fontId="13" fillId="0" borderId="0" xfId="0" applyFont="1" applyFill="1" applyAlignment="1">
      <alignment horizontal="center"/>
    </xf>
    <xf numFmtId="0" fontId="18" fillId="0" borderId="0" xfId="0" applyFont="1" applyFill="1" applyBorder="1"/>
    <xf numFmtId="0" fontId="19" fillId="0" borderId="0" xfId="0" applyFont="1" applyFill="1" applyBorder="1"/>
    <xf numFmtId="0" fontId="12" fillId="0" borderId="2" xfId="0" applyFont="1" applyFill="1" applyBorder="1" applyProtection="1"/>
    <xf numFmtId="0" fontId="11" fillId="0" borderId="0" xfId="0" applyFont="1" applyBorder="1"/>
    <xf numFmtId="0" fontId="16" fillId="0" borderId="5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0" fontId="11" fillId="0" borderId="4" xfId="0" applyFont="1" applyBorder="1" applyAlignment="1">
      <alignment horizontal="left"/>
    </xf>
    <xf numFmtId="0" fontId="10" fillId="4" borderId="2" xfId="0" applyFont="1" applyFill="1" applyBorder="1" applyAlignment="1" applyProtection="1">
      <alignment horizontal="left"/>
      <protection locked="0"/>
    </xf>
    <xf numFmtId="0" fontId="14" fillId="0" borderId="0" xfId="0" applyFont="1" applyBorder="1" applyAlignment="1">
      <alignment horizontal="center"/>
    </xf>
    <xf numFmtId="0" fontId="10" fillId="4" borderId="2" xfId="0" applyFont="1" applyFill="1" applyBorder="1" applyProtection="1">
      <protection locked="0"/>
    </xf>
    <xf numFmtId="165" fontId="21" fillId="6" borderId="2" xfId="0" applyNumberFormat="1" applyFont="1" applyFill="1" applyBorder="1" applyAlignment="1">
      <alignment horizontal="center" vertical="center" wrapText="1"/>
    </xf>
    <xf numFmtId="165" fontId="21" fillId="7" borderId="2" xfId="0" applyNumberFormat="1" applyFont="1" applyFill="1" applyBorder="1" applyAlignment="1">
      <alignment horizontal="center" vertical="center" wrapText="1"/>
    </xf>
    <xf numFmtId="0" fontId="8" fillId="0" borderId="0" xfId="0" applyFont="1" applyProtection="1"/>
    <xf numFmtId="0" fontId="10" fillId="5" borderId="13" xfId="0" applyFont="1" applyFill="1" applyBorder="1" applyAlignment="1" applyProtection="1">
      <alignment horizontal="center" vertical="center"/>
      <protection hidden="1"/>
    </xf>
    <xf numFmtId="166" fontId="10" fillId="4" borderId="2" xfId="0" applyNumberFormat="1" applyFont="1" applyFill="1" applyBorder="1" applyAlignment="1" applyProtection="1">
      <alignment horizontal="left"/>
      <protection locked="0"/>
    </xf>
    <xf numFmtId="0" fontId="16" fillId="0" borderId="2" xfId="0" applyFont="1" applyFill="1" applyBorder="1" applyAlignment="1" applyProtection="1">
      <alignment horizontal="center" vertical="center"/>
    </xf>
    <xf numFmtId="164" fontId="17" fillId="4" borderId="2" xfId="2" applyNumberFormat="1" applyFont="1" applyFill="1" applyBorder="1" applyAlignment="1" applyProtection="1">
      <alignment vertical="center" wrapText="1"/>
      <protection locked="0"/>
    </xf>
    <xf numFmtId="0" fontId="16" fillId="0" borderId="5" xfId="0" applyFont="1" applyFill="1" applyBorder="1" applyAlignment="1" applyProtection="1">
      <alignment horizontal="center" vertical="center"/>
    </xf>
    <xf numFmtId="0" fontId="23" fillId="0" borderId="0" xfId="0" applyFont="1" applyAlignment="1" applyProtection="1">
      <alignment horizontal="right" vertical="center"/>
      <protection hidden="1"/>
    </xf>
    <xf numFmtId="0" fontId="16" fillId="3" borderId="2" xfId="0" applyFont="1" applyFill="1" applyBorder="1" applyAlignment="1" applyProtection="1">
      <alignment horizontal="center" vertical="center"/>
    </xf>
    <xf numFmtId="0" fontId="16" fillId="3" borderId="2" xfId="0" applyFont="1" applyFill="1" applyBorder="1" applyAlignment="1" applyProtection="1">
      <alignment vertical="center"/>
    </xf>
    <xf numFmtId="0" fontId="16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/>
    </xf>
    <xf numFmtId="0" fontId="0" fillId="0" borderId="2" xfId="0" applyFill="1" applyBorder="1"/>
    <xf numFmtId="0" fontId="13" fillId="3" borderId="2" xfId="0" applyFont="1" applyFill="1" applyBorder="1" applyAlignment="1">
      <alignment horizontal="right" vertical="center"/>
    </xf>
    <xf numFmtId="0" fontId="16" fillId="0" borderId="0" xfId="0" applyFont="1" applyBorder="1" applyAlignment="1" applyProtection="1">
      <alignment horizontal="center" vertical="center" wrapText="1"/>
    </xf>
    <xf numFmtId="0" fontId="16" fillId="4" borderId="2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>
      <alignment horizontal="left" vertical="top" wrapText="1"/>
    </xf>
    <xf numFmtId="0" fontId="27" fillId="0" borderId="0" xfId="0" applyFont="1" applyProtection="1">
      <protection hidden="1"/>
    </xf>
    <xf numFmtId="0" fontId="28" fillId="0" borderId="4" xfId="0" applyFont="1" applyBorder="1"/>
    <xf numFmtId="14" fontId="0" fillId="0" borderId="0" xfId="0" applyNumberFormat="1"/>
    <xf numFmtId="0" fontId="13" fillId="2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/>
    </xf>
    <xf numFmtId="0" fontId="21" fillId="6" borderId="2" xfId="0" applyFont="1" applyFill="1" applyBorder="1" applyAlignment="1">
      <alignment horizontal="center" vertical="center" wrapText="1"/>
    </xf>
    <xf numFmtId="0" fontId="21" fillId="7" borderId="2" xfId="0" applyFont="1" applyFill="1" applyBorder="1" applyAlignment="1">
      <alignment horizontal="center" vertical="center" wrapText="1"/>
    </xf>
    <xf numFmtId="164" fontId="12" fillId="7" borderId="2" xfId="2" applyNumberFormat="1" applyFont="1" applyFill="1" applyBorder="1" applyAlignment="1" applyProtection="1">
      <alignment vertical="center" wrapText="1"/>
    </xf>
    <xf numFmtId="164" fontId="12" fillId="6" borderId="2" xfId="2" applyFont="1" applyFill="1" applyBorder="1" applyAlignment="1" applyProtection="1">
      <alignment vertical="center" wrapText="1"/>
    </xf>
    <xf numFmtId="0" fontId="13" fillId="3" borderId="5" xfId="0" applyFont="1" applyFill="1" applyBorder="1" applyAlignment="1">
      <alignment vertical="center"/>
    </xf>
    <xf numFmtId="0" fontId="13" fillId="0" borderId="9" xfId="0" applyFont="1" applyFill="1" applyBorder="1" applyAlignment="1"/>
    <xf numFmtId="0" fontId="13" fillId="0" borderId="0" xfId="0" applyFont="1" applyFill="1" applyBorder="1" applyAlignment="1"/>
    <xf numFmtId="0" fontId="0" fillId="0" borderId="0" xfId="0" applyBorder="1"/>
    <xf numFmtId="0" fontId="10" fillId="0" borderId="14" xfId="0" applyFont="1" applyBorder="1" applyAlignment="1">
      <alignment horizontal="center" vertical="center"/>
    </xf>
    <xf numFmtId="44" fontId="12" fillId="33" borderId="2" xfId="0" applyNumberFormat="1" applyFont="1" applyFill="1" applyBorder="1"/>
    <xf numFmtId="44" fontId="12" fillId="33" borderId="14" xfId="0" applyNumberFormat="1" applyFont="1" applyFill="1" applyBorder="1"/>
    <xf numFmtId="0" fontId="21" fillId="6" borderId="2" xfId="0" applyFont="1" applyFill="1" applyBorder="1" applyAlignment="1">
      <alignment horizontal="center" vertical="center" wrapText="1"/>
    </xf>
    <xf numFmtId="0" fontId="21" fillId="7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 applyProtection="1">
      <alignment horizontal="left" vertical="top" wrapText="1"/>
    </xf>
    <xf numFmtId="0" fontId="21" fillId="3" borderId="2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 wrapText="1"/>
    </xf>
    <xf numFmtId="0" fontId="12" fillId="33" borderId="2" xfId="0" applyNumberFormat="1" applyFont="1" applyFill="1" applyBorder="1" applyAlignment="1">
      <alignment horizontal="center"/>
    </xf>
    <xf numFmtId="0" fontId="12" fillId="33" borderId="14" xfId="0" applyNumberFormat="1" applyFont="1" applyFill="1" applyBorder="1" applyAlignment="1">
      <alignment horizontal="center"/>
    </xf>
    <xf numFmtId="0" fontId="12" fillId="33" borderId="2" xfId="0" applyNumberFormat="1" applyFont="1" applyFill="1" applyBorder="1" applyAlignment="1" applyProtection="1">
      <alignment horizontal="center"/>
      <protection locked="0"/>
    </xf>
    <xf numFmtId="0" fontId="26" fillId="0" borderId="0" xfId="0" applyFont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/>
    </xf>
    <xf numFmtId="0" fontId="10" fillId="4" borderId="2" xfId="0" applyFont="1" applyFill="1" applyBorder="1" applyAlignment="1" applyProtection="1">
      <alignment horizontal="left"/>
      <protection locked="0"/>
    </xf>
    <xf numFmtId="0" fontId="21" fillId="3" borderId="2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 applyProtection="1">
      <alignment horizontal="left" vertical="top" wrapText="1"/>
    </xf>
    <xf numFmtId="0" fontId="1" fillId="0" borderId="0" xfId="29"/>
    <xf numFmtId="0" fontId="33" fillId="34" borderId="16" xfId="29" applyFont="1" applyFill="1" applyBorder="1"/>
    <xf numFmtId="0" fontId="33" fillId="34" borderId="17" xfId="29" applyFont="1" applyFill="1" applyBorder="1"/>
    <xf numFmtId="0" fontId="6" fillId="35" borderId="0" xfId="29" applyFont="1" applyFill="1"/>
    <xf numFmtId="0" fontId="1" fillId="0" borderId="3" xfId="29" applyBorder="1"/>
    <xf numFmtId="0" fontId="0" fillId="0" borderId="0" xfId="0" pivotButton="1"/>
    <xf numFmtId="164" fontId="12" fillId="33" borderId="2" xfId="2" applyNumberFormat="1" applyFont="1" applyFill="1" applyBorder="1" applyAlignment="1" applyProtection="1">
      <alignment vertical="center" wrapText="1"/>
    </xf>
    <xf numFmtId="0" fontId="13" fillId="2" borderId="5" xfId="0" applyFont="1" applyFill="1" applyBorder="1" applyAlignment="1">
      <alignment horizontal="left"/>
    </xf>
    <xf numFmtId="0" fontId="13" fillId="2" borderId="7" xfId="0" applyFont="1" applyFill="1" applyBorder="1" applyAlignment="1">
      <alignment horizontal="left"/>
    </xf>
    <xf numFmtId="0" fontId="13" fillId="2" borderId="6" xfId="0" applyFont="1" applyFill="1" applyBorder="1" applyAlignment="1">
      <alignment horizontal="left"/>
    </xf>
    <xf numFmtId="0" fontId="21" fillId="3" borderId="2" xfId="0" applyFont="1" applyFill="1" applyBorder="1" applyAlignment="1">
      <alignment horizontal="center" vertical="top" wrapText="1"/>
    </xf>
    <xf numFmtId="0" fontId="21" fillId="3" borderId="2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 wrapText="1"/>
    </xf>
    <xf numFmtId="1" fontId="21" fillId="6" borderId="2" xfId="0" applyNumberFormat="1" applyFont="1" applyFill="1" applyBorder="1" applyAlignment="1">
      <alignment horizontal="center" vertical="center" wrapText="1"/>
    </xf>
    <xf numFmtId="1" fontId="21" fillId="7" borderId="2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vertical="center" wrapText="1"/>
    </xf>
    <xf numFmtId="0" fontId="16" fillId="0" borderId="5" xfId="0" applyFont="1" applyFill="1" applyBorder="1" applyAlignment="1" applyProtection="1">
      <alignment horizontal="left" vertical="center" wrapText="1"/>
    </xf>
    <xf numFmtId="0" fontId="16" fillId="0" borderId="6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left" vertical="top" wrapText="1"/>
    </xf>
    <xf numFmtId="14" fontId="0" fillId="0" borderId="4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14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0" fontId="26" fillId="0" borderId="0" xfId="0" applyFont="1" applyBorder="1" applyAlignment="1">
      <alignment horizontal="left" vertical="top" wrapText="1"/>
    </xf>
    <xf numFmtId="0" fontId="13" fillId="3" borderId="5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4" borderId="5" xfId="0" applyFont="1" applyFill="1" applyBorder="1" applyAlignment="1" applyProtection="1">
      <alignment horizontal="left" vertical="center"/>
      <protection locked="0"/>
    </xf>
    <xf numFmtId="0" fontId="10" fillId="4" borderId="7" xfId="0" applyFont="1" applyFill="1" applyBorder="1" applyAlignment="1" applyProtection="1">
      <alignment horizontal="left" vertical="center"/>
      <protection locked="0"/>
    </xf>
    <xf numFmtId="0" fontId="10" fillId="4" borderId="6" xfId="0" applyFont="1" applyFill="1" applyBorder="1" applyAlignment="1" applyProtection="1">
      <alignment horizontal="left" vertical="center"/>
      <protection locked="0"/>
    </xf>
    <xf numFmtId="0" fontId="10" fillId="4" borderId="5" xfId="0" applyFont="1" applyFill="1" applyBorder="1" applyAlignment="1" applyProtection="1">
      <alignment horizontal="center" vertical="center"/>
      <protection locked="0"/>
    </xf>
    <xf numFmtId="0" fontId="10" fillId="4" borderId="6" xfId="0" applyFont="1" applyFill="1" applyBorder="1" applyAlignment="1" applyProtection="1">
      <alignment horizontal="center" vertical="center"/>
      <protection locked="0"/>
    </xf>
    <xf numFmtId="0" fontId="16" fillId="0" borderId="0" xfId="0" applyFont="1" applyBorder="1" applyAlignment="1">
      <alignment horizontal="left" vertical="center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0" fillId="4" borderId="9" xfId="0" applyFill="1" applyBorder="1" applyAlignment="1" applyProtection="1">
      <alignment horizontal="left" vertical="top" wrapText="1"/>
      <protection locked="0"/>
    </xf>
    <xf numFmtId="0" fontId="0" fillId="4" borderId="10" xfId="0" applyFill="1" applyBorder="1" applyAlignment="1" applyProtection="1">
      <alignment horizontal="left" vertical="top" wrapText="1"/>
      <protection locked="0"/>
    </xf>
    <xf numFmtId="0" fontId="0" fillId="4" borderId="3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4" xfId="0" applyFill="1" applyBorder="1" applyAlignment="1" applyProtection="1">
      <alignment horizontal="left" vertical="top" wrapText="1"/>
      <protection locked="0"/>
    </xf>
    <xf numFmtId="0" fontId="0" fillId="4" borderId="13" xfId="0" applyFill="1" applyBorder="1" applyAlignment="1" applyProtection="1">
      <alignment horizontal="left" vertical="top" wrapText="1"/>
      <protection locked="0"/>
    </xf>
    <xf numFmtId="0" fontId="11" fillId="0" borderId="0" xfId="0" applyFont="1" applyBorder="1" applyAlignment="1">
      <alignment horizontal="left"/>
    </xf>
    <xf numFmtId="0" fontId="16" fillId="0" borderId="2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16" fillId="3" borderId="5" xfId="0" applyFont="1" applyFill="1" applyBorder="1" applyAlignment="1" applyProtection="1">
      <alignment horizontal="left" vertical="center"/>
    </xf>
    <xf numFmtId="0" fontId="16" fillId="3" borderId="6" xfId="0" applyFont="1" applyFill="1" applyBorder="1" applyAlignment="1" applyProtection="1">
      <alignment horizontal="left" vertical="center"/>
    </xf>
    <xf numFmtId="0" fontId="16" fillId="3" borderId="9" xfId="0" applyFont="1" applyFill="1" applyBorder="1" applyAlignment="1" applyProtection="1">
      <alignment horizontal="center" vertical="center"/>
    </xf>
    <xf numFmtId="0" fontId="16" fillId="3" borderId="10" xfId="0" applyFont="1" applyFill="1" applyBorder="1" applyAlignment="1" applyProtection="1">
      <alignment horizontal="center" vertical="center"/>
    </xf>
    <xf numFmtId="0" fontId="17" fillId="0" borderId="5" xfId="0" applyFont="1" applyFill="1" applyBorder="1" applyAlignment="1" applyProtection="1">
      <alignment horizontal="center" vertical="center" wrapText="1"/>
    </xf>
    <xf numFmtId="0" fontId="17" fillId="0" borderId="6" xfId="0" applyFont="1" applyFill="1" applyBorder="1" applyAlignment="1" applyProtection="1">
      <alignment horizontal="center" vertical="center" wrapText="1"/>
    </xf>
    <xf numFmtId="0" fontId="16" fillId="0" borderId="2" xfId="0" applyFont="1" applyBorder="1" applyAlignment="1">
      <alignment horizontal="left"/>
    </xf>
    <xf numFmtId="0" fontId="10" fillId="4" borderId="5" xfId="0" applyFont="1" applyFill="1" applyBorder="1" applyAlignment="1" applyProtection="1">
      <alignment horizontal="left"/>
      <protection locked="0"/>
    </xf>
    <xf numFmtId="0" fontId="10" fillId="4" borderId="7" xfId="0" applyFont="1" applyFill="1" applyBorder="1" applyAlignment="1" applyProtection="1">
      <alignment horizontal="left"/>
      <protection locked="0"/>
    </xf>
    <xf numFmtId="0" fontId="10" fillId="4" borderId="6" xfId="0" applyFont="1" applyFill="1" applyBorder="1" applyAlignment="1" applyProtection="1">
      <alignment horizontal="left"/>
      <protection locked="0"/>
    </xf>
    <xf numFmtId="0" fontId="22" fillId="4" borderId="2" xfId="3" applyFill="1" applyBorder="1" applyAlignment="1" applyProtection="1">
      <alignment horizontal="left"/>
      <protection locked="0"/>
    </xf>
    <xf numFmtId="0" fontId="10" fillId="4" borderId="2" xfId="0" applyFont="1" applyFill="1" applyBorder="1" applyAlignment="1" applyProtection="1">
      <alignment horizontal="left"/>
      <protection locked="0"/>
    </xf>
  </cellXfs>
  <cellStyles count="30">
    <cellStyle name="20 % - Farve1" xfId="4" xr:uid="{00000000-0005-0000-0000-000000000000}"/>
    <cellStyle name="20 % - Farve2" xfId="5" xr:uid="{00000000-0005-0000-0000-000001000000}"/>
    <cellStyle name="20 % - Farve3" xfId="6" xr:uid="{00000000-0005-0000-0000-000002000000}"/>
    <cellStyle name="20 % - Farve4" xfId="7" xr:uid="{00000000-0005-0000-0000-000003000000}"/>
    <cellStyle name="20 % - Farve5" xfId="8" xr:uid="{00000000-0005-0000-0000-000004000000}"/>
    <cellStyle name="20 % - Farve6" xfId="9" xr:uid="{00000000-0005-0000-0000-000005000000}"/>
    <cellStyle name="40 % - Farve1" xfId="10" xr:uid="{00000000-0005-0000-0000-000006000000}"/>
    <cellStyle name="40 % - Farve2" xfId="11" xr:uid="{00000000-0005-0000-0000-000007000000}"/>
    <cellStyle name="40 % - Farve3" xfId="12" xr:uid="{00000000-0005-0000-0000-000008000000}"/>
    <cellStyle name="40 % - Farve4" xfId="13" xr:uid="{00000000-0005-0000-0000-000009000000}"/>
    <cellStyle name="40 % - Farve5" xfId="14" xr:uid="{00000000-0005-0000-0000-00000A000000}"/>
    <cellStyle name="40 % - Farve6" xfId="15" xr:uid="{00000000-0005-0000-0000-00000B000000}"/>
    <cellStyle name="60 % - Farve1" xfId="16" xr:uid="{00000000-0005-0000-0000-00000C000000}"/>
    <cellStyle name="60 % - Farve2" xfId="17" xr:uid="{00000000-0005-0000-0000-00000D000000}"/>
    <cellStyle name="60 % - Farve3" xfId="18" xr:uid="{00000000-0005-0000-0000-00000E000000}"/>
    <cellStyle name="60 % - Farve4" xfId="19" xr:uid="{00000000-0005-0000-0000-00000F000000}"/>
    <cellStyle name="60 % - Farve5" xfId="20" xr:uid="{00000000-0005-0000-0000-000010000000}"/>
    <cellStyle name="60 % - Farve6" xfId="21" xr:uid="{00000000-0005-0000-0000-000011000000}"/>
    <cellStyle name="Farve1" xfId="22" xr:uid="{00000000-0005-0000-0000-000012000000}"/>
    <cellStyle name="Farve2" xfId="23" xr:uid="{00000000-0005-0000-0000-000013000000}"/>
    <cellStyle name="Farve3" xfId="24" xr:uid="{00000000-0005-0000-0000-000014000000}"/>
    <cellStyle name="Farve4" xfId="25" xr:uid="{00000000-0005-0000-0000-000015000000}"/>
    <cellStyle name="Farve5" xfId="26" xr:uid="{00000000-0005-0000-0000-000016000000}"/>
    <cellStyle name="Farve6" xfId="27" xr:uid="{00000000-0005-0000-0000-000017000000}"/>
    <cellStyle name="Komma" xfId="2" builtinId="3"/>
    <cellStyle name="Kontrollér celle" xfId="28" xr:uid="{00000000-0005-0000-0000-000019000000}"/>
    <cellStyle name="Link" xfId="3" builtinId="8"/>
    <cellStyle name="Normal" xfId="0" builtinId="0"/>
    <cellStyle name="Normal 3" xfId="29" xr:uid="{3686A424-83D3-4765-90B3-CC24B5484359}"/>
    <cellStyle name="Normal_Ark2" xfId="1" xr:uid="{00000000-0005-0000-0000-00001C000000}"/>
  </cellStyles>
  <dxfs count="0"/>
  <tableStyles count="0" defaultTableStyle="TableStyleMedium9" defaultPivotStyle="PivotStyleLight16"/>
  <colors>
    <mruColors>
      <color rgb="FF3399FF"/>
      <color rgb="FF6699FF"/>
      <color rgb="FFFFFFFF"/>
      <color rgb="FF0000CC"/>
      <color rgb="FF000099"/>
      <color rgb="FF333399"/>
      <color rgb="FF3717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95250</xdr:rowOff>
    </xdr:from>
    <xdr:to>
      <xdr:col>8</xdr:col>
      <xdr:colOff>978304</xdr:colOff>
      <xdr:row>3</xdr:row>
      <xdr:rowOff>35140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455157EB-EA0C-40C8-B7FA-04F69FF0A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95250"/>
          <a:ext cx="1206904" cy="4923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299085</xdr:colOff>
      <xdr:row>0</xdr:row>
      <xdr:rowOff>22860</xdr:rowOff>
    </xdr:from>
    <xdr:to>
      <xdr:col>8</xdr:col>
      <xdr:colOff>1081281</xdr:colOff>
      <xdr:row>2</xdr:row>
      <xdr:rowOff>126493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33085" y="22860"/>
          <a:ext cx="1372746" cy="4941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200074\AppData\Local\cBrain\F2\.tmp\7083116\(For&#230;ldet)%20(Plan%20A)%20Nyeste%20modtaget%20ESS-masterark%20(Januar%202024)%20med%20overblik%20over%20ESS%20kun%20p&#229;%20handicapomr&#229;d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216;konomi,%20Styring%20og%20Analyse\Koncern&#248;konomi\DUT\Redskaber\Timel&#248;n%20-%20KRL\Timel&#248;n%202021-2023%20PL%20Kommun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blik - Plan A"/>
      <sheetName val="MASTER"/>
      <sheetName val="Tabeller"/>
      <sheetName val="Data"/>
      <sheetName val="Initiativnavne"/>
      <sheetName val="Indfasningsmodel"/>
      <sheetName val="Statslige lønniveauer"/>
      <sheetName val="Kommunale lønniveauer"/>
      <sheetName val="Regionale lønniveauer"/>
      <sheetName val="kommunale lønniveauer 2024"/>
      <sheetName val="Statslig-pl"/>
      <sheetName val="Statslig pl-2024"/>
    </sheetNames>
    <sheetDataSet>
      <sheetData sheetId="0"/>
      <sheetData sheetId="1">
        <row r="1">
          <cell r="I1" t="str">
            <v>Beskrivelse</v>
          </cell>
        </row>
      </sheetData>
      <sheetData sheetId="2" refreshError="1"/>
      <sheetData sheetId="3" refreshError="1"/>
      <sheetData sheetId="4" refreshError="1"/>
      <sheetData sheetId="5">
        <row r="4">
          <cell r="D4">
            <v>1993</v>
          </cell>
        </row>
      </sheetData>
      <sheetData sheetId="6">
        <row r="1">
          <cell r="A1">
            <v>1000000</v>
          </cell>
        </row>
        <row r="3">
          <cell r="C3">
            <v>724.11975089999987</v>
          </cell>
        </row>
        <row r="4">
          <cell r="E4">
            <v>985840.5</v>
          </cell>
        </row>
        <row r="7">
          <cell r="C7">
            <v>3.87174</v>
          </cell>
        </row>
      </sheetData>
      <sheetData sheetId="7" refreshError="1"/>
      <sheetData sheetId="8" refreshError="1"/>
      <sheetData sheetId="9">
        <row r="52">
          <cell r="H52">
            <v>550.61300605424901</v>
          </cell>
        </row>
        <row r="320">
          <cell r="H320">
            <v>440.27583741719621</v>
          </cell>
        </row>
      </sheetData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meløn"/>
      <sheetName val="Forudsætninger"/>
    </sheetNames>
    <sheetDataSet>
      <sheetData sheetId="0"/>
      <sheetData sheetId="1">
        <row r="2">
          <cell r="B2">
            <v>1.2</v>
          </cell>
        </row>
        <row r="3">
          <cell r="B3">
            <v>1418</v>
          </cell>
        </row>
        <row r="5">
          <cell r="B5">
            <v>1.0567800000000001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las Grøftehave Jensen" refreshedDate="45712.632606712963" createdVersion="6" refreshedVersion="6" minRefreshableVersion="3" recordCount="3020" xr:uid="{BB091AD5-AE28-4152-B715-F379CFF64688}">
  <cacheSource type="external" connectionId="1"/>
  <cacheFields count="14">
    <cacheField name="Alias" numFmtId="0">
      <sharedItems count="3022">
        <s v="100111-BH"/>
        <s v="100112-BH"/>
        <s v="100113-BH"/>
        <s v="100114-BH"/>
        <s v="100115-BH"/>
        <s v="100118-BH"/>
        <s v="10011-951"/>
        <s v="10011-952"/>
        <s v="10011-953"/>
        <s v="10011-954"/>
        <s v="100119-BH"/>
        <s v="100122-BH"/>
        <s v="100126-BH"/>
        <s v="100127-BH"/>
        <s v="100128-BH"/>
        <s v="100129-BH"/>
        <s v="100130-BH"/>
        <s v="100133-BH"/>
        <s v="100134-BH"/>
        <s v="100135-BH"/>
        <s v="100136-BH"/>
        <s v="100137-BH"/>
        <s v="100140-BH"/>
        <s v="100141-BH"/>
        <s v="100142-BH"/>
        <s v="100143-BH"/>
        <s v="100146"/>
        <s v="10015"/>
        <s v="100150"/>
        <s v="100153"/>
        <s v="100160"/>
        <s v="100164"/>
        <s v="100167"/>
        <s v="100170"/>
        <s v="100174"/>
        <s v="100177"/>
        <s v="100178"/>
        <s v="100181"/>
        <s v="100186"/>
        <s v="100187"/>
        <s v="100188"/>
        <s v="100189"/>
        <s v="100190"/>
        <s v="100197"/>
        <s v="100198"/>
        <s v="10020"/>
        <s v="100201"/>
        <s v="100204"/>
        <s v="100207"/>
        <s v="10010"/>
        <s v="100101"/>
        <s v="100107"/>
        <s v="10010-900"/>
        <s v="10010-907"/>
        <s v="10010-908"/>
        <s v="10010-912"/>
        <s v="10010-913"/>
        <s v="10010-916"/>
        <s v="10010-918"/>
        <s v="10010-919"/>
        <s v="10010-923"/>
        <s v="10010-924"/>
        <s v="10010-925"/>
        <s v="10010-926"/>
        <s v="10010-927"/>
        <s v="10010-928"/>
        <s v="10010-929"/>
        <s v="100210"/>
        <s v="100213"/>
        <s v="100216"/>
        <s v="100219"/>
        <s v="10022"/>
        <s v="100223"/>
        <s v="100231"/>
        <s v="100237"/>
        <s v="100242"/>
        <s v="100247"/>
        <s v="100252"/>
        <s v="100255"/>
        <s v="100262"/>
        <s v="100267"/>
        <s v="100272"/>
        <s v="100277"/>
        <s v="100282"/>
        <s v="100285"/>
        <s v="100290"/>
        <s v="100295"/>
        <s v="10030"/>
        <s v="100300"/>
        <s v="100305"/>
        <s v="100310"/>
        <s v="100315"/>
        <s v="100320"/>
        <s v="100325"/>
        <s v="100330"/>
        <s v="10040"/>
        <s v="10050"/>
        <s v="10060"/>
        <s v="10-12999"/>
        <s v="10130"/>
        <s v="10090"/>
        <s v="10120"/>
        <s v="10190"/>
        <s v="10200"/>
        <s v="10210"/>
        <s v="10220"/>
        <s v="10230"/>
        <s v="10240"/>
        <s v="10290"/>
        <s v="10416"/>
        <s v="10417"/>
        <s v="10418"/>
        <s v="11082-10"/>
        <s v="11082-11"/>
        <s v="11082-13"/>
        <s v="11082-17"/>
        <s v="11082-19"/>
        <s v="11082-20"/>
        <s v="11082-51"/>
        <s v="11082-52"/>
        <s v="11082-53"/>
        <s v="11082-54"/>
        <s v="11082-55"/>
        <s v="11082-62"/>
        <s v="11082-63"/>
        <s v="11082-64"/>
        <s v="11082-65"/>
        <s v="11082-66"/>
        <s v="11083-10"/>
        <s v="11083-11"/>
        <s v="11083-13"/>
        <s v="11083-17"/>
        <s v="11083-19"/>
        <s v="11083-20"/>
        <s v="11083-51"/>
        <s v="11083-52"/>
        <s v="11083-53"/>
        <s v="11083-54"/>
        <s v="11083-55"/>
        <s v="11083-62"/>
        <s v="11083-63"/>
        <s v="11083-64"/>
        <s v="11083-65"/>
        <s v="11083-66"/>
        <s v="11084-10"/>
        <s v="11084-11"/>
        <s v="11084-13"/>
        <s v="11084-17"/>
        <s v="11084-19"/>
        <s v="11084-20"/>
        <s v="11084-51"/>
        <s v="11084-52"/>
        <s v="11084-53"/>
        <s v="11084-54"/>
        <s v="11084-55"/>
        <s v="11084-62"/>
        <s v="11084-63"/>
        <s v="11084-64"/>
        <s v="11084-65"/>
        <s v="11084-66"/>
        <s v="11085-62"/>
        <s v="11086-62"/>
        <s v="10250"/>
        <s v="10260"/>
        <s v="10270"/>
        <s v="10310"/>
        <s v="10313"/>
        <s v="10316"/>
        <s v="11-12999"/>
        <s v="11511"/>
        <s v="1-12999"/>
        <s v="12001"/>
        <s v="12002"/>
        <s v="12-12999"/>
        <s v="13-12999"/>
        <s v="14010"/>
        <s v="10400"/>
        <s v="10410"/>
        <s v="12929"/>
        <s v="12999"/>
        <s v="14-12999"/>
        <s v="15-12999"/>
        <s v="11020"/>
        <s v="16-12999"/>
        <s v="17050"/>
        <s v="17051"/>
        <s v="17052"/>
        <s v="17053"/>
        <s v="17054"/>
        <s v="17055"/>
        <s v="17056"/>
        <s v="17057"/>
        <s v="17058"/>
        <s v="17059"/>
        <s v="17069"/>
        <s v="17070"/>
        <s v="17002"/>
        <s v="17009"/>
        <s v="17010"/>
        <s v="17013-BH"/>
        <s v="17014"/>
        <s v="17114"/>
        <s v="17115"/>
        <s v="17116"/>
        <s v="18002"/>
        <s v="18002-BH"/>
        <s v="18004"/>
        <s v="18004-BH"/>
        <s v="18005-BH"/>
        <s v="18011"/>
        <s v="18021"/>
        <s v="18022"/>
        <s v="18026"/>
        <s v="18031"/>
        <s v="18034"/>
        <s v="18038"/>
        <s v="18039"/>
        <s v="18042"/>
        <s v="18068"/>
        <s v="18079"/>
        <s v="18082"/>
        <s v="18085"/>
        <s v="17212"/>
        <s v="17213"/>
        <s v="17216"/>
        <s v="17217"/>
        <s v="17218"/>
        <s v="17-12999"/>
        <s v="18-12999"/>
        <s v="19001"/>
        <s v="19005"/>
        <s v="19006"/>
        <s v="19-12999"/>
        <s v="20059-BH"/>
        <s v="20132"/>
        <s v="20138"/>
        <s v="20141"/>
        <s v="20142"/>
        <s v="20143"/>
        <s v="20144"/>
        <s v="20145"/>
        <s v="20146"/>
        <s v="20105"/>
        <s v="20123"/>
        <s v="20-12999"/>
        <s v="20155"/>
        <s v="20158"/>
        <s v="20159"/>
        <s v="20201"/>
        <s v="20202"/>
        <s v="20203"/>
        <s v="20204"/>
        <s v="20205"/>
        <s v="20206"/>
        <s v="20162"/>
        <s v="20165"/>
        <s v="20152"/>
        <s v="20509"/>
        <s v="20510"/>
        <s v="20521"/>
        <s v="20522"/>
        <s v="20523"/>
        <s v="20524"/>
        <s v="20525"/>
        <s v="20531"/>
        <s v="20532"/>
        <s v="20533"/>
        <s v="20534"/>
        <s v="20535"/>
        <s v="20536"/>
        <s v="20561"/>
        <s v="20562"/>
        <s v="20563"/>
        <s v="20584"/>
        <s v="21051"/>
        <s v="21102"/>
        <s v="21-12999"/>
        <s v="2-12999"/>
        <s v="21802"/>
        <s v="21805"/>
        <s v="21806"/>
        <s v="21807"/>
        <s v="21808"/>
        <s v="21809"/>
        <s v="21810"/>
        <s v="21811"/>
        <s v="21812"/>
        <s v="21813"/>
        <s v="21822"/>
        <s v="21825"/>
        <s v="21828"/>
        <s v="21831"/>
        <s v="21602"/>
        <s v="21605"/>
        <s v="21608"/>
        <s v="21611"/>
        <s v="21614"/>
        <s v="21202"/>
        <s v="21205"/>
        <s v="21208"/>
        <s v="23001"/>
        <s v="23005"/>
        <s v="23051"/>
        <s v="23052"/>
        <s v="23053"/>
        <s v="23054"/>
        <s v="23055"/>
        <s v="23056"/>
        <s v="23057"/>
        <s v="23058"/>
        <s v="23059"/>
        <s v="23060"/>
        <s v="23061"/>
        <s v="23062"/>
        <s v="23065"/>
        <s v="23066"/>
        <s v="23067"/>
        <s v="23070"/>
        <s v="23072"/>
        <s v="23073"/>
        <s v="23074"/>
        <s v="23075"/>
        <s v="23076"/>
        <s v="23077"/>
        <s v="23081"/>
        <s v="23082"/>
        <s v="23103"/>
        <s v="23104"/>
        <s v="23105"/>
        <s v="23117"/>
        <s v="23118"/>
        <s v="23120"/>
        <s v="23123"/>
        <s v="23-12999"/>
        <s v="24101"/>
        <s v="24117"/>
        <s v="24120"/>
        <s v="24121"/>
        <s v="24123"/>
        <s v="24126"/>
        <s v="24129"/>
        <s v="24-12999"/>
        <s v="24132"/>
        <s v="24135"/>
        <s v="24138"/>
        <s v="24141"/>
        <s v="24144"/>
        <s v="24147"/>
        <s v="24150"/>
        <s v="24153"/>
        <s v="24156"/>
        <s v="24159"/>
        <s v="24162"/>
        <s v="24165"/>
        <s v="24166"/>
        <s v="24167"/>
        <s v="24172"/>
        <s v="24173"/>
        <s v="24175"/>
        <s v="24178"/>
        <s v="24202"/>
        <s v="24203"/>
        <s v="24204"/>
        <s v="24205"/>
        <s v="24206"/>
        <s v="24207"/>
        <s v="22-12999"/>
        <s v="24217"/>
        <s v="24220"/>
        <s v="24223"/>
        <s v="24226"/>
        <s v="24229"/>
        <s v="24232"/>
        <s v="24235"/>
        <s v="24238"/>
        <s v="24241"/>
        <s v="24244"/>
        <s v="24247"/>
        <s v="24250"/>
        <s v="24253"/>
        <s v="24256"/>
        <s v="24258"/>
        <s v="24261"/>
        <s v="24264"/>
        <s v="24267"/>
        <s v="24270"/>
        <s v="24273"/>
        <s v="24302"/>
        <s v="24303"/>
        <s v="24304"/>
        <s v="24305"/>
        <s v="24306"/>
        <s v="24307"/>
        <s v="24308"/>
        <s v="24309"/>
        <s v="24320"/>
        <s v="24323"/>
        <s v="24326"/>
        <s v="24329"/>
        <s v="24342"/>
        <s v="24345"/>
        <s v="24348"/>
        <s v="24317"/>
        <s v="24351"/>
        <s v="24357"/>
        <s v="24360"/>
        <s v="24363"/>
        <s v="24366"/>
        <s v="24369"/>
        <s v="24372"/>
        <s v="24375"/>
        <s v="24378"/>
        <s v="24381"/>
        <s v="24384"/>
        <s v="24387"/>
        <s v="24402"/>
        <s v="24403"/>
        <s v="24404"/>
        <s v="24405"/>
        <s v="24406"/>
        <s v="24417"/>
        <s v="24420"/>
        <s v="24423"/>
        <s v="24426"/>
        <s v="24520"/>
        <s v="24523"/>
        <s v="24526"/>
        <s v="24531"/>
        <s v="24390"/>
        <s v="24393"/>
        <s v="24432"/>
        <s v="24437"/>
        <s v="24442"/>
        <s v="24447"/>
        <s v="24448"/>
        <s v="24452"/>
        <s v="24457"/>
        <s v="24462"/>
        <s v="24467"/>
        <s v="24480"/>
        <s v="24481"/>
        <s v="24484"/>
        <s v="24487"/>
        <s v="24501"/>
        <s v="24502"/>
        <s v="24503"/>
        <s v="24504"/>
        <s v="24505"/>
        <s v="24506"/>
        <s v="24507"/>
        <s v="25102"/>
        <s v="25103"/>
        <s v="25104"/>
        <s v="25105"/>
        <s v="25106"/>
        <s v="25107"/>
        <s v="25108"/>
        <s v="25109"/>
        <s v="24472"/>
        <s v="24477"/>
        <s v="24494"/>
        <s v="24495"/>
        <s v="24510"/>
        <s v="24517"/>
        <s v="25117"/>
        <s v="25120"/>
        <s v="25123"/>
        <s v="25126"/>
        <s v="25129"/>
        <s v="25-12999"/>
        <s v="25132"/>
        <s v="25135"/>
        <s v="25138"/>
        <s v="25141"/>
        <s v="25144"/>
        <s v="25147"/>
        <s v="25202"/>
        <s v="25203"/>
        <s v="25204"/>
        <s v="25205"/>
        <s v="25206"/>
        <s v="25207"/>
        <s v="25208"/>
        <s v="25209"/>
        <s v="25150"/>
        <s v="25210"/>
        <s v="25217"/>
        <s v="25220"/>
        <s v="25223"/>
        <s v="25226"/>
        <s v="25229"/>
        <s v="25232"/>
        <s v="25235"/>
        <s v="25238"/>
        <s v="25241"/>
        <s v="25244"/>
        <s v="25247"/>
        <s v="25250"/>
        <s v="25253"/>
        <s v="25256"/>
        <s v="25259"/>
        <s v="25263"/>
        <s v="25266"/>
        <s v="25269"/>
        <s v="25270"/>
        <s v="25271"/>
        <s v="25272"/>
        <s v="25275"/>
        <s v="25280"/>
        <s v="25281"/>
        <s v="25285"/>
        <s v="25288"/>
        <s v="25302"/>
        <s v="25303"/>
        <s v="25304"/>
        <s v="25305"/>
        <s v="25306"/>
        <s v="25307"/>
        <s v="25308"/>
        <s v="25309"/>
        <s v="25291"/>
        <s v="25294"/>
        <s v="25297"/>
        <s v="25320"/>
        <s v="25323"/>
        <s v="25326"/>
        <s v="25329"/>
        <s v="25332"/>
        <s v="25335"/>
        <s v="25338"/>
        <s v="25341"/>
        <s v="25344"/>
        <s v="25347"/>
        <s v="25350"/>
        <s v="25353"/>
        <s v="25356"/>
        <s v="25359"/>
        <s v="25362"/>
        <s v="25365"/>
        <s v="25368"/>
        <s v="25371"/>
        <s v="25374"/>
        <s v="25377"/>
        <s v="25317"/>
        <s v="25380"/>
        <s v="25387"/>
        <s v="25402"/>
        <s v="25403"/>
        <s v="25404"/>
        <s v="25405"/>
        <s v="25406"/>
        <s v="25407"/>
        <s v="25408"/>
        <s v="25409"/>
        <s v="25390"/>
        <s v="25393"/>
        <s v="25396"/>
        <s v="25420"/>
        <s v="25423"/>
        <s v="25426"/>
        <s v="25429"/>
        <s v="25432"/>
        <s v="25435"/>
        <s v="25438"/>
        <s v="25441"/>
        <s v="25444"/>
        <s v="25447"/>
        <s v="25450"/>
        <s v="25453"/>
        <s v="25456"/>
        <s v="25459"/>
        <s v="25462"/>
        <s v="25465"/>
        <s v="25469"/>
        <s v="25417"/>
        <s v="25472"/>
        <s v="25475"/>
        <s v="25481"/>
        <s v="25484"/>
        <s v="25487"/>
        <s v="25502"/>
        <s v="25503"/>
        <s v="25504"/>
        <s v="25505"/>
        <s v="25506"/>
        <s v="25507"/>
        <s v="25508"/>
        <s v="25490"/>
        <s v="25493"/>
        <s v="25496"/>
        <s v="25520"/>
        <s v="25523"/>
        <s v="25526"/>
        <s v="25532"/>
        <s v="25602"/>
        <s v="25603"/>
        <s v="25604"/>
        <s v="25605"/>
        <s v="25606"/>
        <s v="25607"/>
        <s v="25608"/>
        <s v="25609"/>
        <s v="25517"/>
        <s v="25610"/>
        <s v="25617"/>
        <s v="25620"/>
        <s v="25623"/>
        <s v="25626"/>
        <s v="25629"/>
        <s v="25632"/>
        <s v="25635"/>
        <s v="25638"/>
        <s v="25641"/>
        <s v="25645"/>
        <s v="25652"/>
        <s v="25657"/>
        <s v="25671"/>
        <s v="25674"/>
        <s v="25677"/>
        <s v="25801"/>
        <s v="25802"/>
        <s v="25803"/>
        <s v="25804"/>
        <s v="25805"/>
        <s v="25806"/>
        <s v="25807"/>
        <s v="25808"/>
        <s v="25809"/>
        <s v="25662"/>
        <s v="25665"/>
        <s v="25668"/>
        <s v="25810"/>
        <s v="25852"/>
        <s v="25855"/>
        <s v="26010"/>
        <s v="26011"/>
        <s v="26012"/>
        <s v="26013"/>
        <s v="26014"/>
        <s v="26015"/>
        <s v="26016"/>
        <s v="26017"/>
        <s v="26018"/>
        <s v="26019"/>
        <s v="26020"/>
        <s v="26021"/>
        <s v="26022"/>
        <s v="26023"/>
        <s v="26024"/>
        <s v="26025"/>
        <s v="26026"/>
        <s v="26027"/>
        <s v="27202"/>
        <s v="27203"/>
        <s v="27204"/>
        <s v="27207"/>
        <s v="27210"/>
        <s v="27213"/>
        <s v="27216"/>
        <s v="27219"/>
        <s v="27222"/>
        <s v="27225"/>
        <s v="27228"/>
        <s v="27234"/>
        <s v="27237"/>
        <s v="27243"/>
        <s v="27246"/>
        <s v="27249"/>
        <s v="27252"/>
        <s v="27255"/>
        <s v="27258"/>
        <s v="27261"/>
        <s v="27264"/>
        <s v="27267"/>
        <s v="27270"/>
        <s v="27273"/>
        <s v="27276"/>
        <s v="27302"/>
        <s v="27305"/>
        <s v="27308"/>
        <s v="27311"/>
        <s v="27314"/>
        <s v="27317"/>
        <s v="27320"/>
        <s v="27323"/>
        <s v="27326"/>
        <s v="27329"/>
        <s v="27332"/>
        <s v="27335"/>
        <s v="27338"/>
        <s v="27341"/>
        <s v="27344"/>
        <s v="27347"/>
        <s v="27350"/>
        <s v="27353"/>
        <s v="27356"/>
        <s v="27359"/>
        <s v="27362"/>
        <s v="27365"/>
        <s v="27368"/>
        <s v="27371"/>
        <s v="27381"/>
        <s v="27384"/>
        <s v="27387"/>
        <s v="27390"/>
        <s v="27393"/>
        <s v="27396"/>
        <s v="27402"/>
        <s v="27405"/>
        <s v="27408"/>
        <s v="27411"/>
        <s v="27414"/>
        <s v="27417"/>
        <s v="27420"/>
        <s v="27423"/>
        <s v="27426"/>
        <s v="27502"/>
        <s v="27505"/>
        <s v="27508"/>
        <s v="27511"/>
        <s v="27514"/>
        <s v="27517"/>
        <s v="27520"/>
        <s v="27523"/>
        <s v="26101"/>
        <s v="26102"/>
        <s v="26103"/>
        <s v="26104"/>
        <s v="26105"/>
        <s v="26106"/>
        <s v="26107"/>
        <s v="26108"/>
        <s v="26109"/>
        <s v="26110"/>
        <s v="26111"/>
        <s v="26112"/>
        <s v="26113"/>
        <s v="26114"/>
        <s v="26115"/>
        <s v="26116"/>
        <s v="26117"/>
        <s v="26118"/>
        <s v="26119"/>
        <s v="26120"/>
        <s v="26121"/>
        <s v="26-12999"/>
        <s v="26001"/>
        <s v="26006"/>
        <s v="26009"/>
        <s v="26402"/>
        <s v="27102"/>
        <s v="30016"/>
        <s v="3-12999"/>
        <s v="35019"/>
        <s v="35020"/>
        <s v="35021"/>
        <s v="35131"/>
        <s v="35132"/>
        <s v="35133"/>
        <s v="35134"/>
        <s v="35135"/>
        <s v="35136"/>
        <s v="35137"/>
        <s v="35141"/>
        <s v="35141-BH"/>
        <s v="35142"/>
        <s v="35151"/>
        <s v="35152"/>
        <s v="35153"/>
        <s v="35154"/>
        <s v="35155"/>
        <s v="35156"/>
        <s v="35157"/>
        <s v="35158"/>
        <s v="35303"/>
        <s v="35503"/>
        <s v="35505"/>
        <s v="35506"/>
        <s v="35507"/>
        <s v="35509"/>
        <s v="35511"/>
        <s v="35512"/>
        <s v="35513"/>
        <s v="35514"/>
        <s v="35515"/>
        <s v="35525"/>
        <s v="35526"/>
        <s v="35527"/>
        <s v="35528"/>
        <s v="35533"/>
        <s v="35534"/>
        <s v="35535"/>
        <s v="35536"/>
        <s v="35539"/>
        <s v="35542"/>
        <s v="35551"/>
        <s v="35554"/>
        <s v="35557"/>
        <s v="35560"/>
        <s v="35563"/>
        <s v="35565"/>
        <s v="35566"/>
        <s v="35567"/>
        <s v="35568"/>
        <s v="35569"/>
        <s v="35570"/>
        <s v="35703"/>
        <s v="35707"/>
        <s v="35710"/>
        <s v="35711"/>
        <s v="36003"/>
        <s v="36803"/>
        <s v="37841"/>
        <s v="37842"/>
        <s v="37843"/>
        <s v="37844"/>
        <s v="37845"/>
        <s v="37871"/>
        <s v="37872"/>
        <s v="37873"/>
        <s v="37901"/>
        <s v="37908"/>
        <s v="38001"/>
        <s v="38002"/>
        <s v="38003"/>
        <s v="38004"/>
        <s v="38005"/>
        <s v="38006"/>
        <s v="38007"/>
        <s v="38008"/>
        <s v="38009"/>
        <s v="38012"/>
        <s v="38101"/>
        <s v="38103"/>
        <s v="38116"/>
        <s v="38201"/>
        <s v="38202"/>
        <s v="38214"/>
        <s v="38217"/>
        <s v="40756"/>
        <s v="40766"/>
        <s v="41103"/>
        <s v="4-12999"/>
        <s v="41404"/>
        <s v="42611"/>
        <s v="43403-BH"/>
        <s v="44241"/>
        <s v="44252"/>
        <s v="44255"/>
        <s v="44258"/>
        <s v="44261"/>
        <s v="44266"/>
        <s v="44271"/>
        <s v="44276"/>
        <s v="44281"/>
        <s v="44286"/>
        <s v="45803"/>
        <s v="46301"/>
        <s v="46411"/>
        <s v="46421"/>
        <s v="46422"/>
        <s v="46423"/>
        <s v="46424"/>
        <s v="46425"/>
        <s v="46626"/>
        <s v="46641"/>
        <s v="46646"/>
        <s v="46651"/>
        <s v="46652"/>
        <s v="46656"/>
        <s v="46656-BH"/>
        <s v="46661"/>
        <s v="46677"/>
        <s v="46677-BH"/>
        <s v="46681"/>
        <s v="46686-BH"/>
        <s v="46694"/>
        <s v="49707"/>
        <s v="49710-BH"/>
        <s v="49901"/>
        <s v="50021"/>
        <s v="50021-BH60"/>
        <s v="50021-BH80"/>
        <s v="50022"/>
        <s v="50023"/>
        <s v="50023-BH"/>
        <s v="50027-BH"/>
        <s v="50051"/>
        <s v="50061"/>
        <s v="56101"/>
        <s v="56101-BH51"/>
        <s v="56101-BH52"/>
        <s v="56102"/>
        <s v="56103"/>
        <s v="56103-BH"/>
        <s v="56104"/>
        <s v="56105"/>
        <s v="56106"/>
        <s v="56106-BH51"/>
        <s v="56106-BH68"/>
        <s v="56403"/>
        <s v="56403-BH31"/>
        <s v="56403-BH38"/>
        <s v="56703"/>
        <s v="56703-BH"/>
        <s v="56814"/>
        <s v="56814-BH39"/>
        <s v="56814-BH76"/>
        <s v="56815"/>
        <s v="56815-BH"/>
        <s v="56816"/>
        <s v="56818"/>
        <s v="56901"/>
        <s v="56902"/>
        <s v="56903"/>
        <s v="56904"/>
        <s v="56905"/>
        <s v="56906"/>
        <s v="56907"/>
        <s v="56908"/>
        <s v="56909"/>
        <s v="56912"/>
        <s v="56912-BH"/>
        <s v="56913"/>
        <s v="56914"/>
        <s v="56915"/>
        <s v="56916"/>
        <s v="56916-BH"/>
        <s v="56921"/>
        <s v="56925"/>
        <s v="56929"/>
        <s v="56933"/>
        <s v="56951"/>
        <s v="56954"/>
        <s v="56957"/>
        <s v="56960"/>
        <s v="56963"/>
        <s v="56966"/>
        <s v="57156"/>
        <s v="57156-BH"/>
        <s v="57160"/>
        <s v="57160-BH"/>
        <s v="57164"/>
        <s v="57164-BH19"/>
        <s v="57164-BH44"/>
        <s v="57164-BH45"/>
        <s v="57168"/>
        <s v="57168-BH"/>
        <s v="57172"/>
        <s v="57176"/>
        <s v="57176-BH87"/>
        <s v="57176-BH90"/>
        <s v="57176-BH91"/>
        <s v="57201"/>
        <s v="57201-BH"/>
        <s v="57203"/>
        <s v="57204"/>
        <s v="57210-BH"/>
        <s v="57213"/>
        <s v="57226"/>
        <s v="57226-BH"/>
        <s v="57537"/>
        <s v="57538"/>
        <s v="57538-BH63"/>
        <s v="57538-BH66"/>
        <s v="57541"/>
        <s v="57542"/>
        <s v="57543"/>
        <s v="57544"/>
        <s v="57547"/>
        <s v="57551"/>
        <s v="57556"/>
        <s v="57561"/>
        <s v="57561-BH"/>
        <s v="57566"/>
        <s v="57571"/>
        <s v="57571-BH"/>
        <s v="57572"/>
        <s v="57572-BH"/>
        <s v="57576"/>
        <s v="57576-BH78"/>
        <s v="57576-BH79"/>
        <s v="57577"/>
        <s v="57581"/>
        <s v="57591"/>
        <s v="57592"/>
        <s v="57596"/>
        <s v="57606"/>
        <s v="57615"/>
        <s v="57615-BH"/>
        <s v="57620"/>
        <s v="57628"/>
        <s v="57632"/>
        <s v="57635"/>
        <s v="57638"/>
        <s v="57641"/>
        <s v="57644"/>
        <s v="57651"/>
        <s v="57651-BH"/>
        <s v="57656"/>
        <s v="57665"/>
        <s v="57669"/>
        <s v="57669-BH"/>
        <s v="57669-BH108"/>
        <s v="57670"/>
        <s v="57671"/>
        <s v="57672"/>
        <s v="57681"/>
        <s v="57684"/>
        <s v="57684-BH"/>
        <s v="57685"/>
        <s v="57686"/>
        <s v="57687"/>
        <s v="57691"/>
        <s v="57699"/>
        <s v="57699-BH"/>
        <s v="57700-BH"/>
        <s v="57703-BH"/>
        <s v="57721"/>
        <s v="57726"/>
        <s v="57731"/>
        <s v="57741-BH"/>
        <s v="57744-BH"/>
        <s v="57801"/>
        <s v="58902"/>
        <s v="58917"/>
        <s v="61006"/>
        <s v="61009"/>
        <s v="61010"/>
        <s v="61011"/>
        <s v="61012"/>
        <s v="61013"/>
        <s v="61014"/>
        <s v="61015"/>
        <s v="61016"/>
        <s v="61022"/>
        <s v="6-12999"/>
        <s v="62006"/>
        <s v="62010"/>
        <s v="62015"/>
        <s v="62020"/>
        <s v="62025"/>
        <s v="63006"/>
        <s v="63007"/>
        <s v="63011"/>
        <s v="63015"/>
        <s v="63020"/>
        <s v="63021"/>
        <s v="63025"/>
        <s v="63028"/>
        <s v="63031"/>
        <s v="63035"/>
        <s v="63040"/>
        <s v="63041"/>
        <s v="63042"/>
        <s v="63045"/>
        <s v="63050"/>
        <s v="63051"/>
        <s v="63052"/>
        <s v="63055"/>
        <s v="63060"/>
        <s v="63457"/>
        <s v="63461"/>
        <s v="63464"/>
        <s v="63470"/>
        <s v="63475"/>
        <s v="63480"/>
        <s v="63483"/>
        <s v="64001"/>
        <s v="64004"/>
        <s v="64007"/>
        <s v="64010"/>
        <s v="64015"/>
        <s v="64020"/>
        <s v="64025"/>
        <s v="64030"/>
        <s v="64035"/>
        <s v="64038"/>
        <s v="64041"/>
        <s v="64044"/>
        <s v="64047"/>
        <s v="64051"/>
        <s v="64052"/>
        <s v="64053"/>
        <s v="64054"/>
        <s v="64055"/>
        <s v="64056"/>
        <s v="64057"/>
        <s v="64058"/>
        <s v="64059"/>
        <s v="64067"/>
        <s v="64070"/>
        <s v="64075"/>
        <s v="64101"/>
        <s v="64102"/>
        <s v="64103"/>
        <s v="64104"/>
        <s v="64105"/>
        <s v="64106"/>
        <s v="64107"/>
        <s v="64108"/>
        <s v="64109"/>
        <s v="64110"/>
        <s v="64111"/>
        <s v="64112"/>
        <s v="64113"/>
        <s v="64114"/>
        <s v="64115"/>
        <s v="64116"/>
        <s v="64117"/>
        <s v="64118"/>
        <s v="64119"/>
        <s v="64120"/>
        <s v="64121"/>
        <s v="64131"/>
        <s v="64132"/>
        <s v="64133"/>
        <s v="64134"/>
        <s v="64135"/>
        <s v="64136"/>
        <s v="64137"/>
        <s v="64138"/>
        <s v="64139"/>
        <s v="64140"/>
        <s v="64141"/>
        <s v="64142"/>
        <s v="64143"/>
        <s v="64144"/>
        <s v="64145"/>
        <s v="64146"/>
        <s v="64147"/>
        <s v="64148"/>
        <s v="64149"/>
        <s v="64150"/>
        <s v="64151"/>
        <s v="64170"/>
        <s v="64175"/>
        <s v="64180"/>
        <s v="64185"/>
        <s v="64190"/>
        <s v="64191"/>
        <s v="64192"/>
        <s v="64193"/>
        <s v="64468"/>
        <s v="64473"/>
        <s v="64474"/>
        <s v="64541"/>
        <s v="64542"/>
        <s v="64543"/>
        <s v="64544"/>
        <s v="64545"/>
        <s v="64551"/>
        <s v="64552"/>
        <s v="64552-BH97"/>
        <s v="64552-BH99"/>
        <s v="64556"/>
        <s v="64561"/>
        <s v="64562"/>
        <s v="64563"/>
        <s v="64564"/>
        <s v="64565"/>
        <s v="64621"/>
        <s v="64632"/>
        <s v="64644"/>
        <s v="64852"/>
        <s v="65001"/>
        <s v="65002"/>
        <s v="65003"/>
        <s v="65004"/>
        <s v="65005"/>
        <s v="65006"/>
        <s v="65007"/>
        <s v="65008"/>
        <s v="65009"/>
        <s v="65010"/>
        <s v="65011"/>
        <s v="65012"/>
        <s v="65013"/>
        <s v="65014"/>
        <s v="65015"/>
        <s v="65016"/>
        <s v="65021"/>
        <s v="65022"/>
        <s v="65023"/>
        <s v="65024"/>
        <s v="65025"/>
        <s v="65026"/>
        <s v="65027"/>
        <s v="65028"/>
        <s v="65029"/>
        <s v="65030"/>
        <s v="65031"/>
        <s v="65032"/>
        <s v="65033"/>
        <s v="65034"/>
        <s v="65035"/>
        <s v="65050"/>
        <s v="65052"/>
        <s v="65055"/>
        <s v="65060"/>
        <s v="65061"/>
        <s v="65062"/>
        <s v="65065"/>
        <s v="65066"/>
        <s v="65070"/>
        <s v="65073"/>
        <s v="66001"/>
        <s v="66002"/>
        <s v="66003"/>
        <s v="66004"/>
        <s v="66005"/>
        <s v="66006"/>
        <s v="66007"/>
        <s v="66008"/>
        <s v="66009"/>
        <s v="66010"/>
        <s v="66011"/>
        <s v="66012"/>
        <s v="66013"/>
        <s v="66014"/>
        <s v="66015"/>
        <s v="66016"/>
        <s v="66021"/>
        <s v="66022"/>
        <s v="66023"/>
        <s v="66024"/>
        <s v="66025"/>
        <s v="66026"/>
        <s v="66051"/>
        <s v="66052"/>
        <s v="70040"/>
        <s v="70041"/>
        <s v="70043"/>
        <s v="70044"/>
        <s v="70045"/>
        <s v="70104"/>
        <s v="70107"/>
        <s v="70126-BH"/>
        <s v="70129"/>
        <s v="70138"/>
        <s v="70144"/>
        <s v="70148"/>
        <s v="70148-BH"/>
        <s v="70157"/>
        <s v="70206"/>
        <s v="70213"/>
        <s v="70214"/>
        <s v="70226"/>
        <s v="70227"/>
        <s v="70416"/>
        <s v="70436"/>
        <s v="70441"/>
        <s v="70441-BH"/>
        <s v="70442"/>
        <s v="70443"/>
        <s v="70443-BH"/>
        <s v="70444"/>
        <s v="70445"/>
        <s v="70445-BH"/>
        <s v="70446"/>
        <s v="70448"/>
        <s v="70456-BH"/>
        <s v="70496"/>
        <s v="70499"/>
        <s v="70502"/>
        <s v="70503"/>
        <s v="70507"/>
        <s v="70513"/>
        <s v="70514"/>
        <s v="70633"/>
        <s v="70643"/>
        <s v="70653"/>
        <s v="70656"/>
        <s v="70673-BH"/>
        <s v="70687"/>
        <s v="70704"/>
        <s v="70725"/>
        <s v="70745"/>
        <s v="70771"/>
        <s v="70775"/>
        <s v="70782"/>
        <s v="70791"/>
        <s v="70831"/>
        <s v="70836"/>
        <s v="70861"/>
        <s v="70876"/>
        <s v="70881"/>
        <s v="70886"/>
        <s v="70891"/>
        <s v="70897"/>
        <s v="7-12999"/>
        <s v="71510"/>
        <s v="71510-1"/>
        <s v="71702"/>
        <s v="72106"/>
        <s v="72116"/>
        <s v="74006"/>
        <s v="74111"/>
        <s v="74206"/>
        <s v="74306"/>
        <s v="74461"/>
        <s v="74481"/>
        <s v="74486"/>
        <s v="74491"/>
        <s v="74501"/>
        <s v="74504"/>
        <s v="74507"/>
        <s v="74510"/>
        <s v="74513"/>
        <s v="76296"/>
        <s v="76501"/>
        <s v="76512"/>
        <s v="76522"/>
        <s v="76523"/>
        <s v="76532"/>
        <s v="76533"/>
        <s v="76542"/>
        <s v="76543"/>
        <s v="76545"/>
        <s v="76546"/>
        <s v="76552"/>
        <s v="76554"/>
        <s v="76555"/>
        <s v="76556"/>
        <s v="76557"/>
        <s v="76558"/>
        <s v="76559"/>
        <s v="76572"/>
        <s v="76573"/>
        <s v="76574"/>
        <s v="76575"/>
        <s v="76576"/>
        <s v="76578"/>
        <s v="76582"/>
        <s v="76585"/>
        <s v="76591"/>
        <s v="76594"/>
        <s v="76597"/>
        <s v="76601"/>
        <s v="76602"/>
        <s v="76603"/>
        <s v="76604"/>
        <s v="76605"/>
        <s v="76606"/>
        <s v="76607"/>
        <s v="76608"/>
        <s v="76609"/>
        <s v="76610"/>
        <s v="76611"/>
        <s v="76612"/>
        <s v="76613"/>
        <s v="76614"/>
        <s v="76615"/>
        <s v="76616"/>
        <s v="76617"/>
        <s v="76618"/>
        <s v="76619"/>
        <s v="76620"/>
        <s v="76652"/>
        <s v="78616"/>
        <s v="78621"/>
        <s v="78629"/>
        <s v="78632"/>
        <s v="78635"/>
        <s v="78639"/>
        <s v="78642"/>
        <s v="78645"/>
        <s v="78648"/>
        <s v="78651"/>
        <s v="78654"/>
        <s v="81001"/>
        <s v="81004"/>
        <s v="81007"/>
        <s v="81010"/>
        <s v="81013"/>
        <s v="81014"/>
        <s v="81015"/>
        <s v="81018"/>
        <s v="81031"/>
        <s v="81032"/>
        <s v="81033"/>
        <s v="81034"/>
        <s v="81035"/>
        <s v="81036"/>
        <s v="81071"/>
        <s v="8-12999"/>
        <s v="82031"/>
        <s v="82032"/>
        <s v="82033"/>
        <s v="82034"/>
        <s v="82035"/>
        <s v="82036"/>
        <s v="82037"/>
        <s v="82038"/>
        <s v="82039"/>
        <s v="82040"/>
        <s v="82041"/>
        <s v="82062"/>
        <s v="82067"/>
        <s v="50903"/>
        <s v="50906"/>
        <s v="50907"/>
        <s v="50911"/>
        <s v="50916"/>
        <s v="50924"/>
        <s v="50928"/>
        <s v="50936"/>
        <s v="50940"/>
        <s v="50944"/>
        <s v="50945"/>
        <s v="50948"/>
        <s v="50952"/>
        <s v="50956"/>
        <s v="50960"/>
        <s v="50964"/>
        <s v="50968"/>
        <s v="50971"/>
        <s v="50974-BH"/>
        <s v="50977"/>
        <s v="50980"/>
        <s v="50983"/>
        <s v="51103-BH"/>
        <s v="5-12999"/>
        <s v="51303"/>
        <s v="51303-BH11"/>
        <s v="51303-BH25"/>
        <s v="52003"/>
        <s v="52003-BH"/>
        <s v="52006"/>
        <s v="52007"/>
        <s v="52008"/>
        <s v="52009"/>
        <s v="52010"/>
        <s v="52011"/>
        <s v="52012"/>
        <s v="52015"/>
        <s v="52020"/>
        <s v="52021"/>
        <s v="52022"/>
        <s v="52023"/>
        <s v="52024"/>
        <s v="52025"/>
        <s v="52026"/>
        <s v="52027"/>
        <s v="52030"/>
        <s v="52031"/>
        <s v="52031-1"/>
        <s v="52040"/>
        <s v="52041"/>
        <s v="52043"/>
        <s v="52044"/>
        <s v="52045"/>
        <s v="52046"/>
        <s v="52047"/>
        <s v="52048"/>
        <s v="52049"/>
        <s v="52050"/>
        <s v="52051"/>
        <s v="52052"/>
        <s v="52055"/>
        <s v="52060"/>
        <s v="52083"/>
        <s v="52084"/>
        <s v="52085"/>
        <s v="52086"/>
        <s v="52091"/>
        <s v="52303-BH"/>
        <s v="52311"/>
        <s v="52316"/>
        <s v="53001"/>
        <s v="30006"/>
        <s v="52065"/>
        <s v="52070"/>
        <s v="52073"/>
        <s v="52078"/>
        <s v="53025-BH58"/>
        <s v="53056"/>
        <s v="53061"/>
        <s v="53067"/>
        <s v="53070"/>
        <s v="53073"/>
        <s v="53074"/>
        <s v="53077"/>
        <s v="53080"/>
        <s v="53085"/>
        <s v="53086"/>
        <s v="53090"/>
        <s v="53095"/>
        <s v="53103"/>
        <s v="53106"/>
        <s v="53106-BH"/>
        <s v="53027"/>
        <s v="53028"/>
        <s v="53029"/>
        <s v="53030"/>
        <s v="53036"/>
        <s v="53041-BH58"/>
        <s v="53113"/>
        <s v="53113-BH"/>
        <s v="53116"/>
        <s v="53121"/>
        <s v="53122"/>
        <s v="53122-BH"/>
        <s v="53126"/>
        <s v="9-12999"/>
        <s v="94001"/>
        <s v="94002"/>
        <s v="94003"/>
        <s v="94009"/>
        <s v="94011"/>
        <s v="94022"/>
        <s v="94026"/>
        <s v="94048"/>
        <s v="94049"/>
        <s v="94050"/>
        <s v="94051"/>
        <s v="94052"/>
        <s v="94053"/>
        <s v="94054"/>
        <s v="94076"/>
        <s v="94080"/>
        <s v="94080-701"/>
        <s v="94080-702"/>
        <s v="94080-703"/>
        <s v="94080-705"/>
        <s v="94080-706"/>
        <s v="94080-708"/>
        <s v="94080-716"/>
        <s v="53132-BH58"/>
        <s v="53132-BH71"/>
        <s v="53140"/>
        <s v="53145"/>
        <s v="53150"/>
        <s v="53153"/>
        <s v="53156"/>
        <s v="53159"/>
        <s v="53044"/>
        <s v="53047"/>
        <s v="53050"/>
        <s v="53165"/>
        <s v="53166"/>
        <s v="53170"/>
        <s v="53173"/>
        <s v="53176"/>
        <s v="53180"/>
        <s v="53183"/>
        <s v="53184"/>
        <s v="53188"/>
        <s v="53191"/>
        <s v="53194"/>
        <s v="53703"/>
        <s v="53703-BH"/>
        <s v="54006"/>
        <s v="54010"/>
        <s v="54015"/>
        <s v="54016"/>
        <s v="54020"/>
        <s v="54025"/>
        <s v="54026"/>
        <s v="54030"/>
        <s v="54035"/>
        <s v="54036"/>
        <s v="54040"/>
        <s v="54080"/>
        <s v="54055"/>
        <s v="54060"/>
        <s v="54045"/>
        <s v="54050"/>
        <s v="54065"/>
        <s v="54303"/>
        <s v="54303-BH56"/>
        <s v="54303-BH69"/>
        <s v="54303-BH72"/>
        <s v="54903"/>
        <s v="54903-BH"/>
        <s v="55006"/>
        <s v="55103"/>
        <s v="55511"/>
        <s v="55517"/>
        <s v="55523"/>
        <s v="55525"/>
        <s v="55531"/>
        <s v="55537"/>
        <s v="55540"/>
        <s v="55543"/>
        <s v="55546"/>
        <s v="55549"/>
        <s v="55550"/>
        <s v="55551"/>
        <s v="55552"/>
        <s v="55553"/>
        <s v="55902"/>
        <s v="55902-BH"/>
        <s v="55903"/>
        <s v="99999999"/>
        <s v="ANLÆG 134"/>
        <s v="ANLÆG 135"/>
        <s v="ANLÆG 136"/>
        <s v="ANLÆG 137"/>
        <s v="ANLÆG 138"/>
        <s v="ANLÆG 148"/>
        <s v="ANLÆG 155"/>
        <s v="ANLÆG 156"/>
        <s v="ANLÆG 157"/>
        <s v="ANLÆG 158"/>
        <s v="ANLÆG 159"/>
        <s v="ANLÆG 160"/>
        <s v="ANLÆG 46"/>
        <s v="ANLÆG 90"/>
        <s v="COMA0003"/>
        <s v="COMA0005"/>
        <s v="COMA0009"/>
        <s v="KONF006"/>
        <s v="KONF025"/>
        <s v="KONF026"/>
        <s v="KONF027"/>
        <s v="KONF028"/>
        <s v="KONF029"/>
        <s v="KONF030"/>
        <s v="KONF031"/>
        <s v="KONF032"/>
        <s v="KONF033"/>
        <s v="KONF034"/>
        <s v="KONF035"/>
        <s v="KONF036"/>
        <s v="KONF037"/>
        <s v="KONF038"/>
        <s v="KONF099"/>
        <s v="KONF-TEST000"/>
        <s v="SHOPIFY"/>
        <s v="2001"/>
        <s v="2002"/>
        <s v="2003"/>
        <s v="2004"/>
        <s v="2005"/>
        <s v="2008"/>
        <s v="2009"/>
        <s v="2010"/>
        <s v="2011"/>
        <s v="2012"/>
        <s v="2013"/>
        <s v="2015"/>
        <s v="2016"/>
        <s v="2018"/>
        <s v="2020"/>
        <s v="2024"/>
        <s v="2027"/>
        <s v="2028"/>
        <s v="2029"/>
        <s v="2030"/>
        <s v="2031"/>
        <s v="2034"/>
        <s v="2036"/>
        <s v="2037"/>
        <s v="2038"/>
        <s v="2039"/>
        <s v="2040"/>
        <s v="2041"/>
        <s v="2042"/>
        <s v="2043"/>
        <s v="2044"/>
        <s v="2045"/>
        <s v="2046"/>
        <s v="2048"/>
        <s v="2050"/>
        <s v="2052"/>
        <s v="2053"/>
        <s v="2054"/>
        <s v="2059"/>
        <s v="2061"/>
        <s v="2063"/>
        <s v="2064"/>
        <s v="2065"/>
        <s v="2067"/>
        <s v="2069"/>
        <s v="2070"/>
        <s v="2072"/>
        <s v="2074"/>
        <s v="2082"/>
        <s v="2083"/>
        <s v="2086"/>
        <s v="2087"/>
        <s v="2092"/>
        <s v="2093"/>
        <s v="2094"/>
        <s v="2096"/>
        <s v="2097"/>
        <s v="2100"/>
        <s v="2103"/>
        <s v="2104"/>
        <s v="2106"/>
        <s v="2109"/>
        <s v="2110"/>
        <s v="2113"/>
        <s v="2115"/>
        <s v="2117"/>
        <s v="2121"/>
        <s v="2122"/>
        <s v="2125"/>
        <s v="2127"/>
        <s v="2134"/>
        <s v="2135"/>
        <s v="2141"/>
        <s v="2145"/>
        <s v="2146"/>
        <s v="2149"/>
        <s v="2150"/>
        <s v="2151"/>
        <s v="2153"/>
        <s v="2164"/>
        <s v="2169"/>
        <s v="2170"/>
        <s v="2171"/>
        <s v="2175"/>
        <s v="2189"/>
        <s v="2191"/>
        <s v="2192"/>
        <s v="2193"/>
        <s v="2195"/>
        <s v="2202"/>
        <s v="2205"/>
        <s v="2206"/>
        <s v="2211"/>
        <s v="2216"/>
        <s v="2226"/>
        <s v="2235"/>
        <s v="2236"/>
        <s v="2238"/>
        <s v="2239"/>
        <s v="2240"/>
        <s v="2241"/>
        <s v="2242"/>
        <s v="2243"/>
        <s v="2244"/>
        <s v="2245"/>
        <s v="2246"/>
        <s v="2247"/>
        <s v="2248"/>
        <s v="2249"/>
        <s v="2250"/>
        <s v="2251"/>
        <s v="2252"/>
        <s v="2253"/>
        <s v="2254"/>
        <s v="2255"/>
        <s v="2256"/>
        <s v="2257"/>
        <s v="2258"/>
        <s v="2259"/>
        <s v="2260"/>
        <s v="2276"/>
        <s v="2279"/>
        <s v="2282"/>
        <s v="2283"/>
        <s v="2285"/>
        <s v="2286"/>
        <s v="2287"/>
        <s v="2329"/>
        <s v="2330"/>
        <s v="2331"/>
        <s v="2337"/>
        <s v="2340"/>
        <s v="2341"/>
        <s v="2342"/>
        <s v="2343"/>
        <s v="2344"/>
        <s v="2345"/>
        <s v="2347"/>
        <s v="2348"/>
        <s v="2352"/>
        <s v="2354"/>
        <s v="2357"/>
        <s v="2358"/>
        <s v="2359"/>
        <s v="2360"/>
        <s v="2361"/>
        <s v="2362"/>
        <s v="2363"/>
        <s v="2364"/>
        <s v="2365"/>
        <s v="2367"/>
        <s v="2368"/>
        <s v="2369"/>
        <s v="2373"/>
        <s v="2374"/>
        <s v="2375"/>
        <s v="2376"/>
        <s v="2377"/>
        <s v="2379"/>
        <s v="2380"/>
        <s v="2381"/>
        <s v="2382"/>
        <s v="2383"/>
        <s v="2384"/>
        <s v="2387"/>
        <s v="2388"/>
        <s v="2389"/>
        <s v="2392"/>
        <s v="2393"/>
        <s v="2395"/>
        <s v="2396"/>
        <s v="2397"/>
        <s v="2398"/>
        <s v="2399"/>
        <s v="2400"/>
        <s v="2401"/>
        <s v="2402"/>
        <s v="2403"/>
        <s v="2404"/>
        <s v="2409"/>
        <s v="2413"/>
        <s v="2417"/>
        <s v="2418"/>
        <s v="2419"/>
        <s v="2420"/>
        <s v="2421"/>
        <s v="2422"/>
        <s v="2423"/>
        <s v="2424"/>
        <s v="2425"/>
        <s v="2426"/>
        <s v="2429"/>
        <s v="2431"/>
        <s v="2432"/>
        <s v="2433"/>
        <s v="2434"/>
        <s v="2435"/>
        <s v="2436"/>
        <s v="2437"/>
        <s v="2438"/>
        <s v="2439"/>
        <s v="2440"/>
        <s v="2441"/>
        <s v="2443"/>
        <s v="2444"/>
        <s v="2445"/>
        <s v="2446"/>
        <s v="2447"/>
        <s v="2448"/>
        <s v="2449"/>
        <s v="2450"/>
        <s v="2451"/>
        <s v="2452"/>
        <s v="2454"/>
        <s v="2456"/>
        <s v="2457"/>
        <s v="2459"/>
        <s v="2460"/>
        <s v="2461"/>
        <s v="2462"/>
        <s v="2463"/>
        <s v="2464"/>
        <s v="2465"/>
        <s v="2466"/>
        <s v="2467"/>
        <s v="2468"/>
        <s v="2469"/>
        <s v="2470"/>
        <s v="2471"/>
        <s v="2472"/>
        <s v="2473"/>
        <s v="2474"/>
        <s v="2475"/>
        <s v="2476"/>
        <s v="2477"/>
        <s v="2478"/>
        <s v="2479"/>
        <s v="2480"/>
        <s v="2481"/>
        <s v="2482"/>
        <s v="2483"/>
        <s v="2484"/>
        <s v="2485"/>
        <s v="2486"/>
        <s v="2487"/>
        <s v="2488"/>
        <s v="2489"/>
        <s v="2490"/>
        <s v="2491"/>
        <s v="2492"/>
        <s v="2493"/>
        <s v="2494"/>
        <s v="2495"/>
        <s v="2496"/>
        <s v="2497"/>
        <s v="2498"/>
        <s v="2499"/>
        <s v="2500"/>
        <s v="2501"/>
        <s v="2502"/>
        <s v="2503"/>
        <s v="2504"/>
        <s v="2505"/>
        <s v="2506"/>
        <s v="2507"/>
        <s v="2508"/>
        <s v="2509"/>
        <s v="2510"/>
        <s v="2511"/>
        <s v="2512"/>
        <s v="2513"/>
        <s v="2514"/>
        <s v="2515"/>
        <s v="2516"/>
        <s v="2517"/>
        <s v="2518"/>
        <s v="2519"/>
        <s v="2520"/>
        <s v="2521"/>
        <s v="2522"/>
        <s v="2523"/>
        <s v="2524"/>
        <s v="2525"/>
        <s v="2526"/>
        <s v="2527"/>
        <s v="2528"/>
        <s v="2529"/>
        <s v="2530"/>
        <s v="2531"/>
        <s v="2532"/>
        <s v="2533"/>
        <s v="2534"/>
        <s v="2535"/>
        <s v="2536"/>
        <s v="2537"/>
        <s v="2538"/>
        <s v="2539"/>
        <s v="2540"/>
        <s v="2541"/>
        <s v="2542"/>
        <s v="2543"/>
        <s v="2544"/>
        <s v="2545"/>
        <s v="2546"/>
        <s v="2547"/>
        <s v="2548"/>
        <s v="2549"/>
        <s v="2550"/>
        <s v="2551"/>
        <s v="2552"/>
        <s v="2553"/>
        <s v="2554"/>
        <s v="2555"/>
        <s v="2556"/>
        <s v="2557"/>
        <s v="2558"/>
        <s v="2559"/>
        <s v="2560"/>
        <s v="2561"/>
        <s v="2562"/>
        <s v="2563"/>
        <s v="2564"/>
        <s v="2565"/>
        <s v="2566"/>
        <s v="2567"/>
        <s v="2568"/>
        <s v="2569"/>
        <s v="2570"/>
        <s v="2571"/>
        <s v="2572"/>
        <s v="2573"/>
        <s v="2574"/>
        <s v="2575"/>
        <s v="2576"/>
        <s v="2577"/>
        <s v="2578"/>
        <s v="2579"/>
        <s v="2580"/>
        <s v="2581"/>
        <s v="2582"/>
        <s v="2583"/>
        <s v="2584"/>
        <s v="2585"/>
        <s v="2586"/>
        <s v="2587"/>
        <s v="2588"/>
        <s v="2589"/>
        <s v="2590"/>
        <s v="2591"/>
        <s v="2592"/>
        <s v="2593"/>
        <s v="2594"/>
        <s v="2595"/>
        <s v="2596"/>
        <s v="2597"/>
        <s v="2598"/>
        <s v="2599"/>
        <s v="2600"/>
        <s v="2601"/>
        <s v="2603"/>
        <s v="2604"/>
        <s v="2605"/>
        <s v="2606"/>
        <s v="2607"/>
        <s v="2608"/>
        <s v="2609"/>
        <s v="2610"/>
        <s v="2611"/>
        <s v="2612"/>
        <s v="2613"/>
        <s v="2614"/>
        <s v="2615"/>
        <s v="2616"/>
        <s v="2617"/>
        <s v="2618"/>
        <s v="2619"/>
        <s v="2620"/>
        <s v="2621"/>
        <s v="2622"/>
        <s v="2623"/>
        <s v="2624"/>
        <s v="2625"/>
        <s v="2626"/>
        <s v="2627"/>
        <s v="2628"/>
        <s v="2629"/>
        <s v="2630"/>
        <s v="2631"/>
        <s v="2632"/>
        <s v="2633"/>
        <s v="2634"/>
        <s v="2635"/>
        <s v="2636"/>
        <s v="2701"/>
        <s v="2801"/>
        <s v="3001"/>
        <s v="3002"/>
        <s v="3003"/>
        <s v="3004"/>
        <s v="3005"/>
        <s v="3006"/>
        <s v="3007"/>
        <s v="3008"/>
        <s v="3009"/>
        <s v="3010"/>
        <s v="3011"/>
        <s v="3012"/>
        <s v="10001"/>
        <s v="10002"/>
        <s v="9999999"/>
        <s v="10011"/>
        <s v="10021"/>
        <s v="10031"/>
        <s v="10041"/>
        <s v="10051"/>
        <s v="10061"/>
        <s v="10071"/>
        <s v="10081"/>
        <s v="10082"/>
        <s v="10083"/>
        <s v="10084"/>
        <s v="10085"/>
        <s v="10086"/>
        <s v="10087"/>
        <s v="10101"/>
        <s v="10102"/>
        <s v="10103"/>
        <s v="10104"/>
        <s v="10105"/>
        <s v="10106"/>
        <s v="10111"/>
        <s v="10112"/>
        <s v="10113"/>
        <s v="10114"/>
        <s v="10115"/>
        <s v="10116"/>
        <s v="10121"/>
        <s v="10122"/>
        <s v="10123"/>
        <s v="10124"/>
        <s v="10125"/>
        <s v="10126"/>
        <s v="10131"/>
        <s v="10132"/>
        <s v="10133"/>
        <s v="10134"/>
        <s v="10135"/>
        <s v="10136"/>
        <s v="10141"/>
        <s v="10142"/>
        <s v="COMA0001"/>
        <s v="10143"/>
        <s v="10144"/>
        <s v="10145"/>
        <s v="10146"/>
        <s v="10151"/>
        <s v="10152"/>
        <s v="10153"/>
        <s v="10154"/>
        <s v="10155"/>
        <s v="10156"/>
        <s v="10161"/>
        <s v="10162"/>
        <s v="10163"/>
        <s v="10164"/>
        <s v="10165"/>
        <s v="10166"/>
        <s v="10171"/>
        <s v="10181"/>
        <s v="10191"/>
        <s v="10201"/>
        <s v="10211"/>
        <s v="10212"/>
        <s v="10221"/>
        <s v="10231"/>
        <s v="10241"/>
        <s v="10251"/>
        <s v="10261"/>
        <s v="10271"/>
        <s v="10281"/>
        <s v="10291"/>
        <s v="10301"/>
        <s v="10302"/>
        <s v="10303"/>
        <s v="10304"/>
        <s v="10305"/>
        <s v="10306"/>
        <s v="10307"/>
        <s v="10308"/>
        <s v="10309"/>
        <s v="10311"/>
        <s v="10312"/>
        <s v="10321"/>
        <s v="10331"/>
        <s v="10341"/>
        <s v="10351"/>
        <s v="10361"/>
        <s v="10362"/>
        <s v="10363"/>
        <s v="10371"/>
        <s v="10381"/>
        <s v="10382"/>
        <s v="10391"/>
        <s v="10401"/>
        <s v="10402"/>
        <s v="10403"/>
        <s v="10404"/>
        <s v="10411"/>
        <s v="10412"/>
        <s v="10413"/>
        <s v="10414"/>
        <s v="10415"/>
        <s v="10421"/>
        <s v="10431"/>
        <s v="10441"/>
        <s v="10451"/>
        <s v="10452"/>
        <s v="10461"/>
        <s v="10471"/>
        <s v="10481"/>
        <s v="10491"/>
        <s v="10492"/>
        <s v="10501"/>
        <s v="10511"/>
        <s v="10521"/>
        <s v="10522"/>
        <s v="10523"/>
        <s v="10531"/>
        <s v="10541"/>
        <s v="10542"/>
        <s v="10543"/>
        <s v="10544"/>
        <s v="10545"/>
        <s v="10551"/>
        <s v="10561"/>
        <s v="10571"/>
        <s v="10581"/>
        <s v="10591"/>
        <s v="10601"/>
        <s v="10611"/>
        <s v="10631"/>
        <s v="10651"/>
        <s v="10661"/>
        <s v="10671"/>
        <s v="10681"/>
        <s v="10691"/>
        <s v="10701"/>
        <s v="10711"/>
        <s v="10721"/>
        <s v="10731"/>
        <s v="10741"/>
        <s v="10751"/>
        <s v="10761"/>
        <s v="10771"/>
        <s v="10781"/>
        <s v="10791"/>
        <s v="10801"/>
        <s v="10811"/>
        <s v="10821"/>
        <s v="COMA0008"/>
        <s v="10831"/>
        <s v="10841"/>
        <s v="10851"/>
        <s v="10861"/>
        <s v="10871"/>
        <s v="10881"/>
        <s v="10891"/>
        <s v="10901"/>
        <s v="10911"/>
        <s v="10921"/>
        <s v="10922"/>
        <s v="10931"/>
        <s v="10941"/>
        <s v="10951"/>
        <s v="10961"/>
        <s v="10971"/>
        <s v="10972"/>
        <s v="10981"/>
        <s v="11011"/>
        <s v="11012"/>
        <s v="11013"/>
        <s v="11014"/>
        <s v="11015"/>
        <s v="11016"/>
        <s v="11017"/>
        <s v="11018"/>
        <s v="11019"/>
        <s v="11051"/>
        <s v="11061"/>
        <s v="11101"/>
        <s v="11102"/>
        <s v="11103"/>
        <s v="11104"/>
        <s v="11105"/>
        <s v="11106"/>
        <s v="11107"/>
        <s v="11108"/>
        <s v="11109"/>
        <s v="11110"/>
        <s v="11111"/>
        <s v="11112"/>
        <s v="11121"/>
        <s v="11131"/>
        <s v="11141"/>
        <s v="11151"/>
        <s v="11161"/>
        <s v="11171"/>
        <s v="11181"/>
        <s v="11191"/>
        <s v="11201"/>
        <s v="11211"/>
        <s v="11212"/>
        <s v="11221"/>
        <s v="11231"/>
        <s v="11232"/>
        <s v="11233"/>
        <s v="11234"/>
        <s v="11235"/>
        <s v="11241"/>
        <s v="11251"/>
        <s v="11261"/>
        <s v="11271"/>
        <s v="11272"/>
        <s v="11281"/>
        <s v="11291"/>
        <s v="11292"/>
        <s v="11301"/>
        <s v="11302"/>
        <s v="11303"/>
        <s v="11304"/>
        <s v="11305"/>
        <s v="11306"/>
        <s v="11307"/>
        <s v="11308"/>
        <s v="11309"/>
        <s v="11310"/>
        <s v="11401"/>
        <s v="11402"/>
        <s v="11403"/>
        <s v="11404"/>
        <s v="11405"/>
        <s v="11406"/>
        <s v="11407"/>
        <s v="11408"/>
        <s v="11409"/>
        <s v="11510"/>
        <s v="11512"/>
        <s v="11651"/>
        <s v="11652"/>
        <s v="11653"/>
        <s v="11654"/>
        <s v="11655"/>
        <s v="11661"/>
        <s v="11701"/>
        <s v="11711"/>
        <s v="11721"/>
        <s v="11798"/>
        <s v="11800"/>
        <s v="11801"/>
        <s v="11802"/>
        <s v="11803"/>
        <s v="11804"/>
        <s v="11805"/>
        <s v="11806"/>
        <s v="11807"/>
        <s v="11808"/>
        <s v="11809"/>
        <s v="11810"/>
        <s v="11815"/>
        <s v="11820"/>
        <s v="11825"/>
        <s v="11826"/>
        <s v="11827"/>
        <s v="11828"/>
        <s v="11831"/>
        <s v="11832"/>
        <s v="11833"/>
        <s v="11834"/>
        <s v="11835"/>
        <s v="11836"/>
        <s v="11837"/>
        <s v="11838"/>
        <s v="11839"/>
        <s v="11845"/>
        <s v="11846"/>
        <s v="11847"/>
        <s v="11848"/>
        <s v="11849"/>
        <s v="11850"/>
        <s v="11851"/>
        <s v="11852"/>
        <s v="11853"/>
        <s v="11854"/>
        <s v="11860"/>
        <s v="11861"/>
        <s v="11862"/>
        <s v="11863"/>
        <s v="11864"/>
        <s v="11865"/>
        <s v="11866"/>
        <s v="11867"/>
        <s v="11868"/>
        <s v="11869"/>
        <s v="11870"/>
        <s v="11872"/>
        <s v="11999"/>
        <s v="12011"/>
        <s v="12012"/>
        <s v="12013"/>
        <s v="12014"/>
        <s v="12021"/>
        <s v="12031"/>
        <s v="12041"/>
        <s v="12061"/>
        <s v="12071"/>
        <s v="12081"/>
        <s v="12091"/>
        <s v="12101"/>
        <s v="12111"/>
        <s v="12121"/>
        <s v="12131"/>
        <s v="12201"/>
        <s v="12211"/>
        <s v="12221"/>
        <s v="12231"/>
        <s v="12241"/>
        <s v="12242"/>
        <s v="12251"/>
        <s v="12261"/>
        <s v="12271"/>
        <s v="12272"/>
        <s v="12273"/>
        <s v="12274"/>
        <s v="12275"/>
        <s v="12276"/>
        <s v="12281"/>
        <s v="12291"/>
        <s v="12311"/>
        <s v="12321"/>
        <s v="12331"/>
        <s v="12341"/>
        <s v="12351"/>
        <s v="12361"/>
        <s v="12371"/>
        <s v="12375"/>
        <s v="12381"/>
        <s v="12391"/>
        <s v="12401"/>
        <s v="12411"/>
        <s v="12412"/>
        <s v="12413"/>
        <s v="12421"/>
        <s v="12431"/>
        <s v="12451"/>
        <s v="12452"/>
        <s v="12453"/>
        <s v="12461"/>
        <s v="12471"/>
        <s v="12481"/>
        <s v="12491"/>
        <s v="12501"/>
        <s v="12502"/>
        <s v="12503"/>
        <s v="12504"/>
        <s v="12511"/>
        <s v="12521"/>
        <s v="12541"/>
        <s v="12551"/>
        <s v="12552"/>
        <s v="12561"/>
        <s v="12571"/>
        <s v="12581"/>
        <s v="12591"/>
        <s v="12601"/>
        <s v="12602"/>
        <s v="12611"/>
        <s v="12621"/>
        <s v="12622"/>
        <s v="12631"/>
        <s v="12641"/>
        <s v="12661"/>
        <s v="12671"/>
        <s v="12681"/>
        <s v="12691"/>
        <s v="12692"/>
        <s v="12693"/>
        <s v="12701"/>
        <s v="12702"/>
        <s v="12703"/>
        <s v="12704"/>
        <s v="12709"/>
        <s v="12705"/>
        <s v="12706"/>
        <s v="12707"/>
        <s v="12708"/>
        <s v="12721"/>
        <s v="12722"/>
        <s v="12723"/>
        <s v="12724"/>
        <s v="12725"/>
        <s v="12726"/>
        <s v="12727"/>
        <s v="12728"/>
        <s v="12729"/>
        <s v="12730"/>
        <s v="12741"/>
        <s v="12742"/>
        <s v="12743"/>
        <s v="12744"/>
        <s v="12745"/>
        <s v="12761"/>
        <s v="12762"/>
        <s v="12763"/>
        <s v="12764"/>
        <s v="12765"/>
        <s v="12766"/>
        <s v="12767"/>
        <s v="12768"/>
        <s v="12769"/>
        <s v="12770"/>
        <s v="12771"/>
        <s v="12772"/>
        <s v="12773"/>
        <s v="12781"/>
        <s v="12782"/>
        <s v="12783"/>
        <s v="12784"/>
        <s v="12785"/>
        <s v="12786"/>
        <s v="12787"/>
        <s v="12802"/>
        <s v="12803"/>
        <s v="12804"/>
        <s v="12805"/>
        <s v="12806"/>
        <s v="12807"/>
        <s v="12808"/>
        <s v="12809"/>
        <s v="12810"/>
        <s v="12811"/>
        <s v="12812"/>
        <s v="12813"/>
        <s v="12814"/>
        <s v="12821"/>
        <s v="12841"/>
        <s v="12861"/>
        <s v="12862"/>
        <s v="12863"/>
        <s v="12871"/>
        <s v="12872"/>
        <s v="12873"/>
        <s v="12874"/>
        <s v="12875"/>
        <s v="12876"/>
        <s v="12877"/>
        <s v="12881"/>
        <s v="12891"/>
        <s v="12892"/>
        <s v="12901"/>
        <s v="12902"/>
        <s v="12903"/>
        <s v="12904"/>
        <s v="12921"/>
        <s v="12922"/>
        <s v="12923"/>
        <s v="12924"/>
        <s v="12925"/>
        <s v="12926"/>
        <s v="12927"/>
        <s v="12928"/>
        <s v="13001"/>
        <s v="13002"/>
        <s v="13004"/>
        <s v="13005"/>
        <s v="13006"/>
        <s v="13007"/>
        <s v="13008"/>
        <s v="13011"/>
        <s v="13012"/>
        <s v="13021"/>
        <s v="14011"/>
        <s v="14012"/>
        <s v="14013"/>
        <s v="14021"/>
        <s v="14022"/>
        <s v="14023"/>
        <s v="14024"/>
        <s v="14025"/>
        <s v="14031"/>
        <s v="14101"/>
        <s v="14102"/>
        <s v="14103"/>
        <s v="14104"/>
        <s v="14105"/>
        <s v="14106"/>
        <s v="14107"/>
        <s v="14108"/>
        <s v="14109"/>
        <s v="14110"/>
        <s v="14111"/>
        <s v="14112"/>
        <s v="14113"/>
        <s v="14114"/>
        <s v="14115"/>
        <s v="14116"/>
        <s v="14117"/>
        <s v="14118"/>
        <s v="14119"/>
        <s v="14120"/>
        <s v="14121"/>
        <s v="14122"/>
        <s v="14123"/>
        <s v="14124"/>
        <s v="14125"/>
        <s v="14126"/>
        <s v="14127"/>
        <s v="14128"/>
        <s v="14129"/>
        <s v="14130"/>
        <s v="14201"/>
        <s v="14202"/>
        <s v="14203"/>
        <s v="14204"/>
        <s v="14205"/>
        <s v="14206"/>
        <s v="14207"/>
        <s v="14208"/>
        <s v="14209"/>
        <s v="14301"/>
        <s v="14421"/>
        <s v="15011"/>
        <s v="15012"/>
        <s v="15013"/>
        <s v="15161"/>
        <s v="15261"/>
        <s v="15291"/>
        <s v="15491"/>
        <s v="15531"/>
        <s v="16051"/>
        <s v="16061"/>
        <s v="16101"/>
        <s v="16102"/>
        <s v="16103"/>
        <s v="16211"/>
        <s v="16321"/>
        <s v="16361"/>
        <s v="16362"/>
        <s v="16363"/>
        <s v="16371"/>
        <s v="16381"/>
        <s v="16382"/>
        <s v="16401"/>
        <s v="16402"/>
        <s v="16403"/>
        <s v="16404"/>
        <s v="16405"/>
        <s v="16406"/>
        <s v="16407"/>
        <s v="16461"/>
        <s v="16471"/>
        <s v="16472"/>
        <s v="16481"/>
        <s v="16491"/>
        <s v="16501"/>
        <s v="16511"/>
        <s v="16521"/>
        <s v="16531"/>
        <s v="17011"/>
        <s v="17012"/>
        <s v="17021"/>
        <s v="17022"/>
        <s v="17101"/>
        <s v="17102"/>
        <s v="17103"/>
        <s v="17104"/>
        <s v="17105"/>
        <s v="17106"/>
        <s v="17107"/>
        <s v="17108"/>
        <s v="17109"/>
        <s v="17110"/>
        <s v="17111"/>
        <s v="17112"/>
        <s v="17113"/>
        <s v="17117"/>
        <s v="17118"/>
        <s v="17119"/>
        <s v="17120"/>
        <s v="17121"/>
        <s v="17122"/>
        <s v="17201"/>
        <s v="17202"/>
        <s v="17413"/>
        <s v="17421"/>
        <s v="17513"/>
        <s v="18101"/>
        <s v="18102"/>
        <s v="18201"/>
        <s v="18202"/>
        <s v="18203"/>
        <s v="18204"/>
        <s v="18205"/>
        <s v="18206"/>
        <s v="18207"/>
        <s v="18208"/>
        <s v="18209"/>
        <s v="18210"/>
        <s v="18211"/>
        <s v="18212"/>
        <s v="18213"/>
        <s v="18222"/>
        <s v="18301"/>
        <s v="18302"/>
        <s v="18303"/>
        <s v="18304"/>
        <s v="18305"/>
        <s v="18306"/>
        <s v="18308"/>
        <s v="18314"/>
        <s v="18401"/>
        <s v="18402"/>
        <s v="18405"/>
        <s v="18406"/>
        <s v="18407"/>
        <s v="18408"/>
        <s v="18409"/>
        <s v="18410"/>
        <s v="18411"/>
        <s v="18501"/>
        <s v="18502"/>
        <s v="18503"/>
        <s v="18504"/>
        <s v="18506"/>
        <s v="18507"/>
        <s v="18607"/>
        <s v="20011"/>
        <s v="20012"/>
        <s v="20021"/>
        <s v="20081"/>
        <s v="20082"/>
        <s v="22011"/>
        <s v="22021"/>
        <s v="50111"/>
        <s v="50121"/>
        <s v="50131"/>
        <s v="50141"/>
        <s v="50151"/>
        <s v="50161"/>
        <s v="50171"/>
        <s v="50181"/>
        <s v="50189"/>
        <s v="50191"/>
        <s v="50199"/>
        <s v="50201"/>
        <s v="50211"/>
        <s v="50219"/>
        <s v="50221"/>
        <s v="50231"/>
        <s v="50241"/>
        <s v="50242"/>
        <s v="50243"/>
        <s v="50251"/>
        <s v="50252"/>
        <s v="50253"/>
        <s v="50254"/>
        <s v="50255"/>
        <s v="50256-GK"/>
        <s v="50256-KBH"/>
        <s v="50256-AARHUS"/>
        <s v="50257"/>
        <s v="50258"/>
        <s v="51011"/>
        <s v="51021"/>
        <s v="51022"/>
        <s v="51029"/>
        <s v="51031"/>
        <s v="51032"/>
        <s v="51033"/>
        <s v="51034"/>
        <s v="51035"/>
        <s v="51036"/>
        <s v="51041"/>
        <s v="51051"/>
        <s v="51061"/>
        <s v="51071"/>
        <s v="51081"/>
        <s v="51082"/>
        <s v="51091"/>
        <s v="51099"/>
        <s v="51101"/>
        <s v="52061"/>
        <s v="52071"/>
        <s v="52081"/>
        <s v="52111"/>
        <s v="52121"/>
        <s v="52131"/>
        <s v="52141"/>
        <s v="52151"/>
        <s v="52152"/>
        <s v="52161"/>
        <s v="52171"/>
        <s v="52172"/>
        <s v="52173"/>
        <s v="52174"/>
        <s v="52175"/>
        <s v="52181"/>
        <s v="53011"/>
        <s v="53012"/>
        <s v="53013"/>
        <s v="53014"/>
        <s v="53015"/>
        <s v="53016"/>
        <s v="53021"/>
        <s v="53022"/>
        <s v="53023"/>
        <s v="53024"/>
        <s v="53025"/>
        <s v="53026"/>
        <s v="53031"/>
        <s v="53032"/>
        <s v="53041"/>
        <s v="53042"/>
        <s v="53043"/>
        <s v="53051"/>
        <s v="53052"/>
        <s v="53053"/>
        <s v="53111"/>
        <s v="53112"/>
        <s v="53131"/>
        <s v="53131-GK"/>
        <s v="53131-KBH"/>
        <s v="53131-AARHUS"/>
        <s v="53132"/>
        <s v="53132-AAB"/>
        <s v="53133"/>
        <s v="53134"/>
        <s v="53135"/>
        <s v="53136"/>
        <s v="53137"/>
        <s v="53138"/>
        <s v="53161"/>
        <s v="53162"/>
        <s v="53171"/>
        <s v="53211"/>
        <s v="53213"/>
        <s v="53214"/>
        <s v="53221"/>
        <s v="53222"/>
        <s v="53224"/>
        <s v="54011"/>
        <s v="54012"/>
        <s v="54021"/>
        <s v="54031"/>
        <s v="54041"/>
        <s v="54042"/>
        <s v="54051"/>
        <s v="54061"/>
        <s v="54062"/>
        <s v="54071"/>
        <s v="54081"/>
        <s v="54082"/>
        <s v="54091"/>
        <s v="54101"/>
        <s v="54102"/>
        <s v="54103"/>
        <s v="54104"/>
        <s v="54105"/>
        <s v="54106"/>
        <s v="54111"/>
        <s v="54112"/>
        <s v="54131"/>
        <s v="54132"/>
        <s v="54201"/>
        <s v="54203"/>
        <s v="54204"/>
        <s v="54206"/>
        <s v="55011"/>
        <s v="55021"/>
        <s v="56011"/>
        <s v="56021"/>
        <s v="90021"/>
        <s v="90031"/>
        <s v="90041"/>
        <s v="90051"/>
        <s v="COMA0004"/>
        <s v="COMA0019"/>
        <s v="COMA0020"/>
        <s v="90071"/>
        <s v="90081"/>
        <s v="90082"/>
        <s v="90083"/>
        <s v="90084"/>
        <s v="90085"/>
        <s v="90091"/>
        <s v="COMA0011"/>
        <s v="COMA0026"/>
        <s v="COMA0013"/>
        <s v="COMA0021"/>
        <s v="COMA0002"/>
        <s v="90101"/>
        <s v="90121"/>
        <s v="90131"/>
        <s v="90141"/>
        <s v="COMA0012"/>
        <s v="COMA0010"/>
        <s v="COMA0017"/>
        <s v="90151"/>
        <s v="90161"/>
        <s v="COMA0016"/>
        <s v="90181"/>
        <s v="90191"/>
        <s v="COMA0018"/>
        <s v="COMA0023"/>
        <s v="COMA0024"/>
        <s v="90201"/>
        <s v="90211"/>
        <s v="COMA0027"/>
        <s v="COMA0025"/>
        <s v="90221"/>
        <s v="90231"/>
        <s v="90241"/>
        <s v="90251"/>
        <s v="90261"/>
        <s v="90271"/>
        <s v="90281"/>
        <s v="90291"/>
        <s v="90301"/>
        <s v="90311"/>
        <s v="90321"/>
        <s v="90331"/>
        <s v="90341"/>
        <s v="97011"/>
        <s v="97021"/>
        <s v="97022"/>
        <s v="97041"/>
        <s v="97051"/>
        <s v="97061"/>
        <s v="97062"/>
        <s v="97071"/>
        <s v="97081"/>
        <s v="97091"/>
        <s v="COMA0014"/>
        <s v="COMA0015"/>
        <s v="97101"/>
        <s v="97109"/>
        <s v="97111"/>
        <s v="97121"/>
        <s v="97131"/>
        <s v="97141"/>
        <s v="97151"/>
        <s v="97159"/>
        <s v="97161"/>
        <s v="97169"/>
        <s v="97171"/>
        <s v="97179"/>
        <s v="97181"/>
        <s v="97189"/>
        <s v="97191"/>
        <s v="97201"/>
        <s v="97211"/>
        <s v="97212"/>
        <s v="97221"/>
        <s v="97231"/>
        <s v="97239"/>
        <s v="97241"/>
        <s v="97251"/>
        <s v="97261"/>
        <s v="97269"/>
        <s v="97271"/>
        <s v="97281"/>
        <s v="97289"/>
        <s v="97291"/>
        <s v="97299"/>
        <s v="97301"/>
        <s v="97309"/>
        <s v="97311"/>
        <s v="97321"/>
        <s v="97331"/>
        <s v="97341"/>
        <s v="97351"/>
        <s v="97361"/>
        <s v="97371"/>
        <s v="97381"/>
        <s v="97389"/>
        <s v="97391"/>
        <s v="97401"/>
        <s v="97411"/>
        <s v="97421"/>
        <s v="COMA0022"/>
        <s v="97431"/>
        <s v="97439"/>
        <s v="97441"/>
        <s v="97459"/>
        <s v="97461"/>
        <s v="97471"/>
        <s v="97481"/>
        <s v="97491"/>
        <s v="97521"/>
        <s v="97531"/>
        <s v="97541"/>
        <s v="97551"/>
        <s v="97561"/>
        <s v="97571"/>
        <s v="97581"/>
        <s v="97591"/>
        <s v="97592"/>
        <s v="97601"/>
        <s v="97611"/>
        <s v="97621"/>
        <s v="97631"/>
        <s v="97641"/>
        <s v="97651"/>
        <s v="97671"/>
        <s v="97681"/>
        <s v="97682"/>
        <s v="98011"/>
        <s v="98021"/>
        <s v="98041"/>
        <s v="98051"/>
        <s v="98071"/>
        <s v="98081"/>
        <s v="98091"/>
        <s v="98101"/>
        <s v="98111"/>
        <s v="99001"/>
        <s v="99002"/>
        <s v="99003"/>
        <s v="99004"/>
        <s v="99005"/>
        <s v="99006"/>
        <s v="99007"/>
        <s v="99008"/>
        <s v="99009"/>
        <s v="99010"/>
        <s v="99011"/>
        <s v="99012"/>
        <s v="99013"/>
        <s v="99014"/>
        <s v="99016"/>
        <s v="99017"/>
        <s v="99018"/>
        <s v="99019"/>
        <s v="99020"/>
        <s v="99021"/>
        <s v="99022"/>
        <s v="99024"/>
        <s v="99025"/>
        <s v="99026"/>
        <s v="99027"/>
        <s v="99028"/>
        <s v="99029"/>
        <s v="99030"/>
        <s v="99031"/>
        <s v="99032"/>
        <s v="99033"/>
        <s v="99034"/>
        <s v="99036"/>
        <s v="99097"/>
        <s v="99098"/>
        <s v="26-151001"/>
        <s v="25-151001"/>
        <s v="21-151001"/>
        <s v="19-151001"/>
        <s v="22-151001"/>
        <s v="24-151001"/>
        <s v="23-151001"/>
        <s v="26-151002"/>
        <s v="26-151003"/>
        <s v="26-151004"/>
        <s v="26-151005"/>
        <s v="26-151007"/>
        <s v="26-151008"/>
        <s v="26-151009"/>
        <s v="26-151010"/>
        <s v="26-151011"/>
        <s v="27-151101"/>
        <s v="16-151101"/>
        <s v="15-151401"/>
        <s v="17-151401"/>
        <s v="18-151401"/>
        <s v="20-151501"/>
        <s v="21-152001"/>
        <s v="16-152101"/>
        <s v="15-152401"/>
        <s v="18-152401"/>
        <s v="17-152401"/>
        <s v="18-152402"/>
        <s v="15-152402"/>
        <s v="20-152501"/>
        <s v="20-152502"/>
        <s v="12441" u="1"/>
        <s v="12651" u="1"/>
      </sharedItems>
    </cacheField>
    <cacheField name="PROJEKTNUMMER" numFmtId="0">
      <sharedItems containsBlank="1"/>
    </cacheField>
    <cacheField name="Projektnummer_Navn" numFmtId="0">
      <sharedItems containsBlank="1"/>
    </cacheField>
    <cacheField name="FL-FORMÅL" numFmtId="0">
      <sharedItems containsBlank="1" count="12">
        <s v="103"/>
        <s v="940"/>
        <s v="102"/>
        <s v="101"/>
        <s v="104"/>
        <s v="810"/>
        <s v="960"/>
        <s v="980"/>
        <m/>
        <s v="106"/>
        <s v="105"/>
        <s v="920"/>
      </sharedItems>
    </cacheField>
    <cacheField name="BUDGETANSVAR" numFmtId="0">
      <sharedItems containsBlank="1" count="74">
        <m/>
        <s v=""/>
        <s v="242"/>
        <s v="131"/>
        <s v="642"/>
        <s v="643"/>
        <s v="537"/>
        <s v="538"/>
        <s v="134"/>
        <s v="172"/>
        <s v="132"/>
        <s v="813"/>
        <s v="812"/>
        <s v="815"/>
        <s v="853"/>
        <s v="532"/>
        <s v="722"/>
        <s v="716"/>
        <s v="524"/>
        <s v="534"/>
        <s v="535"/>
        <s v="552"/>
        <s v="536"/>
        <s v="554"/>
        <s v="522"/>
        <s v="512"/>
        <s v="252"/>
        <s v="254"/>
        <s v="713"/>
        <s v="551"/>
        <s v="712"/>
        <s v="173"/>
        <s v="101"/>
        <s v="222"/>
        <s v="233"/>
        <s v="224"/>
        <s v="212"/>
        <s v="232"/>
        <s v="215"/>
        <s v="211"/>
        <s v="213"/>
        <s v="992"/>
        <s v="136"/>
        <s v="133"/>
        <s v="714"/>
        <s v="645"/>
        <s v="644"/>
        <s v="533"/>
        <s v="646"/>
        <s v="647"/>
        <s v="523"/>
        <s v="525"/>
        <s v="648"/>
        <s v="531"/>
        <s v="715"/>
        <s v="811"/>
        <s v="822"/>
        <s v="851"/>
        <s v="855"/>
        <s v="854"/>
        <s v="711"/>
        <s v="814"/>
        <s v="724"/>
        <s v="649"/>
        <s v="553"/>
        <s v="725"/>
        <s v="723"/>
        <s v="852" u="1"/>
        <s v="513" u="1"/>
        <s v="823" u="1"/>
        <s v="171" u="1"/>
        <s v="174" u="1"/>
        <s v="235" u="1"/>
        <s v="862" u="1"/>
      </sharedItems>
    </cacheField>
    <cacheField name="Budgetansvar_Navn" numFmtId="0">
      <sharedItems containsBlank="1"/>
    </cacheField>
    <cacheField name="AKTIVITET" numFmtId="0">
      <sharedItems containsBlank="1" count="1456">
        <s v="100111"/>
        <s v="100112"/>
        <s v="100113"/>
        <s v="100114"/>
        <s v="100115"/>
        <s v="100118"/>
        <s v="10011"/>
        <s v="100119"/>
        <s v="100122"/>
        <s v="100126"/>
        <s v="100127"/>
        <s v="100128"/>
        <s v="100129"/>
        <s v="100130"/>
        <s v="100133"/>
        <s v="100134"/>
        <s v="100135"/>
        <s v="100136"/>
        <s v="100137"/>
        <s v="100140"/>
        <s v="100141"/>
        <s v="100142"/>
        <s v="100143"/>
        <s v="100146"/>
        <s v="10015"/>
        <s v="100150"/>
        <s v="100153"/>
        <s v="100160"/>
        <s v="100164"/>
        <s v="100167"/>
        <s v="100170"/>
        <s v="100174"/>
        <s v="100177"/>
        <s v="100178"/>
        <s v="100181"/>
        <s v="100186"/>
        <s v="100187"/>
        <s v="100188"/>
        <s v="100189"/>
        <s v="100190"/>
        <s v="100197"/>
        <s v="100198"/>
        <s v="10020"/>
        <s v="100201"/>
        <s v="100204"/>
        <s v="100207"/>
        <s v="10010"/>
        <s v="100101"/>
        <s v="100107"/>
        <s v="100210"/>
        <s v="100213"/>
        <s v="100216"/>
        <s v="100219"/>
        <s v="10022"/>
        <s v="100223"/>
        <s v="100231"/>
        <s v="100237"/>
        <s v="100242"/>
        <s v="100247"/>
        <s v="100252"/>
        <s v="100255"/>
        <s v="100262"/>
        <s v="100267"/>
        <s v="100272"/>
        <s v="100277"/>
        <s v="100282"/>
        <s v="100285"/>
        <s v="100290"/>
        <s v="100295"/>
        <s v="10030"/>
        <s v="100300"/>
        <s v="100305"/>
        <s v="100310"/>
        <s v="100315"/>
        <s v="100320"/>
        <s v="100325"/>
        <s v="100330"/>
        <s v="10040"/>
        <s v="10050"/>
        <s v="10060"/>
        <s v="10"/>
        <s v="10130"/>
        <s v="10090"/>
        <s v="10120"/>
        <s v="10190"/>
        <s v="10200"/>
        <s v="10210"/>
        <s v="10220"/>
        <s v="10230"/>
        <s v="10240"/>
        <s v="10290"/>
        <s v="10416"/>
        <s v="10417"/>
        <s v="10418"/>
        <s v="11082"/>
        <s v="11083"/>
        <s v="11084"/>
        <s v="11085"/>
        <s v="11086"/>
        <s v="10250"/>
        <s v="10260"/>
        <s v="10270"/>
        <s v="10310"/>
        <s v="10313"/>
        <s v="10316"/>
        <s v="11"/>
        <s v="9"/>
        <s v="1"/>
        <s v="12001"/>
        <s v="12002"/>
        <s v="12"/>
        <s v="13"/>
        <s v="14010"/>
        <s v="10400"/>
        <s v="10410"/>
        <m/>
        <s v="14"/>
        <s v="15"/>
        <s v="11020"/>
        <s v="16"/>
        <s v="17050"/>
        <s v="17051"/>
        <s v="17052"/>
        <s v="17053"/>
        <s v="17054"/>
        <s v="17055"/>
        <s v="17056"/>
        <s v="17057"/>
        <s v="17058"/>
        <s v="17059"/>
        <s v="17069"/>
        <s v="17070"/>
        <s v="17002"/>
        <s v="17009"/>
        <s v="17010"/>
        <s v="17013"/>
        <s v="17014"/>
        <s v="17114"/>
        <s v="17115"/>
        <s v="17116"/>
        <s v="18002"/>
        <s v="18004"/>
        <s v="18005"/>
        <s v="18011"/>
        <s v="18021"/>
        <s v="18022"/>
        <s v="18026"/>
        <s v="18031"/>
        <s v="18034"/>
        <s v="18038"/>
        <s v="18039"/>
        <s v="18042"/>
        <s v="18068"/>
        <s v="18079"/>
        <s v="18082"/>
        <s v="18085"/>
        <s v="17212"/>
        <s v="17213"/>
        <s v="17216"/>
        <s v="17217"/>
        <s v="17218"/>
        <s v="17"/>
        <s v="18"/>
        <s v="19001"/>
        <s v="19005"/>
        <s v="19006"/>
        <s v="19"/>
        <s v="20059"/>
        <s v="20132"/>
        <s v="20138"/>
        <s v="20141"/>
        <s v="20142"/>
        <s v="20143"/>
        <s v="20144"/>
        <s v="20145"/>
        <s v="20146"/>
        <s v="20105"/>
        <s v="20123"/>
        <s v="20"/>
        <s v="20155"/>
        <s v="20158"/>
        <s v="20159"/>
        <s v="20201"/>
        <s v="20202"/>
        <s v="20203"/>
        <s v="20204"/>
        <s v="20205"/>
        <s v="20206"/>
        <s v="20162"/>
        <s v="20165"/>
        <s v="20152"/>
        <s v="20509"/>
        <s v="20510"/>
        <s v="20521"/>
        <s v="20522"/>
        <s v="20523"/>
        <s v="20524"/>
        <s v="20525"/>
        <s v="20531"/>
        <s v="20532"/>
        <s v="20533"/>
        <s v="20534"/>
        <s v="20535"/>
        <s v="20536"/>
        <s v="20561"/>
        <s v="20562"/>
        <s v="20563"/>
        <s v="20584"/>
        <s v="21051"/>
        <s v="21102"/>
        <s v="21"/>
        <s v="2"/>
        <s v="21802"/>
        <s v="21805"/>
        <s v="21806"/>
        <s v="21807"/>
        <s v="21808"/>
        <s v="21809"/>
        <s v="21810"/>
        <s v="21811"/>
        <s v="21812"/>
        <s v="21813"/>
        <s v="21822"/>
        <s v="21825"/>
        <s v="21828"/>
        <s v="21831"/>
        <s v="21602"/>
        <s v="21605"/>
        <s v="21608"/>
        <s v="21611"/>
        <s v="21614"/>
        <s v="21202"/>
        <s v="21205"/>
        <s v="21208"/>
        <s v="23001"/>
        <s v="23005"/>
        <s v="23051"/>
        <s v="23052"/>
        <s v="23053"/>
        <s v="23054"/>
        <s v="23055"/>
        <s v="23056"/>
        <s v="23057"/>
        <s v="23058"/>
        <s v="23059"/>
        <s v="23060"/>
        <s v="23061"/>
        <s v="23062"/>
        <s v="23065"/>
        <s v="23066"/>
        <s v="23067"/>
        <s v="23070"/>
        <s v="23072"/>
        <s v="23073"/>
        <s v="23074"/>
        <s v="23075"/>
        <s v="23076"/>
        <s v="23077"/>
        <s v="23081"/>
        <s v="23082"/>
        <s v="23103"/>
        <s v="23104"/>
        <s v="23105"/>
        <s v="23117"/>
        <s v="23118"/>
        <s v="23120"/>
        <s v="23123"/>
        <s v="23"/>
        <s v="24101"/>
        <s v="24117"/>
        <s v="24120"/>
        <s v="24121"/>
        <s v="24123"/>
        <s v="24126"/>
        <s v="24129"/>
        <s v="24"/>
        <s v="24132"/>
        <s v="24135"/>
        <s v="24138"/>
        <s v="24141"/>
        <s v="24144"/>
        <s v="24147"/>
        <s v="24150"/>
        <s v="24153"/>
        <s v="24156"/>
        <s v="24159"/>
        <s v="24162"/>
        <s v="24165"/>
        <s v="24166"/>
        <s v="24167"/>
        <s v="24172"/>
        <s v="24173"/>
        <s v="24175"/>
        <s v="24178"/>
        <s v="24202"/>
        <s v="24203"/>
        <s v="24204"/>
        <s v="24205"/>
        <s v="24206"/>
        <s v="24207"/>
        <s v="22"/>
        <s v="24217"/>
        <s v="24220"/>
        <s v="24223"/>
        <s v="24226"/>
        <s v="24229"/>
        <s v="24232"/>
        <s v="24235"/>
        <s v="24238"/>
        <s v="24241"/>
        <s v="24244"/>
        <s v="24247"/>
        <s v="24250"/>
        <s v="24253"/>
        <s v="24256"/>
        <s v="24258"/>
        <s v="24261"/>
        <s v="24264"/>
        <s v="24267"/>
        <s v="24270"/>
        <s v="24273"/>
        <s v="24302"/>
        <s v="24303"/>
        <s v="24304"/>
        <s v="24305"/>
        <s v="24306"/>
        <s v="24307"/>
        <s v="24308"/>
        <s v="24309"/>
        <s v="24320"/>
        <s v="24323"/>
        <s v="24326"/>
        <s v="24329"/>
        <s v="24342"/>
        <s v="24345"/>
        <s v="24348"/>
        <s v="24317"/>
        <s v="24351"/>
        <s v="24357"/>
        <s v="24360"/>
        <s v="24363"/>
        <s v="24366"/>
        <s v="24369"/>
        <s v="24372"/>
        <s v="24375"/>
        <s v="24378"/>
        <s v="24381"/>
        <s v="24384"/>
        <s v="24387"/>
        <s v="24402"/>
        <s v="24403"/>
        <s v="24404"/>
        <s v="24405"/>
        <s v="24406"/>
        <s v="24417"/>
        <s v="24420"/>
        <s v="24423"/>
        <s v="24426"/>
        <s v="24520"/>
        <s v="24523"/>
        <s v="24526"/>
        <s v="24531"/>
        <s v="24390"/>
        <s v="24393"/>
        <s v="24432"/>
        <s v="24437"/>
        <s v="24442"/>
        <s v="24447"/>
        <s v="24448"/>
        <s v="24452"/>
        <s v="24457"/>
        <s v="24462"/>
        <s v="24467"/>
        <s v="24480"/>
        <s v="24481"/>
        <s v="24484"/>
        <s v="24487"/>
        <s v="24501"/>
        <s v="24502"/>
        <s v="24503"/>
        <s v="24504"/>
        <s v="24505"/>
        <s v="24506"/>
        <s v="24507"/>
        <s v="25102"/>
        <s v="25103"/>
        <s v="25104"/>
        <s v="25105"/>
        <s v="25106"/>
        <s v="25107"/>
        <s v="25108"/>
        <s v="25109"/>
        <s v="24472"/>
        <s v="24477"/>
        <s v="24494"/>
        <s v="24495"/>
        <s v="24510"/>
        <s v="24517"/>
        <s v="25117"/>
        <s v="25120"/>
        <s v="25123"/>
        <s v="25126"/>
        <s v="25129"/>
        <s v="25"/>
        <s v="25132"/>
        <s v="25135"/>
        <s v="25138"/>
        <s v="25141"/>
        <s v="25144"/>
        <s v="25147"/>
        <s v="25202"/>
        <s v="25203"/>
        <s v="25204"/>
        <s v="25205"/>
        <s v="25206"/>
        <s v="25207"/>
        <s v="25208"/>
        <s v="25209"/>
        <s v="25150"/>
        <s v="25210"/>
        <s v="25217"/>
        <s v="25220"/>
        <s v="25223"/>
        <s v="25226"/>
        <s v="25229"/>
        <s v="25232"/>
        <s v="25235"/>
        <s v="25238"/>
        <s v="25241"/>
        <s v="25244"/>
        <s v="25247"/>
        <s v="25250"/>
        <s v="25253"/>
        <s v="25256"/>
        <s v="25259"/>
        <s v="25263"/>
        <s v="25266"/>
        <s v="25269"/>
        <s v="25270"/>
        <s v="25271"/>
        <s v="25272"/>
        <s v="25275"/>
        <s v="25280"/>
        <s v="25281"/>
        <s v="25285"/>
        <s v="25288"/>
        <s v="25302"/>
        <s v="25303"/>
        <s v="25304"/>
        <s v="25305"/>
        <s v="25306"/>
        <s v="25307"/>
        <s v="25308"/>
        <s v="25309"/>
        <s v="25291"/>
        <s v="25294"/>
        <s v="25297"/>
        <s v="25320"/>
        <s v="25323"/>
        <s v="25326"/>
        <s v="25329"/>
        <s v="25332"/>
        <s v="25335"/>
        <s v="25338"/>
        <s v="25341"/>
        <s v="25344"/>
        <s v="25347"/>
        <s v="25350"/>
        <s v="25353"/>
        <s v="25356"/>
        <s v="25359"/>
        <s v="25362"/>
        <s v="25365"/>
        <s v="25368"/>
        <s v="25371"/>
        <s v="25374"/>
        <s v="25377"/>
        <s v="25317"/>
        <s v="25380"/>
        <s v="25387"/>
        <s v="25402"/>
        <s v="25403"/>
        <s v="25404"/>
        <s v="25405"/>
        <s v="25406"/>
        <s v="25407"/>
        <s v="25408"/>
        <s v="25409"/>
        <s v="25390"/>
        <s v="25393"/>
        <s v="25396"/>
        <s v="25420"/>
        <s v="25423"/>
        <s v="25426"/>
        <s v="25429"/>
        <s v="25432"/>
        <s v="25435"/>
        <s v="25438"/>
        <s v="25441"/>
        <s v="25444"/>
        <s v="25447"/>
        <s v="25450"/>
        <s v="25453"/>
        <s v="25456"/>
        <s v="25459"/>
        <s v="25462"/>
        <s v="25465"/>
        <s v="25469"/>
        <s v="25417"/>
        <s v="25472"/>
        <s v="25475"/>
        <s v="25481"/>
        <s v="25484"/>
        <s v="25487"/>
        <s v="25502"/>
        <s v="25503"/>
        <s v="25504"/>
        <s v="25505"/>
        <s v="25506"/>
        <s v="25507"/>
        <s v="25508"/>
        <s v="25490"/>
        <s v="25493"/>
        <s v="25496"/>
        <s v="25520"/>
        <s v="25523"/>
        <s v="25526"/>
        <s v="25532"/>
        <s v="25602"/>
        <s v="25603"/>
        <s v="25604"/>
        <s v="25605"/>
        <s v="25606"/>
        <s v="25607"/>
        <s v="25608"/>
        <s v="25609"/>
        <s v="25517"/>
        <s v="25610"/>
        <s v="25617"/>
        <s v="25620"/>
        <s v="25623"/>
        <s v="25626"/>
        <s v="25629"/>
        <s v="25632"/>
        <s v="25635"/>
        <s v="25638"/>
        <s v="25641"/>
        <s v="25645"/>
        <s v="25652"/>
        <s v="25657"/>
        <s v="25671"/>
        <s v="25674"/>
        <s v="25677"/>
        <s v="25801"/>
        <s v="25802"/>
        <s v="25803"/>
        <s v="25804"/>
        <s v="25805"/>
        <s v="25806"/>
        <s v="25807"/>
        <s v="25808"/>
        <s v="25809"/>
        <s v="25662"/>
        <s v="25665"/>
        <s v="25668"/>
        <s v="25810"/>
        <s v="25852"/>
        <s v="25855"/>
        <s v="26010"/>
        <s v="26011"/>
        <s v="26012"/>
        <s v="26013"/>
        <s v="26014"/>
        <s v="26015"/>
        <s v="26016"/>
        <s v="26017"/>
        <s v="26018"/>
        <s v="26019"/>
        <s v="26020"/>
        <s v="26021"/>
        <s v="26022"/>
        <s v="26023"/>
        <s v="26024"/>
        <s v="26025"/>
        <s v="26026"/>
        <s v="26027"/>
        <s v="27202"/>
        <s v="27203"/>
        <s v="27204"/>
        <s v="27207"/>
        <s v="27210"/>
        <s v="27213"/>
        <s v="27216"/>
        <s v="27219"/>
        <s v="27222"/>
        <s v="27225"/>
        <s v="27228"/>
        <s v="27234"/>
        <s v="27237"/>
        <s v="27243"/>
        <s v="27246"/>
        <s v="27249"/>
        <s v="27252"/>
        <s v="27255"/>
        <s v="27258"/>
        <s v="27261"/>
        <s v="27264"/>
        <s v="27267"/>
        <s v="27270"/>
        <s v="27273"/>
        <s v="27276"/>
        <s v="27302"/>
        <s v="27305"/>
        <s v="27308"/>
        <s v="27311"/>
        <s v="27314"/>
        <s v="27317"/>
        <s v="27320"/>
        <s v="27323"/>
        <s v="27326"/>
        <s v="27329"/>
        <s v="27332"/>
        <s v="27335"/>
        <s v="27338"/>
        <s v="27341"/>
        <s v="27344"/>
        <s v="27347"/>
        <s v="27350"/>
        <s v="27353"/>
        <s v="27356"/>
        <s v="27359"/>
        <s v="27362"/>
        <s v="27365"/>
        <s v="27368"/>
        <s v="27371"/>
        <s v="27381"/>
        <s v="27384"/>
        <s v="27387"/>
        <s v="27390"/>
        <s v="27393"/>
        <s v="27396"/>
        <s v="27402"/>
        <s v="27405"/>
        <s v="27408"/>
        <s v="27411"/>
        <s v="27414"/>
        <s v="27417"/>
        <s v="27420"/>
        <s v="27423"/>
        <s v="27426"/>
        <s v="27502"/>
        <s v="27505"/>
        <s v="27508"/>
        <s v="27511"/>
        <s v="27514"/>
        <s v="27517"/>
        <s v="27520"/>
        <s v="27523"/>
        <s v="26101"/>
        <s v="26102"/>
        <s v="26103"/>
        <s v="26104"/>
        <s v="26105"/>
        <s v="26106"/>
        <s v="26107"/>
        <s v="26108"/>
        <s v="26109"/>
        <s v="26110"/>
        <s v="26111"/>
        <s v="26112"/>
        <s v="26113"/>
        <s v="26114"/>
        <s v="26115"/>
        <s v="26116"/>
        <s v="26117"/>
        <s v="26118"/>
        <s v="26119"/>
        <s v="26120"/>
        <s v="26121"/>
        <s v="26"/>
        <s v="26001"/>
        <s v="26006"/>
        <s v="26009"/>
        <s v="26402"/>
        <s v="27102"/>
        <s v="30016"/>
        <s v="3"/>
        <s v="35019"/>
        <s v="35020"/>
        <s v="35021"/>
        <s v="35131"/>
        <s v="35132"/>
        <s v="35133"/>
        <s v="35134"/>
        <s v="35135"/>
        <s v="35136"/>
        <s v="35137"/>
        <s v="35141"/>
        <s v="35142"/>
        <s v="35151"/>
        <s v="35152"/>
        <s v="35153"/>
        <s v="35154"/>
        <s v="35155"/>
        <s v="35156"/>
        <s v="35157"/>
        <s v="35158"/>
        <s v="35303"/>
        <s v="35503"/>
        <s v="35505"/>
        <s v="35506"/>
        <s v="35507"/>
        <s v="35509"/>
        <s v="35511"/>
        <s v="35512"/>
        <s v="35513"/>
        <s v="35514"/>
        <s v="35515"/>
        <s v="35525"/>
        <s v="35526"/>
        <s v="35527"/>
        <s v="35528"/>
        <s v="35533"/>
        <s v="35534"/>
        <s v="35535"/>
        <s v="35536"/>
        <s v="35539"/>
        <s v="35542"/>
        <s v="35551"/>
        <s v="35554"/>
        <s v="35557"/>
        <s v="35560"/>
        <s v="35563"/>
        <s v="35565"/>
        <s v="35566"/>
        <s v="35567"/>
        <s v="35568"/>
        <s v="35569"/>
        <s v="35570"/>
        <s v="35703"/>
        <s v="35707"/>
        <s v="35710"/>
        <s v="35711"/>
        <s v="36003"/>
        <s v="36803"/>
        <s v="37841"/>
        <s v="37842"/>
        <s v="37843"/>
        <s v="37844"/>
        <s v="37845"/>
        <s v="37871"/>
        <s v="37872"/>
        <s v="37873"/>
        <s v="37901"/>
        <s v="37908"/>
        <s v="38001"/>
        <s v="38002"/>
        <s v="38003"/>
        <s v="38004"/>
        <s v="38005"/>
        <s v="38006"/>
        <s v="38007"/>
        <s v="38008"/>
        <s v="38009"/>
        <s v="38012"/>
        <s v="38101"/>
        <s v="38103"/>
        <s v="38116"/>
        <s v="38201"/>
        <s v="38202"/>
        <s v="38214"/>
        <s v="38217"/>
        <s v="40756"/>
        <s v="40766"/>
        <s v="41103"/>
        <s v="4"/>
        <s v="41404"/>
        <s v="42611"/>
        <s v="43403"/>
        <s v="44241"/>
        <s v="44252"/>
        <s v="44255"/>
        <s v="44258"/>
        <s v="44261"/>
        <s v="44266"/>
        <s v="44271"/>
        <s v="44276"/>
        <s v="44281"/>
        <s v="44286"/>
        <s v="45803"/>
        <s v="46301"/>
        <s v="46411"/>
        <s v="46421"/>
        <s v="46422"/>
        <s v="46423"/>
        <s v="46424"/>
        <s v="46425"/>
        <s v="46626"/>
        <s v="46641"/>
        <s v="46646"/>
        <s v="46651"/>
        <s v="46652"/>
        <s v="46656"/>
        <s v="46661"/>
        <s v="46677"/>
        <s v="46681"/>
        <s v="46686"/>
        <s v="46694"/>
        <s v="49707"/>
        <s v="49710"/>
        <s v="49901"/>
        <s v="50021"/>
        <s v="50022"/>
        <s v="50023"/>
        <s v="50027"/>
        <s v="50051"/>
        <s v="50061"/>
        <s v="56101"/>
        <s v="56102"/>
        <s v="56103"/>
        <s v="56104"/>
        <s v="56105"/>
        <s v="56106"/>
        <s v="56403"/>
        <s v="56703"/>
        <s v="56814"/>
        <s v="56815"/>
        <s v="56816"/>
        <s v="56818"/>
        <s v="56901"/>
        <s v="56902"/>
        <s v="56903"/>
        <s v="56904"/>
        <s v="56905"/>
        <s v="56906"/>
        <s v="56907"/>
        <s v="56908"/>
        <s v="56909"/>
        <s v="56912"/>
        <s v="56913"/>
        <s v="56914"/>
        <s v="56915"/>
        <s v="56916"/>
        <s v="56921"/>
        <s v="56925"/>
        <s v="56929"/>
        <s v="56933"/>
        <s v="56951"/>
        <s v="56954"/>
        <s v="56957"/>
        <s v="56960"/>
        <s v="56963"/>
        <s v="56966"/>
        <s v="57156"/>
        <s v="57160"/>
        <s v="57164"/>
        <s v="57168"/>
        <s v="57172"/>
        <s v="57176"/>
        <s v="57201"/>
        <s v="57203"/>
        <s v="57204"/>
        <s v="57210"/>
        <s v="57213"/>
        <s v="57226"/>
        <s v="57537"/>
        <s v="57538"/>
        <s v="57541"/>
        <s v="57542"/>
        <s v="57543"/>
        <s v="57544"/>
        <s v="57547"/>
        <s v="57551"/>
        <s v="57556"/>
        <s v="57561"/>
        <s v="57566"/>
        <s v="57571"/>
        <s v="57572"/>
        <s v="57576"/>
        <s v="57577"/>
        <s v="57581"/>
        <s v="57591"/>
        <s v="57592"/>
        <s v="57596"/>
        <s v="57606"/>
        <s v="57615"/>
        <s v="57620"/>
        <s v="57628"/>
        <s v="57632"/>
        <s v="57635"/>
        <s v="57638"/>
        <s v="57641"/>
        <s v="57644"/>
        <s v="57651"/>
        <s v="57656"/>
        <s v="57665"/>
        <s v="57669"/>
        <s v="57670"/>
        <s v="57671"/>
        <s v="57672"/>
        <s v="57681"/>
        <s v="57684"/>
        <s v="57685"/>
        <s v="57686"/>
        <s v="57687"/>
        <s v="57691"/>
        <s v="57699"/>
        <s v="57700"/>
        <s v="57703"/>
        <s v="57721"/>
        <s v="57726"/>
        <s v="57731"/>
        <s v="57741"/>
        <s v="57744"/>
        <s v="57801"/>
        <s v="58902"/>
        <s v="58917"/>
        <s v="61006"/>
        <s v="61009"/>
        <s v="61010"/>
        <s v="61011"/>
        <s v="61012"/>
        <s v="61013"/>
        <s v="61014"/>
        <s v="61015"/>
        <s v="61016"/>
        <s v="61022"/>
        <s v="6"/>
        <s v="62006"/>
        <s v="62010"/>
        <s v="62015"/>
        <s v="62020"/>
        <s v="62025"/>
        <s v="63006"/>
        <s v="63007"/>
        <s v="63011"/>
        <s v="63015"/>
        <s v="63020"/>
        <s v="63021"/>
        <s v="63025"/>
        <s v="63028"/>
        <s v="63031"/>
        <s v="63035"/>
        <s v="63040"/>
        <s v="63041"/>
        <s v="63042"/>
        <s v="63045"/>
        <s v="63050"/>
        <s v="63051"/>
        <s v="63052"/>
        <s v="63055"/>
        <s v="63060"/>
        <s v="63457"/>
        <s v="63461"/>
        <s v="63464"/>
        <s v="63470"/>
        <s v="63475"/>
        <s v="63480"/>
        <s v="63483"/>
        <s v="64001"/>
        <s v="64004"/>
        <s v="64007"/>
        <s v="64010"/>
        <s v="64015"/>
        <s v="64020"/>
        <s v="64025"/>
        <s v="64030"/>
        <s v="64035"/>
        <s v="64038"/>
        <s v="64041"/>
        <s v="64044"/>
        <s v="64047"/>
        <s v="64051"/>
        <s v="64052"/>
        <s v="64053"/>
        <s v="64054"/>
        <s v="64055"/>
        <s v="64056"/>
        <s v="64057"/>
        <s v="64058"/>
        <s v="64059"/>
        <s v="64067"/>
        <s v="64070"/>
        <s v="64075"/>
        <s v="64101"/>
        <s v="64102"/>
        <s v="64103"/>
        <s v="64104"/>
        <s v="64105"/>
        <s v="64106"/>
        <s v="64107"/>
        <s v="64108"/>
        <s v="64109"/>
        <s v="64110"/>
        <s v="64111"/>
        <s v="64112"/>
        <s v="64113"/>
        <s v="64114"/>
        <s v="64115"/>
        <s v="64116"/>
        <s v="64117"/>
        <s v="64118"/>
        <s v="64119"/>
        <s v="64120"/>
        <s v="64121"/>
        <s v="64131"/>
        <s v="64132"/>
        <s v="64133"/>
        <s v="64134"/>
        <s v="64135"/>
        <s v="64136"/>
        <s v="64137"/>
        <s v="64138"/>
        <s v="64139"/>
        <s v="64140"/>
        <s v="64141"/>
        <s v="64142"/>
        <s v="64143"/>
        <s v="64144"/>
        <s v="64145"/>
        <s v="64146"/>
        <s v="64147"/>
        <s v="64148"/>
        <s v="64149"/>
        <s v="64150"/>
        <s v="64151"/>
        <s v="64170"/>
        <s v="64175"/>
        <s v="64180"/>
        <s v="64185"/>
        <s v="64190"/>
        <s v="64191"/>
        <s v="64192"/>
        <s v="64193"/>
        <s v="64468"/>
        <s v="64473"/>
        <s v="64474"/>
        <s v="64541"/>
        <s v="64542"/>
        <s v="64543"/>
        <s v="64544"/>
        <s v="64545"/>
        <s v="64551"/>
        <s v="64552"/>
        <s v="64556"/>
        <s v="64561"/>
        <s v="64562"/>
        <s v="64563"/>
        <s v="64564"/>
        <s v="64565"/>
        <s v="64621"/>
        <s v="64632"/>
        <s v="64644"/>
        <s v="64852"/>
        <s v="65001"/>
        <s v="65002"/>
        <s v="65003"/>
        <s v="65004"/>
        <s v="65005"/>
        <s v="65006"/>
        <s v="65007"/>
        <s v="65008"/>
        <s v="65009"/>
        <s v="65010"/>
        <s v="65011"/>
        <s v="65012"/>
        <s v="65013"/>
        <s v="65014"/>
        <s v="65015"/>
        <s v="65016"/>
        <s v="65021"/>
        <s v="65022"/>
        <s v="65023"/>
        <s v="65024"/>
        <s v="65025"/>
        <s v="65026"/>
        <s v="65027"/>
        <s v="65028"/>
        <s v="65029"/>
        <s v="65030"/>
        <s v="65031"/>
        <s v="65032"/>
        <s v="65033"/>
        <s v="65034"/>
        <s v="65035"/>
        <s v="60403"/>
        <s v="65052"/>
        <s v="65055"/>
        <s v="65060"/>
        <s v="65061"/>
        <s v="65062"/>
        <s v="65065"/>
        <s v="65066"/>
        <s v="65070"/>
        <s v="65073"/>
        <s v="66001"/>
        <s v="66002"/>
        <s v="66003"/>
        <s v="66004"/>
        <s v="66005"/>
        <s v="66006"/>
        <s v="66007"/>
        <s v="66008"/>
        <s v="66009"/>
        <s v="66010"/>
        <s v="66011"/>
        <s v="66012"/>
        <s v="66013"/>
        <s v="66014"/>
        <s v="66015"/>
        <s v="66016"/>
        <s v="66021"/>
        <s v="66022"/>
        <s v="66023"/>
        <s v="66024"/>
        <s v="66025"/>
        <s v="66026"/>
        <s v="66051"/>
        <s v="66052"/>
        <s v="70040"/>
        <s v="70041"/>
        <s v="70043"/>
        <s v="70044"/>
        <s v="70045"/>
        <s v="70104"/>
        <s v="70107"/>
        <s v="70126"/>
        <s v="70129"/>
        <s v="70138"/>
        <s v="70144"/>
        <s v="70148"/>
        <s v="70157"/>
        <s v="70206"/>
        <s v="70213"/>
        <s v="70214"/>
        <s v="70226"/>
        <s v="70227"/>
        <s v="70416"/>
        <s v="70436"/>
        <s v="70441"/>
        <s v="70442"/>
        <s v="70443"/>
        <s v="70444"/>
        <s v="70445"/>
        <s v="70446"/>
        <s v="70448"/>
        <s v="70456"/>
        <s v="70496"/>
        <s v="70499"/>
        <s v="70502"/>
        <s v="70503"/>
        <s v="70507"/>
        <s v="70513"/>
        <s v="70514"/>
        <s v="70633"/>
        <s v="70643"/>
        <s v="70653"/>
        <s v="70656"/>
        <s v="70673"/>
        <s v="70687"/>
        <s v="70704"/>
        <s v="70725"/>
        <s v="70745"/>
        <s v="70771"/>
        <s v="70775"/>
        <s v="70782"/>
        <s v="70791"/>
        <s v="70831"/>
        <s v="70836"/>
        <s v="70861"/>
        <s v="70876"/>
        <s v="70881"/>
        <s v="70886"/>
        <s v="70891"/>
        <s v="70897"/>
        <s v="7"/>
        <s v="52011"/>
        <s v="52021"/>
        <s v="72106"/>
        <s v="72116"/>
        <s v="74006"/>
        <s v="74111"/>
        <s v="74206"/>
        <s v="74306"/>
        <s v="74461"/>
        <s v="74481"/>
        <s v="74486"/>
        <s v="74491"/>
        <s v="74501"/>
        <s v="74504"/>
        <s v="74507"/>
        <s v="74510"/>
        <s v="74513"/>
        <s v="76296"/>
        <s v="76501"/>
        <s v="76512"/>
        <s v="76522"/>
        <s v="76523"/>
        <s v="76532"/>
        <s v="76533"/>
        <s v="76542"/>
        <s v="76543"/>
        <s v="76545"/>
        <s v="76546"/>
        <s v="76552"/>
        <s v="76554"/>
        <s v="76555"/>
        <s v="76556"/>
        <s v="76557"/>
        <s v="76558"/>
        <s v="76559"/>
        <s v="76572"/>
        <s v="76573"/>
        <s v="76574"/>
        <s v="76575"/>
        <s v="76576"/>
        <s v="76578"/>
        <s v="76582"/>
        <s v="76585"/>
        <s v="76591"/>
        <s v="76594"/>
        <s v="76597"/>
        <s v="76601"/>
        <s v="76602"/>
        <s v="76603"/>
        <s v="76604"/>
        <s v="76605"/>
        <s v="76606"/>
        <s v="76607"/>
        <s v="76608"/>
        <s v="76609"/>
        <s v="76610"/>
        <s v="76611"/>
        <s v="76612"/>
        <s v="76613"/>
        <s v="76614"/>
        <s v="76615"/>
        <s v="76616"/>
        <s v="76617"/>
        <s v="76618"/>
        <s v="76619"/>
        <s v="76620"/>
        <s v="76652"/>
        <s v="78616"/>
        <s v="78621"/>
        <s v="78629"/>
        <s v="78632"/>
        <s v="78635"/>
        <s v="78639"/>
        <s v="78642"/>
        <s v="78645"/>
        <s v="78648"/>
        <s v="78651"/>
        <s v="78654"/>
        <s v="81001"/>
        <s v="81004"/>
        <s v="81007"/>
        <s v="81010"/>
        <s v="81013"/>
        <s v="81014"/>
        <s v="81015"/>
        <s v="81018"/>
        <s v="81031"/>
        <s v="81032"/>
        <s v="81033"/>
        <s v="81034"/>
        <s v="81035"/>
        <s v="81036"/>
        <s v="81071"/>
        <s v="8"/>
        <s v="82031"/>
        <s v="82032"/>
        <s v="82033"/>
        <s v="82034"/>
        <s v="82035"/>
        <s v="82036"/>
        <s v="82037"/>
        <s v="82038"/>
        <s v="82039"/>
        <s v="82040"/>
        <s v="82041"/>
        <s v="82062"/>
        <s v="82067"/>
        <s v="50903"/>
        <s v="50906"/>
        <s v="50907"/>
        <s v="50911"/>
        <s v="50916"/>
        <s v="50924"/>
        <s v="50928"/>
        <s v="50936"/>
        <s v="50940"/>
        <s v="50944"/>
        <s v="50945"/>
        <s v="50948"/>
        <s v="50952"/>
        <s v="50956"/>
        <s v="50960"/>
        <s v="50964"/>
        <s v="50968"/>
        <s v="50971"/>
        <s v="50974"/>
        <s v="50977"/>
        <s v="50980"/>
        <s v="50983"/>
        <s v="51103"/>
        <s v="5"/>
        <s v="51303"/>
        <s v="52003"/>
        <s v="52006"/>
        <s v="52007"/>
        <s v="52008"/>
        <s v="52009"/>
        <s v="52010"/>
        <s v="52012"/>
        <s v="52015"/>
        <s v="52020"/>
        <s v="52022"/>
        <s v="52023"/>
        <s v="52024"/>
        <s v="52025"/>
        <s v="52026"/>
        <s v="52027"/>
        <s v="52030"/>
        <s v="52031"/>
        <s v="52040"/>
        <s v="52043"/>
        <s v="52044"/>
        <s v="52045"/>
        <s v="52046"/>
        <s v="52047"/>
        <s v="52048"/>
        <s v="52049"/>
        <s v="52050"/>
        <s v="52055"/>
        <s v="52060"/>
        <s v="52083"/>
        <s v="52084"/>
        <s v="52085"/>
        <s v="52086"/>
        <s v="52091"/>
        <s v="52303"/>
        <s v="52311"/>
        <s v="52316"/>
        <s v="53001"/>
        <s v="30006"/>
        <s v="52065"/>
        <s v="52070"/>
        <s v="52073"/>
        <s v="52078"/>
        <s v="53025"/>
        <s v="53056"/>
        <s v="53061"/>
        <s v="53067"/>
        <s v="53070"/>
        <s v="53073"/>
        <s v="53074"/>
        <s v="53077"/>
        <s v="53080"/>
        <s v="53085"/>
        <s v="53086"/>
        <s v="53090"/>
        <s v="53095"/>
        <s v="53103"/>
        <s v="53106"/>
        <s v="53027"/>
        <s v="53028"/>
        <s v="53029"/>
        <s v="53030"/>
        <s v="53036"/>
        <s v="53041"/>
        <s v="53113"/>
        <s v="53116"/>
        <s v="53121"/>
        <s v="53122"/>
        <s v="53126"/>
        <s v="94001"/>
        <s v="94002"/>
        <s v="94003"/>
        <s v="94009"/>
        <s v="94011"/>
        <s v="94022"/>
        <s v="94026"/>
        <s v="94048"/>
        <s v="94049"/>
        <s v="94050"/>
        <s v="94051"/>
        <s v="94052"/>
        <s v="94053"/>
        <s v="94054"/>
        <s v="94076"/>
        <s v="94080"/>
        <s v="53132"/>
        <s v="53140"/>
        <s v="53145"/>
        <s v="53150"/>
        <s v="53153"/>
        <s v="53156"/>
        <s v="53159"/>
        <s v="53044"/>
        <s v="53047"/>
        <s v="53050"/>
        <s v="53165"/>
        <s v="53166"/>
        <s v="53170"/>
        <s v="53173"/>
        <s v="53176"/>
        <s v="53180"/>
        <s v="53183"/>
        <s v="53184"/>
        <s v="53188"/>
        <s v="53191"/>
        <s v="53194"/>
        <s v="53703"/>
        <s v="54006"/>
        <s v="54010"/>
        <s v="54015"/>
        <s v="54016"/>
        <s v="54020"/>
        <s v="54025"/>
        <s v="54026"/>
        <s v="54030"/>
        <s v="54035"/>
        <s v="54036"/>
        <s v="54040"/>
        <s v="54080"/>
        <s v="54055"/>
        <s v="54060"/>
        <s v="54045"/>
        <s v="54050"/>
        <s v="54065"/>
        <s v="54303"/>
        <s v="54903"/>
        <s v="55006"/>
        <s v="55103"/>
        <s v="55511"/>
        <s v="55517"/>
        <s v="55523"/>
        <s v="55525"/>
        <s v="55531"/>
        <s v="55537"/>
        <s v="55540"/>
        <s v="55543"/>
        <s v="55546"/>
        <s v="55549"/>
        <s v="55550"/>
        <s v="55551"/>
        <s v="55552"/>
        <s v="55553"/>
        <s v="55902"/>
        <s v="55903"/>
        <s v="10122"/>
        <s v="11999"/>
        <s v="76621"/>
        <s v="76622"/>
        <s v="27"/>
      </sharedItems>
    </cacheField>
    <cacheField name="OPGAVE" numFmtId="0">
      <sharedItems containsBlank="1" count="378">
        <m/>
        <s v="12999"/>
        <s v="11511"/>
        <s v="2001"/>
        <s v="2002"/>
        <s v="2003"/>
        <s v="2004"/>
        <s v="2012"/>
        <s v="2037"/>
        <s v="2039"/>
        <s v="2040"/>
        <s v="2041"/>
        <s v="2042"/>
        <s v="2043"/>
        <s v="2044"/>
        <s v="2045"/>
        <s v="2046"/>
        <s v="2072"/>
        <s v="2082"/>
        <s v="2110"/>
        <s v="2151"/>
        <s v="2287"/>
        <s v="2388"/>
        <s v="2512"/>
        <s v="2513"/>
        <s v="2527"/>
        <s v="2554"/>
        <s v="2555"/>
        <s v="2556"/>
        <s v="2558"/>
        <s v="2559"/>
        <s v="2563"/>
        <s v="2575"/>
        <s v="2576"/>
        <s v="2578"/>
        <s v="2579"/>
        <s v="2582"/>
        <s v="2583"/>
        <s v="2584"/>
        <s v="2585"/>
        <s v="2586"/>
        <s v="2587"/>
        <s v="2588"/>
        <s v="2589"/>
        <s v="2590"/>
        <s v="2591"/>
        <s v="2592"/>
        <s v="2593"/>
        <s v="2594"/>
        <s v="2595"/>
        <s v="2596"/>
        <s v="2597"/>
        <s v="2598"/>
        <s v="2599"/>
        <s v="2600"/>
        <s v="2601"/>
        <s v="2603"/>
        <s v="2604"/>
        <s v="2605"/>
        <s v="2606"/>
        <s v="2607"/>
        <s v="2608"/>
        <s v="2609"/>
        <s v="2610"/>
        <s v="2611"/>
        <s v="2612"/>
        <s v="2613"/>
        <s v="2614"/>
        <s v="2615"/>
        <s v="2616"/>
        <s v="2617"/>
        <s v="2618"/>
        <s v="2619"/>
        <s v="2620"/>
        <s v="2621"/>
        <s v="2622"/>
        <s v="2623"/>
        <s v="2624"/>
        <s v="2625"/>
        <s v="2626"/>
        <s v="2627"/>
        <s v="2628"/>
        <s v="2629"/>
        <s v="2630"/>
        <s v="2631"/>
        <s v="2632"/>
        <s v="2633"/>
        <s v="2634"/>
        <s v="2635"/>
        <s v="2636"/>
        <s v="3001"/>
        <s v="3003"/>
        <s v="3004"/>
        <s v="3005"/>
        <s v="3007"/>
        <s v="3008"/>
        <s v="3009"/>
        <s v="3010"/>
        <s v="3011"/>
        <s v="3012"/>
        <s v="10011"/>
        <s v="10021"/>
        <s v="10031"/>
        <s v="10041"/>
        <s v="10051"/>
        <s v="10071"/>
        <s v="10081"/>
        <s v="10082"/>
        <s v="10083"/>
        <s v="10084"/>
        <s v="10085"/>
        <s v="10086"/>
        <s v="10087"/>
        <s v="10191"/>
        <s v="10303"/>
        <s v="10306"/>
        <s v="10307"/>
        <s v="10451"/>
        <s v="11011"/>
        <s v="11012"/>
        <s v="11013"/>
        <s v="11015"/>
        <s v="11016"/>
        <s v="11019"/>
        <s v="11101"/>
        <s v="11107"/>
        <s v="11108"/>
        <s v="11109"/>
        <s v="11110"/>
        <s v="11131"/>
        <s v="11141"/>
        <s v="11171"/>
        <s v="11181"/>
        <s v="11201"/>
        <s v="11211"/>
        <s v="11212"/>
        <s v="11271"/>
        <s v="11272"/>
        <s v="11301"/>
        <s v="11302"/>
        <s v="11303"/>
        <s v="11304"/>
        <s v="11305"/>
        <s v="11306"/>
        <s v="11307"/>
        <s v="11308"/>
        <s v="11309"/>
        <s v="11310"/>
        <s v="11401"/>
        <s v="11402"/>
        <s v="11403"/>
        <s v="11404"/>
        <s v="11405"/>
        <s v="11406"/>
        <s v="11407"/>
        <s v="11408"/>
        <s v="11409"/>
        <s v="11510"/>
        <s v="11512"/>
        <s v="11655"/>
        <s v="11801"/>
        <s v="11804"/>
        <s v="11805"/>
        <s v="11806"/>
        <s v="11808"/>
        <s v="11809"/>
        <s v="11815"/>
        <s v="11820"/>
        <s v="11825"/>
        <s v="11828"/>
        <s v="11831"/>
        <s v="11832"/>
        <s v="11833"/>
        <s v="11834"/>
        <s v="11835"/>
        <s v="11836"/>
        <s v="11837"/>
        <s v="11838"/>
        <s v="11839"/>
        <s v="11845"/>
        <s v="11846"/>
        <s v="11847"/>
        <s v="11848"/>
        <s v="11849"/>
        <s v="11850"/>
        <s v="11851"/>
        <s v="11852"/>
        <s v="11853"/>
        <s v="11854"/>
        <s v="11860"/>
        <s v="11861"/>
        <s v="11862"/>
        <s v="11863"/>
        <s v="11864"/>
        <s v="11865"/>
        <s v="11866"/>
        <s v="11867"/>
        <s v="11868"/>
        <s v="11869"/>
        <s v="11870"/>
        <s v="11872"/>
        <s v="12021"/>
        <s v="12121"/>
        <s v="12691"/>
        <s v="12692"/>
        <s v="12693"/>
        <s v="12701"/>
        <s v="12702"/>
        <s v="12703"/>
        <s v="12704"/>
        <s v="12706"/>
        <s v="12707"/>
        <s v="12721"/>
        <s v="12722"/>
        <s v="12723"/>
        <s v="12724"/>
        <s v="12725"/>
        <s v="12726"/>
        <s v="12728"/>
        <s v="12729"/>
        <s v="12730"/>
        <s v="12743"/>
        <s v="12761"/>
        <s v="12762"/>
        <s v="12769"/>
        <s v="12781"/>
        <s v="12782"/>
        <s v="12785"/>
        <s v="12787"/>
        <s v="12804"/>
        <s v="12805"/>
        <s v="12812"/>
        <s v="12841"/>
        <s v="12861"/>
        <s v="12863"/>
        <s v="12871"/>
        <s v="12876"/>
        <s v="12877"/>
        <s v="12891"/>
        <s v="12892"/>
        <s v="12903"/>
        <s v="12921"/>
        <s v="12922"/>
        <s v="12924"/>
        <s v="12925"/>
        <s v="12927"/>
        <s v="12928"/>
        <s v="13001"/>
        <s v="13002"/>
        <s v="13004"/>
        <s v="13005"/>
        <s v="13006"/>
        <s v="13007"/>
        <s v="13008"/>
        <s v="14021"/>
        <s v="14120"/>
        <s v="14121"/>
        <s v="14122"/>
        <s v="14123"/>
        <s v="14125"/>
        <s v="14126"/>
        <s v="14127"/>
        <s v="14128"/>
        <s v="14130"/>
        <s v="14301"/>
        <s v="14421"/>
        <s v="16051"/>
        <s v="16061"/>
        <s v="16101"/>
        <s v="16361"/>
        <s v="16362"/>
        <s v="16381"/>
        <s v="16382"/>
        <s v="16401"/>
        <s v="16471"/>
        <s v="16472"/>
        <s v="16491"/>
        <s v="16501"/>
        <s v="16511"/>
        <s v="16521"/>
        <s v="16531"/>
        <s v="17011"/>
        <s v="17106"/>
        <s v="17107"/>
        <s v="17108"/>
        <s v="17109"/>
        <s v="17111"/>
        <s v="17112"/>
        <s v="17113"/>
        <s v="17117"/>
        <s v="17118"/>
        <s v="17120"/>
        <s v="17122"/>
        <s v="17413"/>
        <s v="17513"/>
        <s v="18101"/>
        <s v="18102"/>
        <s v="18201"/>
        <s v="18202"/>
        <s v="18203"/>
        <s v="18204"/>
        <s v="18205"/>
        <s v="18206"/>
        <s v="18207"/>
        <s v="18208"/>
        <s v="18209"/>
        <s v="18210"/>
        <s v="18211"/>
        <s v="18212"/>
        <s v="18213"/>
        <s v="18222"/>
        <s v="18301"/>
        <s v="18302"/>
        <s v="18303"/>
        <s v="18304"/>
        <s v="18305"/>
        <s v="18306"/>
        <s v="18308"/>
        <s v="18314"/>
        <s v="18401"/>
        <s v="18402"/>
        <s v="18405"/>
        <s v="18406"/>
        <s v="18407"/>
        <s v="18408"/>
        <s v="18409"/>
        <s v="18410"/>
        <s v="18411"/>
        <s v="18501"/>
        <s v="18502"/>
        <s v="18503"/>
        <s v="18504"/>
        <s v="18506"/>
        <s v="18507"/>
        <s v="18607"/>
        <s v="20021"/>
        <s v="20081"/>
        <s v="20082"/>
        <s v="53011"/>
        <s v="53021"/>
        <s v="53052"/>
        <s v="53053"/>
        <s v="53131"/>
        <s v="53132"/>
        <s v="53133"/>
        <s v="53134"/>
        <s v="53135"/>
        <s v="53136"/>
        <s v="53137"/>
        <s v="53138"/>
        <s v="53161"/>
        <s v="54102"/>
        <s v="54203"/>
        <s v="90251"/>
        <s v="90311"/>
        <s v="97571"/>
        <s v="97671"/>
        <s v="97681"/>
        <s v="97682"/>
        <s v="151001"/>
        <s v="151002"/>
        <s v="151003"/>
        <s v="151004"/>
        <s v="151005"/>
        <s v="151007"/>
        <s v="151008"/>
        <s v="151009"/>
        <s v="151010"/>
        <s v="151011"/>
        <s v="151101"/>
        <s v="151401"/>
        <s v="151501"/>
        <s v="152001"/>
        <s v="152101"/>
        <s v="152401"/>
        <s v="152402"/>
        <s v="152501"/>
        <s v="152502"/>
      </sharedItems>
    </cacheField>
    <cacheField name="PROJEKT" numFmtId="0">
      <sharedItems containsBlank="1"/>
    </cacheField>
    <cacheField name="STED" numFmtId="0">
      <sharedItems containsBlank="1" count="35">
        <s v="54"/>
        <s v="20"/>
        <s v="53"/>
        <s v="64"/>
        <s v="63"/>
        <s v="65"/>
        <s v="62"/>
        <s v="61"/>
        <s v="66"/>
        <s v="13"/>
        <s v=""/>
        <s v="11"/>
        <s v="10"/>
        <s v="100"/>
        <s v="19"/>
        <s v="17"/>
        <s v="51"/>
        <s v="52"/>
        <s v="55"/>
        <s v="24"/>
        <m/>
        <s v="5"/>
        <s v="47"/>
        <s v="48"/>
        <s v="81"/>
        <s v="85"/>
        <s v="71"/>
        <s v="72"/>
        <s v="25"/>
        <s v="22"/>
        <s v="23"/>
        <s v="21"/>
        <s v="99"/>
        <s v="82"/>
        <s v="86" u="1"/>
      </sharedItems>
    </cacheField>
    <cacheField name="Sted_Navn" numFmtId="0">
      <sharedItems containsBlank="1"/>
    </cacheField>
    <cacheField name="DELREGNSKAB" numFmtId="0">
      <sharedItems containsBlank="1" count="20">
        <s v="97"/>
        <s v="174"/>
        <s v="90"/>
        <s v="51"/>
        <s v="12"/>
        <s v="50"/>
        <s v="52"/>
        <m/>
        <s v="111"/>
        <s v="203"/>
        <s v="204"/>
        <s v="13"/>
        <s v="14"/>
        <s v="16"/>
        <s v="17"/>
        <s v="20"/>
        <s v="22"/>
        <s v="55"/>
        <s v="54"/>
        <s v="56"/>
      </sharedItems>
    </cacheField>
    <cacheField name="Delregnskab_Navn" numFmtId="0">
      <sharedItems count="2">
        <s v="Ekstern finansiering"/>
        <s v="Grundbevilling"/>
      </sharedItems>
    </cacheField>
    <cacheField name="Blocked" numFmtId="0">
      <sharedItems containsSemiMixedTypes="0" containsString="0" containsNumber="1" containsInteger="1" minValue="0" maxValue="1" count="2">
        <n v="1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0">
  <r>
    <x v="0"/>
    <m/>
    <m/>
    <x v="0"/>
    <x v="0"/>
    <m/>
    <x v="0"/>
    <x v="0"/>
    <s v="117"/>
    <x v="0"/>
    <s v="Sårbare unge og integration_x000d__x000a_"/>
    <x v="0"/>
    <x v="0"/>
    <x v="0"/>
  </r>
  <r>
    <x v="1"/>
    <m/>
    <m/>
    <x v="0"/>
    <x v="0"/>
    <m/>
    <x v="1"/>
    <x v="0"/>
    <s v="117"/>
    <x v="0"/>
    <s v="Sårbare unge og integration_x000d__x000a_"/>
    <x v="0"/>
    <x v="0"/>
    <x v="0"/>
  </r>
  <r>
    <x v="2"/>
    <m/>
    <m/>
    <x v="0"/>
    <x v="0"/>
    <m/>
    <x v="2"/>
    <x v="0"/>
    <s v="117"/>
    <x v="0"/>
    <s v="Sårbare unge og integration_x000d__x000a_"/>
    <x v="0"/>
    <x v="0"/>
    <x v="0"/>
  </r>
  <r>
    <x v="3"/>
    <m/>
    <m/>
    <x v="0"/>
    <x v="0"/>
    <m/>
    <x v="3"/>
    <x v="0"/>
    <s v="117"/>
    <x v="0"/>
    <s v="Sårbare unge og integration_x000d__x000a_"/>
    <x v="0"/>
    <x v="0"/>
    <x v="0"/>
  </r>
  <r>
    <x v="4"/>
    <m/>
    <m/>
    <x v="0"/>
    <x v="0"/>
    <m/>
    <x v="4"/>
    <x v="0"/>
    <s v="117"/>
    <x v="0"/>
    <s v="Sårbare unge og integration_x000d__x000a_"/>
    <x v="0"/>
    <x v="0"/>
    <x v="0"/>
  </r>
  <r>
    <x v="5"/>
    <m/>
    <m/>
    <x v="0"/>
    <x v="0"/>
    <m/>
    <x v="5"/>
    <x v="0"/>
    <s v="117"/>
    <x v="0"/>
    <s v="Sårbare unge og integration_x000d__x000a_"/>
    <x v="0"/>
    <x v="0"/>
    <x v="0"/>
  </r>
  <r>
    <x v="6"/>
    <m/>
    <m/>
    <x v="1"/>
    <x v="0"/>
    <m/>
    <x v="6"/>
    <x v="0"/>
    <s v="951"/>
    <x v="1"/>
    <s v="Service"/>
    <x v="1"/>
    <x v="1"/>
    <x v="0"/>
  </r>
  <r>
    <x v="7"/>
    <m/>
    <m/>
    <x v="1"/>
    <x v="0"/>
    <m/>
    <x v="6"/>
    <x v="0"/>
    <s v="952"/>
    <x v="1"/>
    <s v="Service"/>
    <x v="1"/>
    <x v="1"/>
    <x v="0"/>
  </r>
  <r>
    <x v="8"/>
    <m/>
    <m/>
    <x v="1"/>
    <x v="0"/>
    <m/>
    <x v="6"/>
    <x v="0"/>
    <s v="953"/>
    <x v="1"/>
    <s v="Service"/>
    <x v="1"/>
    <x v="1"/>
    <x v="0"/>
  </r>
  <r>
    <x v="9"/>
    <m/>
    <m/>
    <x v="1"/>
    <x v="0"/>
    <m/>
    <x v="6"/>
    <x v="0"/>
    <s v="954"/>
    <x v="1"/>
    <s v="Service"/>
    <x v="1"/>
    <x v="1"/>
    <x v="0"/>
  </r>
  <r>
    <x v="10"/>
    <m/>
    <m/>
    <x v="0"/>
    <x v="0"/>
    <m/>
    <x v="7"/>
    <x v="0"/>
    <s v="31440"/>
    <x v="0"/>
    <s v="Sårbare unge og integration_x000d__x000a_"/>
    <x v="0"/>
    <x v="0"/>
    <x v="0"/>
  </r>
  <r>
    <x v="11"/>
    <m/>
    <m/>
    <x v="0"/>
    <x v="0"/>
    <m/>
    <x v="8"/>
    <x v="0"/>
    <s v="117"/>
    <x v="0"/>
    <s v="Sårbare unge og integration_x000d__x000a_"/>
    <x v="0"/>
    <x v="0"/>
    <x v="0"/>
  </r>
  <r>
    <x v="12"/>
    <m/>
    <m/>
    <x v="0"/>
    <x v="0"/>
    <m/>
    <x v="9"/>
    <x v="0"/>
    <s v="117"/>
    <x v="0"/>
    <s v="Sårbare unge og integration_x000d__x000a_"/>
    <x v="0"/>
    <x v="0"/>
    <x v="0"/>
  </r>
  <r>
    <x v="13"/>
    <m/>
    <m/>
    <x v="0"/>
    <x v="0"/>
    <m/>
    <x v="10"/>
    <x v="0"/>
    <s v="117"/>
    <x v="0"/>
    <s v="Sårbare unge og integration_x000d__x000a_"/>
    <x v="0"/>
    <x v="0"/>
    <x v="0"/>
  </r>
  <r>
    <x v="14"/>
    <m/>
    <m/>
    <x v="0"/>
    <x v="0"/>
    <m/>
    <x v="11"/>
    <x v="0"/>
    <s v="117"/>
    <x v="0"/>
    <s v="Sårbare unge og integration_x000d__x000a_"/>
    <x v="0"/>
    <x v="0"/>
    <x v="0"/>
  </r>
  <r>
    <x v="15"/>
    <m/>
    <m/>
    <x v="0"/>
    <x v="0"/>
    <m/>
    <x v="12"/>
    <x v="0"/>
    <s v="117"/>
    <x v="0"/>
    <s v="Sårbare unge og integration_x000d__x000a_"/>
    <x v="0"/>
    <x v="0"/>
    <x v="0"/>
  </r>
  <r>
    <x v="16"/>
    <m/>
    <m/>
    <x v="0"/>
    <x v="0"/>
    <m/>
    <x v="13"/>
    <x v="0"/>
    <s v="117"/>
    <x v="0"/>
    <s v="Sårbare unge og integration_x000d__x000a_"/>
    <x v="0"/>
    <x v="0"/>
    <x v="0"/>
  </r>
  <r>
    <x v="17"/>
    <m/>
    <m/>
    <x v="0"/>
    <x v="0"/>
    <m/>
    <x v="14"/>
    <x v="0"/>
    <s v="117"/>
    <x v="0"/>
    <s v="Sårbare unge og integration_x000d__x000a_"/>
    <x v="0"/>
    <x v="0"/>
    <x v="0"/>
  </r>
  <r>
    <x v="18"/>
    <m/>
    <m/>
    <x v="0"/>
    <x v="0"/>
    <m/>
    <x v="15"/>
    <x v="0"/>
    <s v="117"/>
    <x v="0"/>
    <s v="Sårbare unge og integration_x000d__x000a_"/>
    <x v="0"/>
    <x v="0"/>
    <x v="0"/>
  </r>
  <r>
    <x v="19"/>
    <m/>
    <m/>
    <x v="0"/>
    <x v="0"/>
    <m/>
    <x v="16"/>
    <x v="0"/>
    <s v="6533"/>
    <x v="0"/>
    <s v="Sårbare unge og integration_x000d__x000a_"/>
    <x v="0"/>
    <x v="0"/>
    <x v="0"/>
  </r>
  <r>
    <x v="20"/>
    <m/>
    <m/>
    <x v="0"/>
    <x v="0"/>
    <m/>
    <x v="17"/>
    <x v="0"/>
    <s v="117"/>
    <x v="0"/>
    <s v="Sårbare unge og integration_x000d__x000a_"/>
    <x v="0"/>
    <x v="0"/>
    <x v="0"/>
  </r>
  <r>
    <x v="21"/>
    <m/>
    <m/>
    <x v="0"/>
    <x v="0"/>
    <m/>
    <x v="18"/>
    <x v="0"/>
    <s v="117"/>
    <x v="0"/>
    <s v="Sårbare unge og integration_x000d__x000a_"/>
    <x v="0"/>
    <x v="0"/>
    <x v="0"/>
  </r>
  <r>
    <x v="22"/>
    <m/>
    <m/>
    <x v="0"/>
    <x v="0"/>
    <m/>
    <x v="19"/>
    <x v="0"/>
    <s v="117"/>
    <x v="0"/>
    <s v="Sårbare unge og integration_x000d__x000a_"/>
    <x v="0"/>
    <x v="0"/>
    <x v="0"/>
  </r>
  <r>
    <x v="23"/>
    <m/>
    <m/>
    <x v="0"/>
    <x v="0"/>
    <m/>
    <x v="20"/>
    <x v="0"/>
    <s v="117"/>
    <x v="0"/>
    <s v="Sårbare unge og integration_x000d__x000a_"/>
    <x v="0"/>
    <x v="0"/>
    <x v="0"/>
  </r>
  <r>
    <x v="24"/>
    <m/>
    <m/>
    <x v="0"/>
    <x v="0"/>
    <m/>
    <x v="21"/>
    <x v="0"/>
    <s v="117"/>
    <x v="2"/>
    <s v="Udsatte Børn, Unge og Familier"/>
    <x v="0"/>
    <x v="0"/>
    <x v="0"/>
  </r>
  <r>
    <x v="25"/>
    <m/>
    <m/>
    <x v="0"/>
    <x v="0"/>
    <m/>
    <x v="22"/>
    <x v="0"/>
    <s v="117"/>
    <x v="0"/>
    <s v="Sårbare unge og integration_x000d__x000a_"/>
    <x v="0"/>
    <x v="0"/>
    <x v="0"/>
  </r>
  <r>
    <x v="26"/>
    <m/>
    <m/>
    <x v="2"/>
    <x v="0"/>
    <m/>
    <x v="23"/>
    <x v="0"/>
    <s v="33970"/>
    <x v="3"/>
    <s v="Udsatte Voksne"/>
    <x v="0"/>
    <x v="0"/>
    <x v="0"/>
  </r>
  <r>
    <x v="27"/>
    <m/>
    <m/>
    <x v="1"/>
    <x v="0"/>
    <m/>
    <x v="24"/>
    <x v="0"/>
    <s v="550"/>
    <x v="1"/>
    <s v="Service"/>
    <x v="1"/>
    <x v="1"/>
    <x v="0"/>
  </r>
  <r>
    <x v="28"/>
    <m/>
    <m/>
    <x v="3"/>
    <x v="0"/>
    <m/>
    <x v="25"/>
    <x v="0"/>
    <s v="66001"/>
    <x v="4"/>
    <s v="Center for Handicap og Psykisk sårbarhed"/>
    <x v="0"/>
    <x v="0"/>
    <x v="0"/>
  </r>
  <r>
    <x v="29"/>
    <m/>
    <m/>
    <x v="3"/>
    <x v="0"/>
    <m/>
    <x v="26"/>
    <x v="0"/>
    <s v="11209"/>
    <x v="5"/>
    <s v="Ældre og demens_x000d__x000a_"/>
    <x v="0"/>
    <x v="0"/>
    <x v="0"/>
  </r>
  <r>
    <x v="30"/>
    <m/>
    <m/>
    <x v="3"/>
    <x v="0"/>
    <m/>
    <x v="27"/>
    <x v="0"/>
    <s v="33980"/>
    <x v="3"/>
    <s v="Udsatte Voksne"/>
    <x v="0"/>
    <x v="0"/>
    <x v="0"/>
  </r>
  <r>
    <x v="31"/>
    <m/>
    <m/>
    <x v="3"/>
    <x v="0"/>
    <m/>
    <x v="28"/>
    <x v="0"/>
    <s v="41002"/>
    <x v="4"/>
    <s v="Center for Handicap og Psykisk sårbarhed"/>
    <x v="0"/>
    <x v="0"/>
    <x v="0"/>
  </r>
  <r>
    <x v="32"/>
    <m/>
    <m/>
    <x v="2"/>
    <x v="0"/>
    <m/>
    <x v="29"/>
    <x v="0"/>
    <s v="41003"/>
    <x v="4"/>
    <s v="Center for Handicap og Psykisk sårbarhed"/>
    <x v="0"/>
    <x v="0"/>
    <x v="0"/>
  </r>
  <r>
    <x v="33"/>
    <m/>
    <m/>
    <x v="2"/>
    <x v="0"/>
    <m/>
    <x v="30"/>
    <x v="0"/>
    <s v="33990"/>
    <x v="4"/>
    <s v="Center for Handicap og Psykisk sårbarhed"/>
    <x v="0"/>
    <x v="0"/>
    <x v="0"/>
  </r>
  <r>
    <x v="34"/>
    <m/>
    <m/>
    <x v="2"/>
    <x v="0"/>
    <m/>
    <x v="31"/>
    <x v="0"/>
    <s v="554"/>
    <x v="4"/>
    <s v="Center for Handicap og Psykisk sårbarhed"/>
    <x v="1"/>
    <x v="1"/>
    <x v="0"/>
  </r>
  <r>
    <x v="35"/>
    <m/>
    <m/>
    <x v="2"/>
    <x v="0"/>
    <m/>
    <x v="32"/>
    <x v="0"/>
    <s v="46023"/>
    <x v="6"/>
    <s v="Kommunikations-, sjældne handicap og specialund._x000d__x000a_"/>
    <x v="0"/>
    <x v="0"/>
    <x v="0"/>
  </r>
  <r>
    <x v="36"/>
    <m/>
    <m/>
    <x v="2"/>
    <x v="0"/>
    <m/>
    <x v="33"/>
    <x v="0"/>
    <s v="46028"/>
    <x v="4"/>
    <s v="Center for Handicap og Psykisk sårbarhed"/>
    <x v="0"/>
    <x v="0"/>
    <x v="0"/>
  </r>
  <r>
    <x v="37"/>
    <m/>
    <m/>
    <x v="2"/>
    <x v="0"/>
    <m/>
    <x v="34"/>
    <x v="0"/>
    <s v="9530"/>
    <x v="7"/>
    <s v="Bevægelseshandicap, hjælpemidler og teknologi_x000d__x000a_"/>
    <x v="2"/>
    <x v="0"/>
    <x v="0"/>
  </r>
  <r>
    <x v="38"/>
    <m/>
    <m/>
    <x v="0"/>
    <x v="0"/>
    <m/>
    <x v="35"/>
    <x v="0"/>
    <s v="9540"/>
    <x v="7"/>
    <s v="Bevægelseshandicap, hjælpemidler og teknologi_x000d__x000a_"/>
    <x v="2"/>
    <x v="0"/>
    <x v="0"/>
  </r>
  <r>
    <x v="39"/>
    <m/>
    <m/>
    <x v="0"/>
    <x v="0"/>
    <m/>
    <x v="36"/>
    <x v="0"/>
    <s v="9540"/>
    <x v="7"/>
    <s v="Bevægelseshandicap, hjælpemidler og teknologi_x000d__x000a_"/>
    <x v="2"/>
    <x v="0"/>
    <x v="0"/>
  </r>
  <r>
    <x v="40"/>
    <m/>
    <m/>
    <x v="0"/>
    <x v="0"/>
    <m/>
    <x v="37"/>
    <x v="0"/>
    <s v="9540"/>
    <x v="7"/>
    <s v="Bevægelseshandicap, hjælpemidler og teknologi_x000d__x000a_"/>
    <x v="2"/>
    <x v="0"/>
    <x v="0"/>
  </r>
  <r>
    <x v="41"/>
    <m/>
    <m/>
    <x v="0"/>
    <x v="0"/>
    <m/>
    <x v="38"/>
    <x v="0"/>
    <s v="9540"/>
    <x v="7"/>
    <s v="Bevægelseshandicap, hjælpemidler og teknologi_x000d__x000a_"/>
    <x v="2"/>
    <x v="0"/>
    <x v="0"/>
  </r>
  <r>
    <x v="42"/>
    <m/>
    <m/>
    <x v="0"/>
    <x v="0"/>
    <m/>
    <x v="39"/>
    <x v="0"/>
    <s v="9540"/>
    <x v="7"/>
    <s v="Bevægelseshandicap, hjælpemidler og teknologi_x000d__x000a_"/>
    <x v="2"/>
    <x v="0"/>
    <x v="0"/>
  </r>
  <r>
    <x v="43"/>
    <m/>
    <m/>
    <x v="2"/>
    <x v="0"/>
    <m/>
    <x v="40"/>
    <x v="0"/>
    <s v="41004"/>
    <x v="4"/>
    <s v="Center for Handicap og Psykisk sårbarhed"/>
    <x v="0"/>
    <x v="0"/>
    <x v="0"/>
  </r>
  <r>
    <x v="44"/>
    <m/>
    <m/>
    <x v="2"/>
    <x v="0"/>
    <m/>
    <x v="41"/>
    <x v="0"/>
    <s v="41004"/>
    <x v="4"/>
    <s v="Center for Handicap og Psykisk sårbarhed"/>
    <x v="0"/>
    <x v="0"/>
    <x v="0"/>
  </r>
  <r>
    <x v="45"/>
    <m/>
    <m/>
    <x v="1"/>
    <x v="0"/>
    <m/>
    <x v="42"/>
    <x v="0"/>
    <s v="550"/>
    <x v="1"/>
    <s v="Service"/>
    <x v="1"/>
    <x v="1"/>
    <x v="0"/>
  </r>
  <r>
    <x v="46"/>
    <m/>
    <m/>
    <x v="2"/>
    <x v="0"/>
    <m/>
    <x v="43"/>
    <x v="0"/>
    <s v="66002"/>
    <x v="4"/>
    <s v="Center for Handicap og Psykisk sårbarhed"/>
    <x v="0"/>
    <x v="0"/>
    <x v="0"/>
  </r>
  <r>
    <x v="47"/>
    <m/>
    <m/>
    <x v="3"/>
    <x v="0"/>
    <m/>
    <x v="44"/>
    <x v="0"/>
    <s v="554"/>
    <x v="8"/>
    <s v="Psykosociale indsatser_x000a_"/>
    <x v="1"/>
    <x v="1"/>
    <x v="0"/>
  </r>
  <r>
    <x v="48"/>
    <m/>
    <m/>
    <x v="2"/>
    <x v="0"/>
    <m/>
    <x v="45"/>
    <x v="0"/>
    <s v="554"/>
    <x v="4"/>
    <s v="Center for Handicap og Psykisk sårbarhed"/>
    <x v="1"/>
    <x v="1"/>
    <x v="0"/>
  </r>
  <r>
    <x v="49"/>
    <m/>
    <m/>
    <x v="1"/>
    <x v="0"/>
    <m/>
    <x v="46"/>
    <x v="0"/>
    <s v="550"/>
    <x v="1"/>
    <s v="Service"/>
    <x v="1"/>
    <x v="1"/>
    <x v="0"/>
  </r>
  <r>
    <x v="50"/>
    <m/>
    <m/>
    <x v="2"/>
    <x v="0"/>
    <m/>
    <x v="47"/>
    <x v="0"/>
    <s v="41001"/>
    <x v="9"/>
    <s v="Økonomi"/>
    <x v="0"/>
    <x v="0"/>
    <x v="0"/>
  </r>
  <r>
    <x v="51"/>
    <m/>
    <m/>
    <x v="2"/>
    <x v="0"/>
    <m/>
    <x v="48"/>
    <x v="0"/>
    <s v="554"/>
    <x v="4"/>
    <s v="Center for Handicap og Psykisk sårbarhed"/>
    <x v="1"/>
    <x v="1"/>
    <x v="0"/>
  </r>
  <r>
    <x v="52"/>
    <m/>
    <m/>
    <x v="1"/>
    <x v="0"/>
    <m/>
    <x v="46"/>
    <x v="0"/>
    <s v="900"/>
    <x v="3"/>
    <s v="Udsatte Voksne"/>
    <x v="1"/>
    <x v="1"/>
    <x v="0"/>
  </r>
  <r>
    <x v="53"/>
    <m/>
    <m/>
    <x v="1"/>
    <x v="0"/>
    <m/>
    <x v="46"/>
    <x v="0"/>
    <s v="907"/>
    <x v="1"/>
    <s v="Service"/>
    <x v="1"/>
    <x v="1"/>
    <x v="0"/>
  </r>
  <r>
    <x v="54"/>
    <m/>
    <m/>
    <x v="1"/>
    <x v="0"/>
    <m/>
    <x v="46"/>
    <x v="0"/>
    <s v="908"/>
    <x v="1"/>
    <s v="Service"/>
    <x v="1"/>
    <x v="1"/>
    <x v="0"/>
  </r>
  <r>
    <x v="55"/>
    <m/>
    <m/>
    <x v="1"/>
    <x v="0"/>
    <m/>
    <x v="46"/>
    <x v="0"/>
    <s v="912"/>
    <x v="1"/>
    <s v="Service"/>
    <x v="1"/>
    <x v="1"/>
    <x v="0"/>
  </r>
  <r>
    <x v="56"/>
    <m/>
    <m/>
    <x v="1"/>
    <x v="0"/>
    <m/>
    <x v="46"/>
    <x v="0"/>
    <s v="913"/>
    <x v="1"/>
    <s v="Service"/>
    <x v="1"/>
    <x v="1"/>
    <x v="0"/>
  </r>
  <r>
    <x v="57"/>
    <m/>
    <m/>
    <x v="1"/>
    <x v="0"/>
    <m/>
    <x v="46"/>
    <x v="0"/>
    <s v="916"/>
    <x v="1"/>
    <s v="Service"/>
    <x v="1"/>
    <x v="1"/>
    <x v="0"/>
  </r>
  <r>
    <x v="58"/>
    <m/>
    <m/>
    <x v="1"/>
    <x v="0"/>
    <m/>
    <x v="46"/>
    <x v="0"/>
    <s v="918"/>
    <x v="1"/>
    <s v="Service"/>
    <x v="1"/>
    <x v="1"/>
    <x v="0"/>
  </r>
  <r>
    <x v="59"/>
    <m/>
    <m/>
    <x v="1"/>
    <x v="0"/>
    <m/>
    <x v="46"/>
    <x v="0"/>
    <s v="919"/>
    <x v="1"/>
    <s v="Service"/>
    <x v="1"/>
    <x v="1"/>
    <x v="0"/>
  </r>
  <r>
    <x v="60"/>
    <m/>
    <m/>
    <x v="1"/>
    <x v="0"/>
    <m/>
    <x v="46"/>
    <x v="0"/>
    <s v="923"/>
    <x v="1"/>
    <s v="Service"/>
    <x v="1"/>
    <x v="1"/>
    <x v="0"/>
  </r>
  <r>
    <x v="61"/>
    <m/>
    <m/>
    <x v="1"/>
    <x v="0"/>
    <m/>
    <x v="46"/>
    <x v="0"/>
    <s v="924"/>
    <x v="1"/>
    <s v="Service"/>
    <x v="1"/>
    <x v="1"/>
    <x v="0"/>
  </r>
  <r>
    <x v="62"/>
    <m/>
    <m/>
    <x v="1"/>
    <x v="0"/>
    <m/>
    <x v="46"/>
    <x v="0"/>
    <s v="925"/>
    <x v="1"/>
    <s v="Service"/>
    <x v="1"/>
    <x v="1"/>
    <x v="0"/>
  </r>
  <r>
    <x v="63"/>
    <m/>
    <m/>
    <x v="1"/>
    <x v="0"/>
    <m/>
    <x v="46"/>
    <x v="0"/>
    <s v="926"/>
    <x v="1"/>
    <s v="Service"/>
    <x v="1"/>
    <x v="1"/>
    <x v="0"/>
  </r>
  <r>
    <x v="64"/>
    <m/>
    <m/>
    <x v="1"/>
    <x v="0"/>
    <m/>
    <x v="46"/>
    <x v="0"/>
    <s v="927"/>
    <x v="1"/>
    <s v="Service"/>
    <x v="1"/>
    <x v="1"/>
    <x v="0"/>
  </r>
  <r>
    <x v="65"/>
    <m/>
    <m/>
    <x v="1"/>
    <x v="0"/>
    <m/>
    <x v="46"/>
    <x v="0"/>
    <s v="928"/>
    <x v="1"/>
    <s v="Service"/>
    <x v="1"/>
    <x v="1"/>
    <x v="0"/>
  </r>
  <r>
    <x v="66"/>
    <m/>
    <m/>
    <x v="1"/>
    <x v="0"/>
    <m/>
    <x v="46"/>
    <x v="0"/>
    <s v="929"/>
    <x v="1"/>
    <s v="Service"/>
    <x v="1"/>
    <x v="1"/>
    <x v="0"/>
  </r>
  <r>
    <x v="67"/>
    <m/>
    <m/>
    <x v="3"/>
    <x v="0"/>
    <m/>
    <x v="49"/>
    <x v="0"/>
    <s v="554"/>
    <x v="4"/>
    <s v="Center for Handicap og Psykisk sårbarhed"/>
    <x v="1"/>
    <x v="1"/>
    <x v="0"/>
  </r>
  <r>
    <x v="68"/>
    <m/>
    <m/>
    <x v="2"/>
    <x v="0"/>
    <m/>
    <x v="50"/>
    <x v="0"/>
    <s v="41005"/>
    <x v="4"/>
    <s v="Center for Handicap og Psykisk sårbarhed"/>
    <x v="0"/>
    <x v="0"/>
    <x v="0"/>
  </r>
  <r>
    <x v="69"/>
    <m/>
    <m/>
    <x v="3"/>
    <x v="0"/>
    <m/>
    <x v="51"/>
    <x v="0"/>
    <s v="41006"/>
    <x v="4"/>
    <s v="Center for Handicap og Psykisk sårbarhed"/>
    <x v="0"/>
    <x v="0"/>
    <x v="0"/>
  </r>
  <r>
    <x v="70"/>
    <m/>
    <m/>
    <x v="2"/>
    <x v="0"/>
    <m/>
    <x v="52"/>
    <x v="0"/>
    <s v="34050"/>
    <x v="3"/>
    <s v="Udsatte Voksne"/>
    <x v="0"/>
    <x v="0"/>
    <x v="0"/>
  </r>
  <r>
    <x v="71"/>
    <m/>
    <m/>
    <x v="1"/>
    <x v="0"/>
    <m/>
    <x v="53"/>
    <x v="0"/>
    <s v="550"/>
    <x v="1"/>
    <s v="Service"/>
    <x v="1"/>
    <x v="1"/>
    <x v="0"/>
  </r>
  <r>
    <x v="72"/>
    <m/>
    <m/>
    <x v="3"/>
    <x v="0"/>
    <m/>
    <x v="54"/>
    <x v="0"/>
    <s v="554"/>
    <x v="2"/>
    <s v="Udsatte Børn, Unge og Familier"/>
    <x v="1"/>
    <x v="1"/>
    <x v="0"/>
  </r>
  <r>
    <x v="73"/>
    <m/>
    <m/>
    <x v="2"/>
    <x v="0"/>
    <m/>
    <x v="55"/>
    <x v="0"/>
    <s v="46024"/>
    <x v="6"/>
    <s v="Kommunikations-, sjældne handicap og specialund._x000d__x000a_"/>
    <x v="0"/>
    <x v="0"/>
    <x v="0"/>
  </r>
  <r>
    <x v="74"/>
    <m/>
    <m/>
    <x v="2"/>
    <x v="0"/>
    <m/>
    <x v="56"/>
    <x v="0"/>
    <s v="550"/>
    <x v="4"/>
    <s v="Center for Handicap og Psykisk sårbarhed"/>
    <x v="1"/>
    <x v="1"/>
    <x v="0"/>
  </r>
  <r>
    <x v="75"/>
    <m/>
    <m/>
    <x v="2"/>
    <x v="0"/>
    <m/>
    <x v="57"/>
    <x v="0"/>
    <s v="554"/>
    <x v="4"/>
    <s v="Center for Handicap og Psykisk sårbarhed"/>
    <x v="1"/>
    <x v="1"/>
    <x v="0"/>
  </r>
  <r>
    <x v="76"/>
    <m/>
    <m/>
    <x v="3"/>
    <x v="0"/>
    <m/>
    <x v="58"/>
    <x v="0"/>
    <s v="550"/>
    <x v="4"/>
    <s v="Center for Handicap og Psykisk sårbarhed"/>
    <x v="1"/>
    <x v="1"/>
    <x v="0"/>
  </r>
  <r>
    <x v="77"/>
    <m/>
    <m/>
    <x v="3"/>
    <x v="0"/>
    <m/>
    <x v="59"/>
    <x v="0"/>
    <s v="33835"/>
    <x v="3"/>
    <s v="Udsatte Voksne"/>
    <x v="1"/>
    <x v="1"/>
    <x v="0"/>
  </r>
  <r>
    <x v="78"/>
    <m/>
    <m/>
    <x v="2"/>
    <x v="0"/>
    <m/>
    <x v="60"/>
    <x v="0"/>
    <s v="41004"/>
    <x v="4"/>
    <s v="Center for Handicap og Psykisk sårbarhed"/>
    <x v="0"/>
    <x v="0"/>
    <x v="0"/>
  </r>
  <r>
    <x v="79"/>
    <m/>
    <m/>
    <x v="3"/>
    <x v="0"/>
    <m/>
    <x v="61"/>
    <x v="0"/>
    <s v="550"/>
    <x v="4"/>
    <s v="Center for Handicap og Psykisk sårbarhed"/>
    <x v="1"/>
    <x v="1"/>
    <x v="0"/>
  </r>
  <r>
    <x v="80"/>
    <m/>
    <m/>
    <x v="3"/>
    <x v="0"/>
    <m/>
    <x v="62"/>
    <x v="0"/>
    <s v="66003"/>
    <x v="4"/>
    <s v="Center for Handicap og Psykisk sårbarhed"/>
    <x v="0"/>
    <x v="0"/>
    <x v="0"/>
  </r>
  <r>
    <x v="81"/>
    <m/>
    <m/>
    <x v="3"/>
    <x v="0"/>
    <m/>
    <x v="63"/>
    <x v="0"/>
    <s v="32755"/>
    <x v="2"/>
    <s v="Udsatte Børn, Unge og Familier"/>
    <x v="0"/>
    <x v="0"/>
    <x v="0"/>
  </r>
  <r>
    <x v="82"/>
    <m/>
    <m/>
    <x v="2"/>
    <x v="0"/>
    <m/>
    <x v="64"/>
    <x v="0"/>
    <s v="11228"/>
    <x v="5"/>
    <s v="Ældre og demens_x000d__x000a_"/>
    <x v="0"/>
    <x v="0"/>
    <x v="0"/>
  </r>
  <r>
    <x v="83"/>
    <m/>
    <m/>
    <x v="4"/>
    <x v="0"/>
    <m/>
    <x v="65"/>
    <x v="0"/>
    <s v="550"/>
    <x v="0"/>
    <s v="Sårbare unge og integration_x000d__x000a_"/>
    <x v="1"/>
    <x v="1"/>
    <x v="0"/>
  </r>
  <r>
    <x v="84"/>
    <m/>
    <m/>
    <x v="3"/>
    <x v="0"/>
    <m/>
    <x v="66"/>
    <x v="0"/>
    <s v="550"/>
    <x v="0"/>
    <s v="Sårbare unge og integration_x000d__x000a_"/>
    <x v="1"/>
    <x v="1"/>
    <x v="0"/>
  </r>
  <r>
    <x v="85"/>
    <m/>
    <m/>
    <x v="0"/>
    <x v="0"/>
    <m/>
    <x v="67"/>
    <x v="0"/>
    <s v="550"/>
    <x v="2"/>
    <s v="Udsatte Børn, Unge og Familier"/>
    <x v="1"/>
    <x v="1"/>
    <x v="0"/>
  </r>
  <r>
    <x v="86"/>
    <m/>
    <m/>
    <x v="4"/>
    <x v="0"/>
    <m/>
    <x v="68"/>
    <x v="0"/>
    <s v="550"/>
    <x v="0"/>
    <s v="Sårbare unge og integration_x000d__x000a_"/>
    <x v="1"/>
    <x v="1"/>
    <x v="0"/>
  </r>
  <r>
    <x v="87"/>
    <m/>
    <m/>
    <x v="1"/>
    <x v="0"/>
    <m/>
    <x v="69"/>
    <x v="0"/>
    <s v="550"/>
    <x v="9"/>
    <s v="Økonomi"/>
    <x v="1"/>
    <x v="1"/>
    <x v="0"/>
  </r>
  <r>
    <x v="88"/>
    <m/>
    <m/>
    <x v="2"/>
    <x v="0"/>
    <m/>
    <x v="70"/>
    <x v="0"/>
    <s v="550"/>
    <x v="0"/>
    <s v="Sårbare unge og integration_x000d__x000a_"/>
    <x v="1"/>
    <x v="1"/>
    <x v="0"/>
  </r>
  <r>
    <x v="89"/>
    <m/>
    <m/>
    <x v="2"/>
    <x v="0"/>
    <m/>
    <x v="71"/>
    <x v="0"/>
    <s v="550"/>
    <x v="0"/>
    <s v="Sårbare unge og integration_x000d__x000a_"/>
    <x v="1"/>
    <x v="1"/>
    <x v="0"/>
  </r>
  <r>
    <x v="90"/>
    <m/>
    <m/>
    <x v="2"/>
    <x v="0"/>
    <m/>
    <x v="72"/>
    <x v="0"/>
    <s v="550"/>
    <x v="2"/>
    <s v="Udsatte Børn, Unge og Familier"/>
    <x v="1"/>
    <x v="1"/>
    <x v="0"/>
  </r>
  <r>
    <x v="91"/>
    <m/>
    <m/>
    <x v="2"/>
    <x v="0"/>
    <m/>
    <x v="73"/>
    <x v="0"/>
    <s v="550"/>
    <x v="2"/>
    <s v="Udsatte Børn, Unge og Familier"/>
    <x v="1"/>
    <x v="1"/>
    <x v="0"/>
  </r>
  <r>
    <x v="92"/>
    <m/>
    <m/>
    <x v="2"/>
    <x v="0"/>
    <m/>
    <x v="74"/>
    <x v="0"/>
    <s v="550"/>
    <x v="2"/>
    <s v="Udsatte Børn, Unge og Familier"/>
    <x v="1"/>
    <x v="1"/>
    <x v="0"/>
  </r>
  <r>
    <x v="93"/>
    <m/>
    <m/>
    <x v="4"/>
    <x v="0"/>
    <m/>
    <x v="75"/>
    <x v="0"/>
    <s v="550"/>
    <x v="2"/>
    <s v="Udsatte Børn, Unge og Familier"/>
    <x v="1"/>
    <x v="1"/>
    <x v="0"/>
  </r>
  <r>
    <x v="94"/>
    <m/>
    <m/>
    <x v="2"/>
    <x v="0"/>
    <m/>
    <x v="76"/>
    <x v="0"/>
    <s v="66004"/>
    <x v="4"/>
    <s v="Center for Handicap og Psykisk sårbarhed"/>
    <x v="0"/>
    <x v="0"/>
    <x v="0"/>
  </r>
  <r>
    <x v="95"/>
    <m/>
    <m/>
    <x v="1"/>
    <x v="0"/>
    <m/>
    <x v="77"/>
    <x v="0"/>
    <s v="550"/>
    <x v="9"/>
    <s v="Økonomi"/>
    <x v="1"/>
    <x v="1"/>
    <x v="0"/>
  </r>
  <r>
    <x v="96"/>
    <m/>
    <m/>
    <x v="1"/>
    <x v="0"/>
    <m/>
    <x v="78"/>
    <x v="0"/>
    <s v="550"/>
    <x v="9"/>
    <s v="Økonomi"/>
    <x v="1"/>
    <x v="1"/>
    <x v="0"/>
  </r>
  <r>
    <x v="97"/>
    <m/>
    <m/>
    <x v="1"/>
    <x v="0"/>
    <m/>
    <x v="79"/>
    <x v="0"/>
    <s v="550"/>
    <x v="1"/>
    <s v="Service"/>
    <x v="1"/>
    <x v="1"/>
    <x v="0"/>
  </r>
  <r>
    <x v="98"/>
    <m/>
    <m/>
    <x v="1"/>
    <x v="1"/>
    <s v="Ingen kontering"/>
    <x v="80"/>
    <x v="1"/>
    <m/>
    <x v="10"/>
    <s v="Ingen kontering"/>
    <x v="1"/>
    <x v="1"/>
    <x v="1"/>
  </r>
  <r>
    <x v="99"/>
    <m/>
    <m/>
    <x v="1"/>
    <x v="0"/>
    <m/>
    <x v="81"/>
    <x v="0"/>
    <s v="550"/>
    <x v="11"/>
    <s v="Ledelsessekretariat"/>
    <x v="1"/>
    <x v="1"/>
    <x v="0"/>
  </r>
  <r>
    <x v="100"/>
    <m/>
    <m/>
    <x v="1"/>
    <x v="0"/>
    <m/>
    <x v="82"/>
    <x v="0"/>
    <s v="550"/>
    <x v="1"/>
    <s v="Service"/>
    <x v="1"/>
    <x v="1"/>
    <x v="0"/>
  </r>
  <r>
    <x v="101"/>
    <m/>
    <m/>
    <x v="1"/>
    <x v="0"/>
    <m/>
    <x v="83"/>
    <x v="0"/>
    <s v="550"/>
    <x v="1"/>
    <s v="Service"/>
    <x v="1"/>
    <x v="1"/>
    <x v="0"/>
  </r>
  <r>
    <x v="102"/>
    <m/>
    <m/>
    <x v="1"/>
    <x v="0"/>
    <m/>
    <x v="84"/>
    <x v="0"/>
    <s v="550"/>
    <x v="12"/>
    <s v="Direktion"/>
    <x v="1"/>
    <x v="1"/>
    <x v="0"/>
  </r>
  <r>
    <x v="103"/>
    <m/>
    <m/>
    <x v="1"/>
    <x v="0"/>
    <m/>
    <x v="85"/>
    <x v="0"/>
    <s v="550"/>
    <x v="13"/>
    <s v="Fællesomkostninger"/>
    <x v="1"/>
    <x v="1"/>
    <x v="0"/>
  </r>
  <r>
    <x v="104"/>
    <m/>
    <m/>
    <x v="1"/>
    <x v="0"/>
    <m/>
    <x v="86"/>
    <x v="0"/>
    <s v="550"/>
    <x v="1"/>
    <s v="Service"/>
    <x v="1"/>
    <x v="1"/>
    <x v="0"/>
  </r>
  <r>
    <x v="105"/>
    <m/>
    <m/>
    <x v="1"/>
    <x v="0"/>
    <m/>
    <x v="87"/>
    <x v="0"/>
    <s v="550"/>
    <x v="11"/>
    <s v="Ledelsessekretariat"/>
    <x v="1"/>
    <x v="1"/>
    <x v="0"/>
  </r>
  <r>
    <x v="106"/>
    <m/>
    <m/>
    <x v="1"/>
    <x v="0"/>
    <m/>
    <x v="88"/>
    <x v="0"/>
    <s v="550"/>
    <x v="1"/>
    <s v="Service"/>
    <x v="1"/>
    <x v="1"/>
    <x v="0"/>
  </r>
  <r>
    <x v="107"/>
    <m/>
    <m/>
    <x v="1"/>
    <x v="0"/>
    <m/>
    <x v="89"/>
    <x v="0"/>
    <s v="550"/>
    <x v="14"/>
    <s v="HR og Jura"/>
    <x v="1"/>
    <x v="1"/>
    <x v="0"/>
  </r>
  <r>
    <x v="108"/>
    <m/>
    <m/>
    <x v="1"/>
    <x v="0"/>
    <m/>
    <x v="90"/>
    <x v="0"/>
    <s v="550"/>
    <x v="13"/>
    <s v="Fællesomkostninger"/>
    <x v="1"/>
    <x v="1"/>
    <x v="0"/>
  </r>
  <r>
    <x v="109"/>
    <m/>
    <m/>
    <x v="5"/>
    <x v="0"/>
    <m/>
    <x v="91"/>
    <x v="0"/>
    <s v="550"/>
    <x v="12"/>
    <s v="Direktion"/>
    <x v="3"/>
    <x v="0"/>
    <x v="0"/>
  </r>
  <r>
    <x v="110"/>
    <m/>
    <m/>
    <x v="5"/>
    <x v="0"/>
    <m/>
    <x v="92"/>
    <x v="0"/>
    <s v="550"/>
    <x v="12"/>
    <s v="Direktion"/>
    <x v="0"/>
    <x v="0"/>
    <x v="0"/>
  </r>
  <r>
    <x v="111"/>
    <m/>
    <m/>
    <x v="5"/>
    <x v="0"/>
    <m/>
    <x v="93"/>
    <x v="0"/>
    <s v="550"/>
    <x v="12"/>
    <s v="Direktion"/>
    <x v="1"/>
    <x v="1"/>
    <x v="0"/>
  </r>
  <r>
    <x v="112"/>
    <m/>
    <m/>
    <x v="6"/>
    <x v="0"/>
    <m/>
    <x v="94"/>
    <x v="0"/>
    <s v="550"/>
    <x v="12"/>
    <s v="Direktion"/>
    <x v="1"/>
    <x v="1"/>
    <x v="0"/>
  </r>
  <r>
    <x v="113"/>
    <m/>
    <m/>
    <x v="7"/>
    <x v="0"/>
    <m/>
    <x v="94"/>
    <x v="0"/>
    <s v="550"/>
    <x v="11"/>
    <s v="Ledelsessekretariat"/>
    <x v="1"/>
    <x v="1"/>
    <x v="0"/>
  </r>
  <r>
    <x v="114"/>
    <m/>
    <m/>
    <x v="7"/>
    <x v="0"/>
    <m/>
    <x v="94"/>
    <x v="0"/>
    <s v="550"/>
    <x v="9"/>
    <s v="Økonomi"/>
    <x v="1"/>
    <x v="1"/>
    <x v="0"/>
  </r>
  <r>
    <x v="115"/>
    <m/>
    <m/>
    <x v="5"/>
    <x v="0"/>
    <m/>
    <x v="94"/>
    <x v="0"/>
    <s v="550"/>
    <x v="15"/>
    <s v="Implementering og Udmøntning"/>
    <x v="1"/>
    <x v="1"/>
    <x v="0"/>
  </r>
  <r>
    <x v="116"/>
    <m/>
    <m/>
    <x v="7"/>
    <x v="0"/>
    <m/>
    <x v="94"/>
    <x v="0"/>
    <s v="550"/>
    <x v="14"/>
    <s v="HR og Jura"/>
    <x v="1"/>
    <x v="1"/>
    <x v="0"/>
  </r>
  <r>
    <x v="117"/>
    <m/>
    <m/>
    <x v="7"/>
    <x v="0"/>
    <m/>
    <x v="94"/>
    <x v="0"/>
    <s v="550"/>
    <x v="1"/>
    <s v="Service"/>
    <x v="1"/>
    <x v="1"/>
    <x v="0"/>
  </r>
  <r>
    <x v="118"/>
    <m/>
    <m/>
    <x v="5"/>
    <x v="0"/>
    <m/>
    <x v="94"/>
    <x v="0"/>
    <s v="550"/>
    <x v="16"/>
    <s v="Socialtilsyn og National Koordination"/>
    <x v="1"/>
    <x v="1"/>
    <x v="0"/>
  </r>
  <r>
    <x v="119"/>
    <m/>
    <m/>
    <x v="5"/>
    <x v="0"/>
    <m/>
    <x v="94"/>
    <x v="0"/>
    <s v="550"/>
    <x v="17"/>
    <s v="Data og Analyse"/>
    <x v="1"/>
    <x v="1"/>
    <x v="0"/>
  </r>
  <r>
    <x v="120"/>
    <m/>
    <m/>
    <x v="5"/>
    <x v="0"/>
    <m/>
    <x v="94"/>
    <x v="0"/>
    <s v="550"/>
    <x v="2"/>
    <s v="Udsatte Børn, Unge og Familier"/>
    <x v="1"/>
    <x v="1"/>
    <x v="0"/>
  </r>
  <r>
    <x v="121"/>
    <m/>
    <m/>
    <x v="5"/>
    <x v="0"/>
    <m/>
    <x v="94"/>
    <x v="0"/>
    <s v="550"/>
    <x v="2"/>
    <s v="Udsatte Børn, Unge og Familier"/>
    <x v="1"/>
    <x v="1"/>
    <x v="0"/>
  </r>
  <r>
    <x v="122"/>
    <m/>
    <m/>
    <x v="5"/>
    <x v="0"/>
    <m/>
    <x v="94"/>
    <x v="0"/>
    <s v="550"/>
    <x v="18"/>
    <s v="VISO og Center mod Menneskehandel"/>
    <x v="1"/>
    <x v="1"/>
    <x v="0"/>
  </r>
  <r>
    <x v="123"/>
    <m/>
    <m/>
    <x v="5"/>
    <x v="0"/>
    <m/>
    <x v="94"/>
    <x v="0"/>
    <s v="550"/>
    <x v="4"/>
    <s v="Center for Handicap og Psykisk sårbarhed"/>
    <x v="1"/>
    <x v="1"/>
    <x v="0"/>
  </r>
  <r>
    <x v="124"/>
    <m/>
    <m/>
    <x v="5"/>
    <x v="0"/>
    <m/>
    <x v="94"/>
    <x v="0"/>
    <s v="550"/>
    <x v="4"/>
    <s v="Center for Handicap og Psykisk sårbarhed"/>
    <x v="1"/>
    <x v="1"/>
    <x v="0"/>
  </r>
  <r>
    <x v="125"/>
    <m/>
    <m/>
    <x v="5"/>
    <x v="0"/>
    <m/>
    <x v="94"/>
    <x v="0"/>
    <s v="550"/>
    <x v="3"/>
    <s v="Udsatte Voksne"/>
    <x v="1"/>
    <x v="1"/>
    <x v="0"/>
  </r>
  <r>
    <x v="126"/>
    <m/>
    <m/>
    <x v="5"/>
    <x v="0"/>
    <m/>
    <x v="94"/>
    <x v="0"/>
    <s v="550"/>
    <x v="4"/>
    <s v="Center for Handicap og Psykisk sårbarhed"/>
    <x v="1"/>
    <x v="1"/>
    <x v="0"/>
  </r>
  <r>
    <x v="127"/>
    <m/>
    <m/>
    <x v="5"/>
    <x v="0"/>
    <m/>
    <x v="94"/>
    <x v="0"/>
    <s v="550"/>
    <x v="4"/>
    <s v="Center for Handicap og Psykisk sårbarhed"/>
    <x v="1"/>
    <x v="1"/>
    <x v="0"/>
  </r>
  <r>
    <x v="128"/>
    <m/>
    <m/>
    <x v="6"/>
    <x v="0"/>
    <m/>
    <x v="95"/>
    <x v="0"/>
    <s v="550"/>
    <x v="12"/>
    <s v="Direktion"/>
    <x v="1"/>
    <x v="1"/>
    <x v="0"/>
  </r>
  <r>
    <x v="129"/>
    <m/>
    <m/>
    <x v="7"/>
    <x v="0"/>
    <m/>
    <x v="95"/>
    <x v="0"/>
    <s v="550"/>
    <x v="11"/>
    <s v="Ledelsessekretariat"/>
    <x v="1"/>
    <x v="1"/>
    <x v="0"/>
  </r>
  <r>
    <x v="130"/>
    <m/>
    <m/>
    <x v="7"/>
    <x v="0"/>
    <m/>
    <x v="95"/>
    <x v="0"/>
    <s v="550"/>
    <x v="9"/>
    <s v="Økonomi"/>
    <x v="1"/>
    <x v="1"/>
    <x v="0"/>
  </r>
  <r>
    <x v="131"/>
    <m/>
    <m/>
    <x v="5"/>
    <x v="0"/>
    <m/>
    <x v="95"/>
    <x v="0"/>
    <s v="550"/>
    <x v="15"/>
    <s v="Implementering og Udmøntning"/>
    <x v="1"/>
    <x v="1"/>
    <x v="0"/>
  </r>
  <r>
    <x v="132"/>
    <m/>
    <m/>
    <x v="7"/>
    <x v="0"/>
    <m/>
    <x v="95"/>
    <x v="0"/>
    <s v="550"/>
    <x v="14"/>
    <s v="HR og Jura"/>
    <x v="1"/>
    <x v="1"/>
    <x v="0"/>
  </r>
  <r>
    <x v="133"/>
    <m/>
    <m/>
    <x v="7"/>
    <x v="0"/>
    <m/>
    <x v="95"/>
    <x v="0"/>
    <s v="550"/>
    <x v="1"/>
    <s v="Service"/>
    <x v="1"/>
    <x v="1"/>
    <x v="0"/>
  </r>
  <r>
    <x v="134"/>
    <m/>
    <m/>
    <x v="5"/>
    <x v="0"/>
    <m/>
    <x v="95"/>
    <x v="0"/>
    <s v="550"/>
    <x v="16"/>
    <s v="Socialtilsyn og National Koordination"/>
    <x v="1"/>
    <x v="1"/>
    <x v="0"/>
  </r>
  <r>
    <x v="135"/>
    <m/>
    <m/>
    <x v="5"/>
    <x v="0"/>
    <m/>
    <x v="95"/>
    <x v="0"/>
    <s v="550"/>
    <x v="17"/>
    <s v="Data og Analyse"/>
    <x v="1"/>
    <x v="1"/>
    <x v="0"/>
  </r>
  <r>
    <x v="136"/>
    <m/>
    <m/>
    <x v="5"/>
    <x v="0"/>
    <m/>
    <x v="95"/>
    <x v="0"/>
    <s v="550"/>
    <x v="2"/>
    <s v="Udsatte Børn, Unge og Familier"/>
    <x v="1"/>
    <x v="1"/>
    <x v="0"/>
  </r>
  <r>
    <x v="137"/>
    <m/>
    <m/>
    <x v="5"/>
    <x v="0"/>
    <m/>
    <x v="95"/>
    <x v="0"/>
    <s v="550"/>
    <x v="2"/>
    <s v="Udsatte Børn, Unge og Familier"/>
    <x v="1"/>
    <x v="1"/>
    <x v="0"/>
  </r>
  <r>
    <x v="138"/>
    <m/>
    <m/>
    <x v="5"/>
    <x v="0"/>
    <m/>
    <x v="95"/>
    <x v="0"/>
    <s v="550"/>
    <x v="18"/>
    <s v="VISO og Center mod Menneskehandel"/>
    <x v="1"/>
    <x v="1"/>
    <x v="0"/>
  </r>
  <r>
    <x v="139"/>
    <m/>
    <m/>
    <x v="5"/>
    <x v="0"/>
    <m/>
    <x v="95"/>
    <x v="0"/>
    <s v="550"/>
    <x v="4"/>
    <s v="Center for Handicap og Psykisk sårbarhed"/>
    <x v="1"/>
    <x v="1"/>
    <x v="0"/>
  </r>
  <r>
    <x v="140"/>
    <m/>
    <m/>
    <x v="5"/>
    <x v="0"/>
    <m/>
    <x v="95"/>
    <x v="0"/>
    <s v="550"/>
    <x v="4"/>
    <s v="Center for Handicap og Psykisk sårbarhed"/>
    <x v="1"/>
    <x v="1"/>
    <x v="0"/>
  </r>
  <r>
    <x v="141"/>
    <m/>
    <m/>
    <x v="5"/>
    <x v="0"/>
    <m/>
    <x v="95"/>
    <x v="0"/>
    <s v="550"/>
    <x v="3"/>
    <s v="Udsatte Voksne"/>
    <x v="1"/>
    <x v="1"/>
    <x v="0"/>
  </r>
  <r>
    <x v="142"/>
    <m/>
    <m/>
    <x v="5"/>
    <x v="0"/>
    <m/>
    <x v="95"/>
    <x v="0"/>
    <s v="550"/>
    <x v="5"/>
    <s v="Ældre og demens_x000d__x000a_"/>
    <x v="1"/>
    <x v="1"/>
    <x v="0"/>
  </r>
  <r>
    <x v="143"/>
    <m/>
    <m/>
    <x v="5"/>
    <x v="0"/>
    <m/>
    <x v="95"/>
    <x v="0"/>
    <s v="550"/>
    <x v="4"/>
    <s v="Center for Handicap og Psykisk sårbarhed"/>
    <x v="1"/>
    <x v="1"/>
    <x v="0"/>
  </r>
  <r>
    <x v="144"/>
    <m/>
    <m/>
    <x v="6"/>
    <x v="0"/>
    <m/>
    <x v="96"/>
    <x v="0"/>
    <s v="550"/>
    <x v="12"/>
    <s v="Direktion"/>
    <x v="1"/>
    <x v="1"/>
    <x v="0"/>
  </r>
  <r>
    <x v="145"/>
    <m/>
    <m/>
    <x v="7"/>
    <x v="0"/>
    <m/>
    <x v="96"/>
    <x v="0"/>
    <s v="550"/>
    <x v="11"/>
    <s v="Ledelsessekretariat"/>
    <x v="1"/>
    <x v="1"/>
    <x v="0"/>
  </r>
  <r>
    <x v="146"/>
    <m/>
    <m/>
    <x v="7"/>
    <x v="0"/>
    <m/>
    <x v="96"/>
    <x v="0"/>
    <s v="550"/>
    <x v="9"/>
    <s v="Økonomi"/>
    <x v="1"/>
    <x v="1"/>
    <x v="0"/>
  </r>
  <r>
    <x v="147"/>
    <m/>
    <m/>
    <x v="5"/>
    <x v="0"/>
    <m/>
    <x v="96"/>
    <x v="0"/>
    <s v="550"/>
    <x v="15"/>
    <s v="Implementering og Udmøntning"/>
    <x v="1"/>
    <x v="1"/>
    <x v="0"/>
  </r>
  <r>
    <x v="148"/>
    <m/>
    <m/>
    <x v="7"/>
    <x v="0"/>
    <m/>
    <x v="96"/>
    <x v="0"/>
    <s v="550"/>
    <x v="14"/>
    <s v="HR og Jura"/>
    <x v="1"/>
    <x v="1"/>
    <x v="0"/>
  </r>
  <r>
    <x v="149"/>
    <m/>
    <m/>
    <x v="7"/>
    <x v="0"/>
    <m/>
    <x v="96"/>
    <x v="0"/>
    <s v="550"/>
    <x v="1"/>
    <s v="Service"/>
    <x v="1"/>
    <x v="1"/>
    <x v="0"/>
  </r>
  <r>
    <x v="150"/>
    <m/>
    <m/>
    <x v="5"/>
    <x v="0"/>
    <m/>
    <x v="96"/>
    <x v="0"/>
    <s v="550"/>
    <x v="16"/>
    <s v="Socialtilsyn og National Koordination"/>
    <x v="1"/>
    <x v="1"/>
    <x v="0"/>
  </r>
  <r>
    <x v="151"/>
    <m/>
    <m/>
    <x v="5"/>
    <x v="0"/>
    <m/>
    <x v="96"/>
    <x v="0"/>
    <s v="550"/>
    <x v="17"/>
    <s v="Data og Analyse"/>
    <x v="1"/>
    <x v="1"/>
    <x v="0"/>
  </r>
  <r>
    <x v="152"/>
    <m/>
    <m/>
    <x v="5"/>
    <x v="0"/>
    <m/>
    <x v="96"/>
    <x v="0"/>
    <s v="550"/>
    <x v="2"/>
    <s v="Udsatte Børn, Unge og Familier"/>
    <x v="1"/>
    <x v="1"/>
    <x v="0"/>
  </r>
  <r>
    <x v="153"/>
    <m/>
    <m/>
    <x v="5"/>
    <x v="0"/>
    <m/>
    <x v="96"/>
    <x v="0"/>
    <s v="550"/>
    <x v="2"/>
    <s v="Udsatte Børn, Unge og Familier"/>
    <x v="1"/>
    <x v="1"/>
    <x v="0"/>
  </r>
  <r>
    <x v="154"/>
    <m/>
    <m/>
    <x v="5"/>
    <x v="0"/>
    <m/>
    <x v="96"/>
    <x v="0"/>
    <s v="550"/>
    <x v="18"/>
    <s v="VISO og Center mod Menneskehandel"/>
    <x v="1"/>
    <x v="1"/>
    <x v="0"/>
  </r>
  <r>
    <x v="155"/>
    <m/>
    <m/>
    <x v="5"/>
    <x v="0"/>
    <m/>
    <x v="96"/>
    <x v="0"/>
    <s v="550"/>
    <x v="4"/>
    <s v="Center for Handicap og Psykisk sårbarhed"/>
    <x v="1"/>
    <x v="1"/>
    <x v="0"/>
  </r>
  <r>
    <x v="156"/>
    <m/>
    <m/>
    <x v="5"/>
    <x v="0"/>
    <m/>
    <x v="96"/>
    <x v="0"/>
    <s v="550"/>
    <x v="4"/>
    <s v="Center for Handicap og Psykisk sårbarhed"/>
    <x v="1"/>
    <x v="1"/>
    <x v="0"/>
  </r>
  <r>
    <x v="157"/>
    <m/>
    <m/>
    <x v="5"/>
    <x v="0"/>
    <m/>
    <x v="96"/>
    <x v="0"/>
    <s v="550"/>
    <x v="3"/>
    <s v="Udsatte Voksne"/>
    <x v="1"/>
    <x v="1"/>
    <x v="0"/>
  </r>
  <r>
    <x v="158"/>
    <m/>
    <m/>
    <x v="5"/>
    <x v="0"/>
    <m/>
    <x v="96"/>
    <x v="0"/>
    <s v="550"/>
    <x v="4"/>
    <s v="Center for Handicap og Psykisk sårbarhed"/>
    <x v="1"/>
    <x v="1"/>
    <x v="0"/>
  </r>
  <r>
    <x v="159"/>
    <m/>
    <m/>
    <x v="5"/>
    <x v="0"/>
    <m/>
    <x v="96"/>
    <x v="0"/>
    <s v="550"/>
    <x v="4"/>
    <s v="Center for Handicap og Psykisk sårbarhed"/>
    <x v="1"/>
    <x v="1"/>
    <x v="0"/>
  </r>
  <r>
    <x v="160"/>
    <m/>
    <m/>
    <x v="5"/>
    <x v="0"/>
    <m/>
    <x v="97"/>
    <x v="0"/>
    <s v="550"/>
    <x v="4"/>
    <s v="Center for Handicap og Psykisk sårbarhed"/>
    <x v="1"/>
    <x v="1"/>
    <x v="0"/>
  </r>
  <r>
    <x v="161"/>
    <m/>
    <m/>
    <x v="5"/>
    <x v="0"/>
    <m/>
    <x v="98"/>
    <x v="0"/>
    <s v="550"/>
    <x v="4"/>
    <s v="Center for Handicap og Psykisk sårbarhed"/>
    <x v="1"/>
    <x v="1"/>
    <x v="0"/>
  </r>
  <r>
    <x v="162"/>
    <m/>
    <m/>
    <x v="1"/>
    <x v="0"/>
    <m/>
    <x v="99"/>
    <x v="0"/>
    <s v="550"/>
    <x v="9"/>
    <s v="Økonomi"/>
    <x v="1"/>
    <x v="1"/>
    <x v="0"/>
  </r>
  <r>
    <x v="163"/>
    <m/>
    <m/>
    <x v="1"/>
    <x v="0"/>
    <m/>
    <x v="100"/>
    <x v="0"/>
    <s v="550"/>
    <x v="1"/>
    <s v="Service"/>
    <x v="1"/>
    <x v="1"/>
    <x v="0"/>
  </r>
  <r>
    <x v="164"/>
    <m/>
    <m/>
    <x v="1"/>
    <x v="0"/>
    <m/>
    <x v="101"/>
    <x v="0"/>
    <s v="550"/>
    <x v="1"/>
    <s v="Service"/>
    <x v="1"/>
    <x v="1"/>
    <x v="0"/>
  </r>
  <r>
    <x v="165"/>
    <m/>
    <m/>
    <x v="5"/>
    <x v="0"/>
    <m/>
    <x v="102"/>
    <x v="0"/>
    <s v="550"/>
    <x v="1"/>
    <s v="Service"/>
    <x v="1"/>
    <x v="1"/>
    <x v="0"/>
  </r>
  <r>
    <x v="166"/>
    <m/>
    <m/>
    <x v="1"/>
    <x v="0"/>
    <m/>
    <x v="103"/>
    <x v="0"/>
    <s v="550"/>
    <x v="1"/>
    <s v="Service"/>
    <x v="1"/>
    <x v="1"/>
    <x v="0"/>
  </r>
  <r>
    <x v="167"/>
    <m/>
    <m/>
    <x v="1"/>
    <x v="0"/>
    <m/>
    <x v="104"/>
    <x v="0"/>
    <s v="550"/>
    <x v="1"/>
    <s v="Service"/>
    <x v="1"/>
    <x v="1"/>
    <x v="0"/>
  </r>
  <r>
    <x v="168"/>
    <m/>
    <m/>
    <x v="3"/>
    <x v="1"/>
    <s v="Ingen kontering"/>
    <x v="105"/>
    <x v="1"/>
    <m/>
    <x v="10"/>
    <s v="Ingen kontering"/>
    <x v="1"/>
    <x v="1"/>
    <x v="1"/>
  </r>
  <r>
    <x v="169"/>
    <m/>
    <m/>
    <x v="1"/>
    <x v="2"/>
    <s v="HR"/>
    <x v="106"/>
    <x v="2"/>
    <m/>
    <x v="19"/>
    <s v="HR"/>
    <x v="1"/>
    <x v="1"/>
    <x v="1"/>
  </r>
  <r>
    <x v="170"/>
    <m/>
    <m/>
    <x v="4"/>
    <x v="0"/>
    <m/>
    <x v="107"/>
    <x v="1"/>
    <m/>
    <x v="20"/>
    <m/>
    <x v="1"/>
    <x v="1"/>
    <x v="1"/>
  </r>
  <r>
    <x v="171"/>
    <m/>
    <m/>
    <x v="8"/>
    <x v="0"/>
    <m/>
    <x v="108"/>
    <x v="0"/>
    <s v="550"/>
    <x v="12"/>
    <s v="Direktion"/>
    <x v="1"/>
    <x v="1"/>
    <x v="0"/>
  </r>
  <r>
    <x v="172"/>
    <m/>
    <m/>
    <x v="5"/>
    <x v="0"/>
    <m/>
    <x v="109"/>
    <x v="0"/>
    <s v="550"/>
    <x v="12"/>
    <s v="Direktion"/>
    <x v="1"/>
    <x v="1"/>
    <x v="0"/>
  </r>
  <r>
    <x v="173"/>
    <m/>
    <m/>
    <x v="9"/>
    <x v="1"/>
    <s v="Ingen kontering"/>
    <x v="110"/>
    <x v="1"/>
    <m/>
    <x v="10"/>
    <s v="Ingen kontering"/>
    <x v="1"/>
    <x v="1"/>
    <x v="1"/>
  </r>
  <r>
    <x v="174"/>
    <m/>
    <m/>
    <x v="1"/>
    <x v="1"/>
    <s v="Ingen kontering"/>
    <x v="111"/>
    <x v="1"/>
    <m/>
    <x v="10"/>
    <s v="Ingen kontering"/>
    <x v="1"/>
    <x v="1"/>
    <x v="1"/>
  </r>
  <r>
    <x v="175"/>
    <m/>
    <m/>
    <x v="8"/>
    <x v="0"/>
    <m/>
    <x v="112"/>
    <x v="0"/>
    <s v="550"/>
    <x v="9"/>
    <s v="Økonomi"/>
    <x v="1"/>
    <x v="1"/>
    <x v="0"/>
  </r>
  <r>
    <x v="176"/>
    <m/>
    <m/>
    <x v="1"/>
    <x v="0"/>
    <m/>
    <x v="113"/>
    <x v="0"/>
    <s v="550"/>
    <x v="14"/>
    <s v="HR og Jura"/>
    <x v="1"/>
    <x v="1"/>
    <x v="0"/>
  </r>
  <r>
    <x v="177"/>
    <m/>
    <m/>
    <x v="1"/>
    <x v="0"/>
    <m/>
    <x v="114"/>
    <x v="0"/>
    <s v="550"/>
    <x v="14"/>
    <s v="HR og Jura"/>
    <x v="1"/>
    <x v="1"/>
    <x v="0"/>
  </r>
  <r>
    <x v="178"/>
    <m/>
    <m/>
    <x v="3"/>
    <x v="3"/>
    <s v="ØKO Ledergruppe"/>
    <x v="115"/>
    <x v="0"/>
    <m/>
    <x v="9"/>
    <s v="Økonomi"/>
    <x v="1"/>
    <x v="1"/>
    <x v="0"/>
  </r>
  <r>
    <x v="179"/>
    <m/>
    <m/>
    <x v="8"/>
    <x v="0"/>
    <m/>
    <x v="115"/>
    <x v="0"/>
    <m/>
    <x v="20"/>
    <m/>
    <x v="1"/>
    <x v="1"/>
    <x v="0"/>
  </r>
  <r>
    <x v="180"/>
    <m/>
    <m/>
    <x v="1"/>
    <x v="1"/>
    <s v="Ingen kontering"/>
    <x v="116"/>
    <x v="1"/>
    <m/>
    <x v="10"/>
    <s v="Ingen kontering"/>
    <x v="1"/>
    <x v="1"/>
    <x v="1"/>
  </r>
  <r>
    <x v="181"/>
    <m/>
    <m/>
    <x v="3"/>
    <x v="1"/>
    <s v="Ingen kontering"/>
    <x v="117"/>
    <x v="1"/>
    <m/>
    <x v="10"/>
    <s v="Ingen kontering"/>
    <x v="1"/>
    <x v="1"/>
    <x v="1"/>
  </r>
  <r>
    <x v="182"/>
    <m/>
    <m/>
    <x v="1"/>
    <x v="0"/>
    <m/>
    <x v="118"/>
    <x v="0"/>
    <s v="550"/>
    <x v="9"/>
    <s v="Økonomi"/>
    <x v="1"/>
    <x v="1"/>
    <x v="0"/>
  </r>
  <r>
    <x v="183"/>
    <m/>
    <m/>
    <x v="3"/>
    <x v="1"/>
    <s v="Ingen kontering"/>
    <x v="119"/>
    <x v="1"/>
    <m/>
    <x v="10"/>
    <s v="Ingen kontering"/>
    <x v="1"/>
    <x v="1"/>
    <x v="1"/>
  </r>
  <r>
    <x v="184"/>
    <m/>
    <m/>
    <x v="0"/>
    <x v="0"/>
    <m/>
    <x v="120"/>
    <x v="0"/>
    <s v="17010"/>
    <x v="18"/>
    <s v="VISO og Center mod Menneskehandel"/>
    <x v="0"/>
    <x v="0"/>
    <x v="0"/>
  </r>
  <r>
    <x v="185"/>
    <m/>
    <m/>
    <x v="0"/>
    <x v="0"/>
    <m/>
    <x v="121"/>
    <x v="0"/>
    <s v="17010"/>
    <x v="18"/>
    <s v="VISO og Center mod Menneskehandel"/>
    <x v="0"/>
    <x v="0"/>
    <x v="0"/>
  </r>
  <r>
    <x v="186"/>
    <m/>
    <m/>
    <x v="0"/>
    <x v="0"/>
    <m/>
    <x v="122"/>
    <x v="0"/>
    <s v="17010"/>
    <x v="18"/>
    <s v="VISO og Center mod Menneskehandel"/>
    <x v="0"/>
    <x v="0"/>
    <x v="0"/>
  </r>
  <r>
    <x v="187"/>
    <m/>
    <m/>
    <x v="0"/>
    <x v="0"/>
    <m/>
    <x v="123"/>
    <x v="0"/>
    <s v="17010"/>
    <x v="18"/>
    <s v="VISO og Center mod Menneskehandel"/>
    <x v="0"/>
    <x v="0"/>
    <x v="0"/>
  </r>
  <r>
    <x v="188"/>
    <m/>
    <m/>
    <x v="0"/>
    <x v="0"/>
    <m/>
    <x v="124"/>
    <x v="0"/>
    <s v="17010"/>
    <x v="18"/>
    <s v="VISO og Center mod Menneskehandel"/>
    <x v="0"/>
    <x v="0"/>
    <x v="0"/>
  </r>
  <r>
    <x v="189"/>
    <m/>
    <m/>
    <x v="0"/>
    <x v="0"/>
    <m/>
    <x v="125"/>
    <x v="0"/>
    <s v="17010"/>
    <x v="18"/>
    <s v="VISO og Center mod Menneskehandel"/>
    <x v="0"/>
    <x v="0"/>
    <x v="0"/>
  </r>
  <r>
    <x v="190"/>
    <m/>
    <m/>
    <x v="0"/>
    <x v="0"/>
    <m/>
    <x v="126"/>
    <x v="0"/>
    <s v="17010"/>
    <x v="18"/>
    <s v="VISO og Center mod Menneskehandel"/>
    <x v="0"/>
    <x v="0"/>
    <x v="0"/>
  </r>
  <r>
    <x v="191"/>
    <m/>
    <m/>
    <x v="0"/>
    <x v="0"/>
    <m/>
    <x v="127"/>
    <x v="0"/>
    <s v="17010"/>
    <x v="18"/>
    <s v="VISO og Center mod Menneskehandel"/>
    <x v="0"/>
    <x v="0"/>
    <x v="0"/>
  </r>
  <r>
    <x v="192"/>
    <m/>
    <m/>
    <x v="0"/>
    <x v="0"/>
    <m/>
    <x v="128"/>
    <x v="0"/>
    <s v="17010"/>
    <x v="18"/>
    <s v="VISO og Center mod Menneskehandel"/>
    <x v="0"/>
    <x v="0"/>
    <x v="0"/>
  </r>
  <r>
    <x v="193"/>
    <m/>
    <m/>
    <x v="0"/>
    <x v="0"/>
    <m/>
    <x v="129"/>
    <x v="0"/>
    <s v="17010"/>
    <x v="18"/>
    <s v="VISO og Center mod Menneskehandel"/>
    <x v="0"/>
    <x v="0"/>
    <x v="0"/>
  </r>
  <r>
    <x v="194"/>
    <m/>
    <m/>
    <x v="0"/>
    <x v="0"/>
    <m/>
    <x v="130"/>
    <x v="0"/>
    <s v="17010"/>
    <x v="18"/>
    <s v="VISO og Center mod Menneskehandel"/>
    <x v="0"/>
    <x v="0"/>
    <x v="0"/>
  </r>
  <r>
    <x v="195"/>
    <m/>
    <m/>
    <x v="0"/>
    <x v="0"/>
    <m/>
    <x v="131"/>
    <x v="0"/>
    <s v="17010"/>
    <x v="18"/>
    <s v="VISO og Center mod Menneskehandel"/>
    <x v="0"/>
    <x v="0"/>
    <x v="0"/>
  </r>
  <r>
    <x v="196"/>
    <m/>
    <m/>
    <x v="2"/>
    <x v="0"/>
    <m/>
    <x v="132"/>
    <x v="0"/>
    <s v="550"/>
    <x v="18"/>
    <s v="VISO og Center mod Menneskehandel"/>
    <x v="1"/>
    <x v="1"/>
    <x v="0"/>
  </r>
  <r>
    <x v="197"/>
    <m/>
    <m/>
    <x v="0"/>
    <x v="0"/>
    <m/>
    <x v="133"/>
    <x v="0"/>
    <s v="9020"/>
    <x v="18"/>
    <s v="VISO og Center mod Menneskehandel"/>
    <x v="2"/>
    <x v="0"/>
    <x v="0"/>
  </r>
  <r>
    <x v="198"/>
    <m/>
    <m/>
    <x v="2"/>
    <x v="0"/>
    <m/>
    <x v="134"/>
    <x v="0"/>
    <s v="550"/>
    <x v="18"/>
    <s v="VISO og Center mod Menneskehandel"/>
    <x v="1"/>
    <x v="1"/>
    <x v="0"/>
  </r>
  <r>
    <x v="199"/>
    <m/>
    <m/>
    <x v="0"/>
    <x v="0"/>
    <m/>
    <x v="135"/>
    <x v="0"/>
    <s v="43"/>
    <x v="18"/>
    <s v="VISO og Center mod Menneskehandel"/>
    <x v="0"/>
    <x v="0"/>
    <x v="0"/>
  </r>
  <r>
    <x v="200"/>
    <m/>
    <m/>
    <x v="0"/>
    <x v="0"/>
    <m/>
    <x v="136"/>
    <x v="0"/>
    <s v="551"/>
    <x v="18"/>
    <s v="VISO og Center mod Menneskehandel"/>
    <x v="4"/>
    <x v="0"/>
    <x v="0"/>
  </r>
  <r>
    <x v="201"/>
    <m/>
    <m/>
    <x v="0"/>
    <x v="0"/>
    <m/>
    <x v="137"/>
    <x v="0"/>
    <s v="550"/>
    <x v="18"/>
    <s v="VISO og Center mod Menneskehandel"/>
    <x v="1"/>
    <x v="1"/>
    <x v="0"/>
  </r>
  <r>
    <x v="202"/>
    <m/>
    <m/>
    <x v="0"/>
    <x v="0"/>
    <m/>
    <x v="138"/>
    <x v="0"/>
    <s v="550"/>
    <x v="18"/>
    <s v="VISO og Center mod Menneskehandel"/>
    <x v="1"/>
    <x v="1"/>
    <x v="0"/>
  </r>
  <r>
    <x v="203"/>
    <m/>
    <m/>
    <x v="0"/>
    <x v="0"/>
    <m/>
    <x v="139"/>
    <x v="0"/>
    <s v="550"/>
    <x v="18"/>
    <s v="VISO og Center mod Menneskehandel"/>
    <x v="1"/>
    <x v="1"/>
    <x v="0"/>
  </r>
  <r>
    <x v="204"/>
    <m/>
    <m/>
    <x v="2"/>
    <x v="0"/>
    <m/>
    <x v="140"/>
    <x v="0"/>
    <s v="18001"/>
    <x v="2"/>
    <s v="Udsatte Børn, Unge og Familier"/>
    <x v="0"/>
    <x v="0"/>
    <x v="0"/>
  </r>
  <r>
    <x v="205"/>
    <m/>
    <m/>
    <x v="2"/>
    <x v="0"/>
    <m/>
    <x v="140"/>
    <x v="0"/>
    <s v="70"/>
    <x v="2"/>
    <s v="Udsatte Børn, Unge og Familier"/>
    <x v="0"/>
    <x v="0"/>
    <x v="0"/>
  </r>
  <r>
    <x v="206"/>
    <m/>
    <m/>
    <x v="2"/>
    <x v="0"/>
    <m/>
    <x v="141"/>
    <x v="0"/>
    <s v="18003"/>
    <x v="7"/>
    <s v="Bevægelseshandicap, hjælpemidler og teknologi_x000d__x000a_"/>
    <x v="0"/>
    <x v="0"/>
    <x v="0"/>
  </r>
  <r>
    <x v="207"/>
    <m/>
    <m/>
    <x v="2"/>
    <x v="0"/>
    <m/>
    <x v="141"/>
    <x v="0"/>
    <s v="81"/>
    <x v="7"/>
    <s v="Bevægelseshandicap, hjælpemidler og teknologi_x000d__x000a_"/>
    <x v="0"/>
    <x v="0"/>
    <x v="0"/>
  </r>
  <r>
    <x v="208"/>
    <m/>
    <m/>
    <x v="2"/>
    <x v="0"/>
    <m/>
    <x v="142"/>
    <x v="0"/>
    <s v="75"/>
    <x v="7"/>
    <s v="Bevægelseshandicap, hjælpemidler og teknologi_x000d__x000a_"/>
    <x v="1"/>
    <x v="1"/>
    <x v="0"/>
  </r>
  <r>
    <x v="209"/>
    <m/>
    <m/>
    <x v="3"/>
    <x v="0"/>
    <m/>
    <x v="143"/>
    <x v="0"/>
    <s v="18002"/>
    <x v="17"/>
    <s v="Data og Analyse"/>
    <x v="0"/>
    <x v="0"/>
    <x v="0"/>
  </r>
  <r>
    <x v="210"/>
    <m/>
    <m/>
    <x v="2"/>
    <x v="0"/>
    <m/>
    <x v="144"/>
    <x v="0"/>
    <s v="551"/>
    <x v="4"/>
    <s v="Center for Handicap og Psykisk sårbarhed"/>
    <x v="1"/>
    <x v="1"/>
    <x v="0"/>
  </r>
  <r>
    <x v="211"/>
    <m/>
    <m/>
    <x v="2"/>
    <x v="0"/>
    <m/>
    <x v="145"/>
    <x v="0"/>
    <s v="551"/>
    <x v="6"/>
    <s v="Kommunikations-, sjældne handicap og specialund._x000d__x000a_"/>
    <x v="1"/>
    <x v="1"/>
    <x v="0"/>
  </r>
  <r>
    <x v="212"/>
    <m/>
    <m/>
    <x v="2"/>
    <x v="0"/>
    <m/>
    <x v="146"/>
    <x v="0"/>
    <s v="551"/>
    <x v="2"/>
    <s v="Udsatte Børn, Unge og Familier"/>
    <x v="1"/>
    <x v="1"/>
    <x v="0"/>
  </r>
  <r>
    <x v="213"/>
    <m/>
    <m/>
    <x v="2"/>
    <x v="0"/>
    <m/>
    <x v="147"/>
    <x v="0"/>
    <s v="18004"/>
    <x v="2"/>
    <s v="Udsatte Børn, Unge og Familier"/>
    <x v="0"/>
    <x v="0"/>
    <x v="0"/>
  </r>
  <r>
    <x v="214"/>
    <m/>
    <m/>
    <x v="2"/>
    <x v="0"/>
    <m/>
    <x v="148"/>
    <x v="0"/>
    <s v="18005"/>
    <x v="2"/>
    <s v="Udsatte Børn, Unge og Familier"/>
    <x v="0"/>
    <x v="0"/>
    <x v="0"/>
  </r>
  <r>
    <x v="215"/>
    <m/>
    <m/>
    <x v="2"/>
    <x v="0"/>
    <m/>
    <x v="149"/>
    <x v="0"/>
    <s v="18006"/>
    <x v="2"/>
    <s v="Udsatte Børn, Unge og Familier"/>
    <x v="0"/>
    <x v="0"/>
    <x v="0"/>
  </r>
  <r>
    <x v="216"/>
    <m/>
    <m/>
    <x v="2"/>
    <x v="0"/>
    <m/>
    <x v="150"/>
    <x v="0"/>
    <s v="554"/>
    <x v="2"/>
    <s v="Udsatte Børn, Unge og Familier"/>
    <x v="1"/>
    <x v="1"/>
    <x v="0"/>
  </r>
  <r>
    <x v="217"/>
    <m/>
    <m/>
    <x v="2"/>
    <x v="0"/>
    <m/>
    <x v="151"/>
    <x v="0"/>
    <s v="5300"/>
    <x v="2"/>
    <s v="Udsatte Børn, Unge og Familier"/>
    <x v="2"/>
    <x v="0"/>
    <x v="0"/>
  </r>
  <r>
    <x v="218"/>
    <m/>
    <m/>
    <x v="2"/>
    <x v="0"/>
    <m/>
    <x v="152"/>
    <x v="0"/>
    <s v="551"/>
    <x v="17"/>
    <s v="Data og Analyse"/>
    <x v="1"/>
    <x v="1"/>
    <x v="0"/>
  </r>
  <r>
    <x v="219"/>
    <m/>
    <m/>
    <x v="0"/>
    <x v="0"/>
    <m/>
    <x v="153"/>
    <x v="0"/>
    <s v="18007"/>
    <x v="17"/>
    <s v="Data og Analyse"/>
    <x v="0"/>
    <x v="0"/>
    <x v="0"/>
  </r>
  <r>
    <x v="220"/>
    <m/>
    <m/>
    <x v="3"/>
    <x v="0"/>
    <m/>
    <x v="154"/>
    <x v="0"/>
    <s v="550"/>
    <x v="17"/>
    <s v="Data og Analyse"/>
    <x v="1"/>
    <x v="1"/>
    <x v="0"/>
  </r>
  <r>
    <x v="221"/>
    <m/>
    <m/>
    <x v="8"/>
    <x v="0"/>
    <m/>
    <x v="155"/>
    <x v="0"/>
    <s v="5701"/>
    <x v="17"/>
    <s v="Data og Analyse"/>
    <x v="2"/>
    <x v="0"/>
    <x v="0"/>
  </r>
  <r>
    <x v="222"/>
    <m/>
    <m/>
    <x v="0"/>
    <x v="0"/>
    <m/>
    <x v="156"/>
    <x v="0"/>
    <s v="17030"/>
    <x v="18"/>
    <s v="VISO og Center mod Menneskehandel"/>
    <x v="0"/>
    <x v="0"/>
    <x v="0"/>
  </r>
  <r>
    <x v="223"/>
    <m/>
    <m/>
    <x v="0"/>
    <x v="0"/>
    <m/>
    <x v="157"/>
    <x v="0"/>
    <s v="17030"/>
    <x v="18"/>
    <s v="VISO og Center mod Menneskehandel"/>
    <x v="0"/>
    <x v="0"/>
    <x v="0"/>
  </r>
  <r>
    <x v="224"/>
    <m/>
    <m/>
    <x v="10"/>
    <x v="0"/>
    <m/>
    <x v="158"/>
    <x v="0"/>
    <s v="551"/>
    <x v="16"/>
    <s v="Socialtilsyn og National Koordination"/>
    <x v="1"/>
    <x v="1"/>
    <x v="0"/>
  </r>
  <r>
    <x v="225"/>
    <m/>
    <m/>
    <x v="10"/>
    <x v="0"/>
    <m/>
    <x v="159"/>
    <x v="0"/>
    <s v="35005"/>
    <x v="16"/>
    <s v="Socialtilsyn og National Koordination"/>
    <x v="1"/>
    <x v="1"/>
    <x v="0"/>
  </r>
  <r>
    <x v="226"/>
    <m/>
    <m/>
    <x v="10"/>
    <x v="0"/>
    <m/>
    <x v="160"/>
    <x v="0"/>
    <s v="551"/>
    <x v="16"/>
    <s v="Socialtilsyn og National Koordination"/>
    <x v="1"/>
    <x v="1"/>
    <x v="0"/>
  </r>
  <r>
    <x v="227"/>
    <m/>
    <m/>
    <x v="3"/>
    <x v="1"/>
    <s v="Ingen kontering"/>
    <x v="161"/>
    <x v="1"/>
    <m/>
    <x v="10"/>
    <s v="Ingen kontering"/>
    <x v="1"/>
    <x v="1"/>
    <x v="1"/>
  </r>
  <r>
    <x v="228"/>
    <m/>
    <m/>
    <x v="3"/>
    <x v="1"/>
    <s v="Ingen kontering"/>
    <x v="162"/>
    <x v="1"/>
    <m/>
    <x v="10"/>
    <s v="Ingen kontering"/>
    <x v="1"/>
    <x v="1"/>
    <x v="1"/>
  </r>
  <r>
    <x v="229"/>
    <m/>
    <m/>
    <x v="3"/>
    <x v="0"/>
    <m/>
    <x v="163"/>
    <x v="0"/>
    <s v="550"/>
    <x v="1"/>
    <s v="Service"/>
    <x v="1"/>
    <x v="1"/>
    <x v="0"/>
  </r>
  <r>
    <x v="230"/>
    <m/>
    <m/>
    <x v="3"/>
    <x v="0"/>
    <m/>
    <x v="164"/>
    <x v="0"/>
    <s v="550"/>
    <x v="21"/>
    <s v="Ældre Forum"/>
    <x v="1"/>
    <x v="1"/>
    <x v="0"/>
  </r>
  <r>
    <x v="231"/>
    <m/>
    <m/>
    <x v="3"/>
    <x v="0"/>
    <m/>
    <x v="165"/>
    <x v="0"/>
    <s v="550"/>
    <x v="21"/>
    <s v="Ældre Forum"/>
    <x v="1"/>
    <x v="1"/>
    <x v="0"/>
  </r>
  <r>
    <x v="232"/>
    <m/>
    <m/>
    <x v="3"/>
    <x v="1"/>
    <s v="Ingen kontering"/>
    <x v="166"/>
    <x v="1"/>
    <m/>
    <x v="10"/>
    <s v="Ingen kontering"/>
    <x v="1"/>
    <x v="1"/>
    <x v="1"/>
  </r>
  <r>
    <x v="233"/>
    <m/>
    <m/>
    <x v="2"/>
    <x v="0"/>
    <m/>
    <x v="167"/>
    <x v="0"/>
    <s v="96"/>
    <x v="7"/>
    <s v="Bevægelseshandicap, hjælpemidler og teknologi_x000d__x000a_"/>
    <x v="0"/>
    <x v="0"/>
    <x v="0"/>
  </r>
  <r>
    <x v="234"/>
    <m/>
    <m/>
    <x v="2"/>
    <x v="0"/>
    <m/>
    <x v="168"/>
    <x v="0"/>
    <s v="46014"/>
    <x v="7"/>
    <s v="Bevægelseshandicap, hjælpemidler og teknologi_x000d__x000a_"/>
    <x v="0"/>
    <x v="0"/>
    <x v="0"/>
  </r>
  <r>
    <x v="235"/>
    <m/>
    <m/>
    <x v="2"/>
    <x v="0"/>
    <m/>
    <x v="169"/>
    <x v="0"/>
    <s v="46016"/>
    <x v="5"/>
    <s v="Ældre og demens_x000d__x000a_"/>
    <x v="2"/>
    <x v="0"/>
    <x v="0"/>
  </r>
  <r>
    <x v="236"/>
    <m/>
    <m/>
    <x v="2"/>
    <x v="0"/>
    <m/>
    <x v="170"/>
    <x v="0"/>
    <s v="46015"/>
    <x v="7"/>
    <s v="Bevægelseshandicap, hjælpemidler og teknologi_x000d__x000a_"/>
    <x v="0"/>
    <x v="0"/>
    <x v="0"/>
  </r>
  <r>
    <x v="237"/>
    <m/>
    <m/>
    <x v="2"/>
    <x v="0"/>
    <m/>
    <x v="171"/>
    <x v="0"/>
    <s v="46015"/>
    <x v="7"/>
    <s v="Bevægelseshandicap, hjælpemidler og teknologi_x000d__x000a_"/>
    <x v="0"/>
    <x v="0"/>
    <x v="0"/>
  </r>
  <r>
    <x v="238"/>
    <m/>
    <m/>
    <x v="2"/>
    <x v="0"/>
    <m/>
    <x v="172"/>
    <x v="0"/>
    <s v="46015"/>
    <x v="7"/>
    <s v="Bevægelseshandicap, hjælpemidler og teknologi_x000d__x000a_"/>
    <x v="0"/>
    <x v="0"/>
    <x v="0"/>
  </r>
  <r>
    <x v="239"/>
    <m/>
    <m/>
    <x v="2"/>
    <x v="0"/>
    <m/>
    <x v="173"/>
    <x v="0"/>
    <s v="46015"/>
    <x v="7"/>
    <s v="Bevægelseshandicap, hjælpemidler og teknologi_x000d__x000a_"/>
    <x v="0"/>
    <x v="0"/>
    <x v="0"/>
  </r>
  <r>
    <x v="240"/>
    <m/>
    <m/>
    <x v="2"/>
    <x v="0"/>
    <m/>
    <x v="174"/>
    <x v="0"/>
    <s v="46015"/>
    <x v="7"/>
    <s v="Bevægelseshandicap, hjælpemidler og teknologi_x000d__x000a_"/>
    <x v="0"/>
    <x v="0"/>
    <x v="0"/>
  </r>
  <r>
    <x v="241"/>
    <m/>
    <m/>
    <x v="2"/>
    <x v="0"/>
    <m/>
    <x v="175"/>
    <x v="0"/>
    <s v="46015"/>
    <x v="7"/>
    <s v="Bevægelseshandicap, hjælpemidler og teknologi_x000d__x000a_"/>
    <x v="0"/>
    <x v="0"/>
    <x v="0"/>
  </r>
  <r>
    <x v="242"/>
    <m/>
    <m/>
    <x v="8"/>
    <x v="0"/>
    <m/>
    <x v="176"/>
    <x v="0"/>
    <s v="46002"/>
    <x v="6"/>
    <s v="Kommunikations-, sjældne handicap og specialund._x000d__x000a_"/>
    <x v="0"/>
    <x v="0"/>
    <x v="0"/>
  </r>
  <r>
    <x v="243"/>
    <m/>
    <m/>
    <x v="2"/>
    <x v="0"/>
    <m/>
    <x v="177"/>
    <x v="0"/>
    <s v="46011"/>
    <x v="7"/>
    <s v="Bevægelseshandicap, hjælpemidler og teknologi_x000d__x000a_"/>
    <x v="0"/>
    <x v="0"/>
    <x v="0"/>
  </r>
  <r>
    <x v="244"/>
    <m/>
    <m/>
    <x v="3"/>
    <x v="1"/>
    <s v="Ingen kontering"/>
    <x v="178"/>
    <x v="1"/>
    <m/>
    <x v="10"/>
    <s v="Ingen kontering"/>
    <x v="1"/>
    <x v="1"/>
    <x v="1"/>
  </r>
  <r>
    <x v="245"/>
    <m/>
    <m/>
    <x v="2"/>
    <x v="0"/>
    <m/>
    <x v="179"/>
    <x v="0"/>
    <s v="46020"/>
    <x v="6"/>
    <s v="Kommunikations-, sjældne handicap og specialund._x000d__x000a_"/>
    <x v="0"/>
    <x v="0"/>
    <x v="0"/>
  </r>
  <r>
    <x v="246"/>
    <m/>
    <m/>
    <x v="2"/>
    <x v="0"/>
    <m/>
    <x v="180"/>
    <x v="0"/>
    <s v="46019"/>
    <x v="7"/>
    <s v="Bevægelseshandicap, hjælpemidler og teknologi_x000d__x000a_"/>
    <x v="0"/>
    <x v="0"/>
    <x v="0"/>
  </r>
  <r>
    <x v="247"/>
    <m/>
    <m/>
    <x v="2"/>
    <x v="0"/>
    <m/>
    <x v="181"/>
    <x v="0"/>
    <s v="46019"/>
    <x v="7"/>
    <s v="Bevægelseshandicap, hjælpemidler og teknologi_x000d__x000a_"/>
    <x v="0"/>
    <x v="0"/>
    <x v="0"/>
  </r>
  <r>
    <x v="248"/>
    <m/>
    <m/>
    <x v="0"/>
    <x v="0"/>
    <m/>
    <x v="182"/>
    <x v="0"/>
    <s v="46026"/>
    <x v="4"/>
    <s v="Center for Handicap og Psykisk sårbarhed"/>
    <x v="0"/>
    <x v="0"/>
    <x v="0"/>
  </r>
  <r>
    <x v="249"/>
    <m/>
    <m/>
    <x v="0"/>
    <x v="0"/>
    <m/>
    <x v="183"/>
    <x v="0"/>
    <s v="46026"/>
    <x v="4"/>
    <s v="Center for Handicap og Psykisk sårbarhed"/>
    <x v="0"/>
    <x v="0"/>
    <x v="0"/>
  </r>
  <r>
    <x v="250"/>
    <m/>
    <m/>
    <x v="0"/>
    <x v="0"/>
    <m/>
    <x v="184"/>
    <x v="0"/>
    <s v="46026"/>
    <x v="4"/>
    <s v="Center for Handicap og Psykisk sårbarhed"/>
    <x v="0"/>
    <x v="0"/>
    <x v="0"/>
  </r>
  <r>
    <x v="251"/>
    <m/>
    <m/>
    <x v="0"/>
    <x v="0"/>
    <m/>
    <x v="185"/>
    <x v="0"/>
    <s v="46026"/>
    <x v="4"/>
    <s v="Center for Handicap og Psykisk sårbarhed"/>
    <x v="0"/>
    <x v="0"/>
    <x v="0"/>
  </r>
  <r>
    <x v="252"/>
    <m/>
    <m/>
    <x v="0"/>
    <x v="0"/>
    <m/>
    <x v="186"/>
    <x v="0"/>
    <s v="46026"/>
    <x v="4"/>
    <s v="Center for Handicap og Psykisk sårbarhed"/>
    <x v="0"/>
    <x v="0"/>
    <x v="0"/>
  </r>
  <r>
    <x v="253"/>
    <m/>
    <m/>
    <x v="0"/>
    <x v="0"/>
    <m/>
    <x v="187"/>
    <x v="0"/>
    <s v="46026"/>
    <x v="4"/>
    <s v="Center for Handicap og Psykisk sårbarhed"/>
    <x v="0"/>
    <x v="0"/>
    <x v="0"/>
  </r>
  <r>
    <x v="254"/>
    <m/>
    <m/>
    <x v="2"/>
    <x v="0"/>
    <m/>
    <x v="188"/>
    <x v="0"/>
    <s v="46021"/>
    <x v="6"/>
    <s v="Kommunikations-, sjældne handicap og specialund._x000d__x000a_"/>
    <x v="0"/>
    <x v="0"/>
    <x v="0"/>
  </r>
  <r>
    <x v="255"/>
    <m/>
    <m/>
    <x v="2"/>
    <x v="0"/>
    <m/>
    <x v="189"/>
    <x v="0"/>
    <s v="46022"/>
    <x v="4"/>
    <s v="Center for Handicap og Psykisk sårbarhed"/>
    <x v="0"/>
    <x v="0"/>
    <x v="0"/>
  </r>
  <r>
    <x v="256"/>
    <m/>
    <m/>
    <x v="2"/>
    <x v="0"/>
    <m/>
    <x v="190"/>
    <x v="0"/>
    <s v="46019"/>
    <x v="4"/>
    <s v="Center for Handicap og Psykisk sårbarhed"/>
    <x v="0"/>
    <x v="0"/>
    <x v="0"/>
  </r>
  <r>
    <x v="257"/>
    <m/>
    <m/>
    <x v="2"/>
    <x v="0"/>
    <m/>
    <x v="191"/>
    <x v="0"/>
    <s v="9510"/>
    <x v="6"/>
    <s v="Kommunikations-, sjældne handicap og specialund._x000d__x000a_"/>
    <x v="2"/>
    <x v="0"/>
    <x v="0"/>
  </r>
  <r>
    <x v="258"/>
    <m/>
    <m/>
    <x v="2"/>
    <x v="0"/>
    <m/>
    <x v="192"/>
    <x v="0"/>
    <s v="9511"/>
    <x v="4"/>
    <s v="Center for Handicap og Psykisk sårbarhed"/>
    <x v="2"/>
    <x v="0"/>
    <x v="0"/>
  </r>
  <r>
    <x v="259"/>
    <m/>
    <m/>
    <x v="2"/>
    <x v="0"/>
    <m/>
    <x v="193"/>
    <x v="0"/>
    <s v="9515"/>
    <x v="7"/>
    <s v="Bevægelseshandicap, hjælpemidler og teknologi_x000d__x000a_"/>
    <x v="2"/>
    <x v="0"/>
    <x v="0"/>
  </r>
  <r>
    <x v="260"/>
    <m/>
    <m/>
    <x v="2"/>
    <x v="0"/>
    <m/>
    <x v="194"/>
    <x v="0"/>
    <s v="9515"/>
    <x v="7"/>
    <s v="Bevægelseshandicap, hjælpemidler og teknologi_x000d__x000a_"/>
    <x v="2"/>
    <x v="0"/>
    <x v="0"/>
  </r>
  <r>
    <x v="261"/>
    <m/>
    <m/>
    <x v="2"/>
    <x v="0"/>
    <m/>
    <x v="195"/>
    <x v="0"/>
    <s v="9515"/>
    <x v="7"/>
    <s v="Bevægelseshandicap, hjælpemidler og teknologi_x000d__x000a_"/>
    <x v="2"/>
    <x v="0"/>
    <x v="0"/>
  </r>
  <r>
    <x v="262"/>
    <m/>
    <m/>
    <x v="2"/>
    <x v="0"/>
    <m/>
    <x v="196"/>
    <x v="0"/>
    <s v="9515"/>
    <x v="7"/>
    <s v="Bevægelseshandicap, hjælpemidler og teknologi_x000d__x000a_"/>
    <x v="2"/>
    <x v="0"/>
    <x v="0"/>
  </r>
  <r>
    <x v="263"/>
    <m/>
    <m/>
    <x v="2"/>
    <x v="0"/>
    <m/>
    <x v="197"/>
    <x v="0"/>
    <s v="9515"/>
    <x v="7"/>
    <s v="Bevægelseshandicap, hjælpemidler og teknologi_x000d__x000a_"/>
    <x v="2"/>
    <x v="0"/>
    <x v="0"/>
  </r>
  <r>
    <x v="264"/>
    <m/>
    <m/>
    <x v="2"/>
    <x v="0"/>
    <m/>
    <x v="198"/>
    <x v="0"/>
    <s v="9516"/>
    <x v="4"/>
    <s v="Center for Handicap og Psykisk sårbarhed"/>
    <x v="2"/>
    <x v="0"/>
    <x v="0"/>
  </r>
  <r>
    <x v="265"/>
    <m/>
    <m/>
    <x v="2"/>
    <x v="0"/>
    <m/>
    <x v="199"/>
    <x v="0"/>
    <s v="9516"/>
    <x v="4"/>
    <s v="Center for Handicap og Psykisk sårbarhed"/>
    <x v="2"/>
    <x v="0"/>
    <x v="0"/>
  </r>
  <r>
    <x v="266"/>
    <m/>
    <m/>
    <x v="2"/>
    <x v="0"/>
    <m/>
    <x v="200"/>
    <x v="0"/>
    <s v="9516"/>
    <x v="4"/>
    <s v="Center for Handicap og Psykisk sårbarhed"/>
    <x v="2"/>
    <x v="0"/>
    <x v="0"/>
  </r>
  <r>
    <x v="267"/>
    <m/>
    <m/>
    <x v="2"/>
    <x v="0"/>
    <m/>
    <x v="201"/>
    <x v="0"/>
    <s v="9516"/>
    <x v="4"/>
    <s v="Center for Handicap og Psykisk sårbarhed"/>
    <x v="2"/>
    <x v="0"/>
    <x v="0"/>
  </r>
  <r>
    <x v="268"/>
    <m/>
    <m/>
    <x v="2"/>
    <x v="0"/>
    <m/>
    <x v="202"/>
    <x v="0"/>
    <s v="9516"/>
    <x v="4"/>
    <s v="Center for Handicap og Psykisk sårbarhed"/>
    <x v="2"/>
    <x v="0"/>
    <x v="0"/>
  </r>
  <r>
    <x v="269"/>
    <m/>
    <m/>
    <x v="2"/>
    <x v="0"/>
    <m/>
    <x v="203"/>
    <x v="0"/>
    <s v="9516"/>
    <x v="4"/>
    <s v="Center for Handicap og Psykisk sårbarhed"/>
    <x v="2"/>
    <x v="0"/>
    <x v="0"/>
  </r>
  <r>
    <x v="270"/>
    <m/>
    <m/>
    <x v="2"/>
    <x v="0"/>
    <m/>
    <x v="204"/>
    <x v="0"/>
    <s v="9518"/>
    <x v="7"/>
    <s v="Bevægelseshandicap, hjælpemidler og teknologi_x000d__x000a_"/>
    <x v="2"/>
    <x v="0"/>
    <x v="0"/>
  </r>
  <r>
    <x v="271"/>
    <m/>
    <m/>
    <x v="2"/>
    <x v="0"/>
    <m/>
    <x v="205"/>
    <x v="0"/>
    <s v="9518"/>
    <x v="7"/>
    <s v="Bevægelseshandicap, hjælpemidler og teknologi_x000d__x000a_"/>
    <x v="2"/>
    <x v="0"/>
    <x v="0"/>
  </r>
  <r>
    <x v="272"/>
    <m/>
    <m/>
    <x v="2"/>
    <x v="0"/>
    <m/>
    <x v="206"/>
    <x v="0"/>
    <s v="9518"/>
    <x v="7"/>
    <s v="Bevægelseshandicap, hjælpemidler og teknologi_x000d__x000a_"/>
    <x v="2"/>
    <x v="0"/>
    <x v="0"/>
  </r>
  <r>
    <x v="273"/>
    <m/>
    <m/>
    <x v="2"/>
    <x v="0"/>
    <m/>
    <x v="207"/>
    <x v="0"/>
    <s v="9523"/>
    <x v="6"/>
    <s v="Kommunikations-, sjældne handicap og specialund._x000d__x000a_"/>
    <x v="2"/>
    <x v="0"/>
    <x v="0"/>
  </r>
  <r>
    <x v="274"/>
    <m/>
    <m/>
    <x v="5"/>
    <x v="0"/>
    <m/>
    <x v="208"/>
    <x v="0"/>
    <s v="550"/>
    <x v="14"/>
    <s v="HR og Jura"/>
    <x v="1"/>
    <x v="1"/>
    <x v="0"/>
  </r>
  <r>
    <x v="275"/>
    <m/>
    <m/>
    <x v="1"/>
    <x v="0"/>
    <m/>
    <x v="209"/>
    <x v="0"/>
    <s v="550"/>
    <x v="9"/>
    <s v="Økonomi"/>
    <x v="1"/>
    <x v="1"/>
    <x v="0"/>
  </r>
  <r>
    <x v="276"/>
    <m/>
    <m/>
    <x v="3"/>
    <x v="1"/>
    <s v="Ingen kontering"/>
    <x v="210"/>
    <x v="1"/>
    <m/>
    <x v="10"/>
    <s v="Ingen kontering"/>
    <x v="1"/>
    <x v="1"/>
    <x v="1"/>
  </r>
  <r>
    <x v="277"/>
    <m/>
    <m/>
    <x v="9"/>
    <x v="1"/>
    <s v="Ingen kontering"/>
    <x v="211"/>
    <x v="1"/>
    <m/>
    <x v="10"/>
    <s v="Ingen kontering"/>
    <x v="1"/>
    <x v="1"/>
    <x v="1"/>
  </r>
  <r>
    <x v="278"/>
    <m/>
    <m/>
    <x v="2"/>
    <x v="0"/>
    <m/>
    <x v="212"/>
    <x v="0"/>
    <s v="550"/>
    <x v="4"/>
    <s v="Center for Handicap og Psykisk sårbarhed"/>
    <x v="1"/>
    <x v="1"/>
    <x v="0"/>
  </r>
  <r>
    <x v="279"/>
    <m/>
    <m/>
    <x v="5"/>
    <x v="0"/>
    <m/>
    <x v="213"/>
    <x v="0"/>
    <s v="11181"/>
    <x v="4"/>
    <s v="Center for Handicap og Psykisk sårbarhed"/>
    <x v="0"/>
    <x v="0"/>
    <x v="0"/>
  </r>
  <r>
    <x v="280"/>
    <m/>
    <m/>
    <x v="5"/>
    <x v="0"/>
    <m/>
    <x v="214"/>
    <x v="0"/>
    <s v="11181"/>
    <x v="4"/>
    <s v="Center for Handicap og Psykisk sårbarhed"/>
    <x v="0"/>
    <x v="0"/>
    <x v="0"/>
  </r>
  <r>
    <x v="281"/>
    <m/>
    <m/>
    <x v="5"/>
    <x v="0"/>
    <m/>
    <x v="215"/>
    <x v="0"/>
    <s v="11181"/>
    <x v="4"/>
    <s v="Center for Handicap og Psykisk sårbarhed"/>
    <x v="0"/>
    <x v="0"/>
    <x v="0"/>
  </r>
  <r>
    <x v="282"/>
    <m/>
    <m/>
    <x v="5"/>
    <x v="0"/>
    <m/>
    <x v="216"/>
    <x v="0"/>
    <s v="11181"/>
    <x v="4"/>
    <s v="Center for Handicap og Psykisk sårbarhed"/>
    <x v="0"/>
    <x v="0"/>
    <x v="0"/>
  </r>
  <r>
    <x v="283"/>
    <m/>
    <m/>
    <x v="5"/>
    <x v="0"/>
    <m/>
    <x v="217"/>
    <x v="0"/>
    <s v="11181"/>
    <x v="4"/>
    <s v="Center for Handicap og Psykisk sårbarhed"/>
    <x v="0"/>
    <x v="0"/>
    <x v="0"/>
  </r>
  <r>
    <x v="284"/>
    <m/>
    <m/>
    <x v="5"/>
    <x v="0"/>
    <m/>
    <x v="218"/>
    <x v="0"/>
    <s v="11182"/>
    <x v="4"/>
    <s v="Center for Handicap og Psykisk sårbarhed"/>
    <x v="0"/>
    <x v="0"/>
    <x v="0"/>
  </r>
  <r>
    <x v="285"/>
    <m/>
    <m/>
    <x v="5"/>
    <x v="0"/>
    <m/>
    <x v="219"/>
    <x v="0"/>
    <s v="11181"/>
    <x v="4"/>
    <s v="Center for Handicap og Psykisk sårbarhed"/>
    <x v="0"/>
    <x v="0"/>
    <x v="0"/>
  </r>
  <r>
    <x v="286"/>
    <m/>
    <m/>
    <x v="5"/>
    <x v="0"/>
    <m/>
    <x v="220"/>
    <x v="0"/>
    <s v="11181"/>
    <x v="4"/>
    <s v="Center for Handicap og Psykisk sårbarhed"/>
    <x v="0"/>
    <x v="0"/>
    <x v="0"/>
  </r>
  <r>
    <x v="287"/>
    <m/>
    <m/>
    <x v="5"/>
    <x v="0"/>
    <m/>
    <x v="221"/>
    <x v="0"/>
    <s v="11181"/>
    <x v="4"/>
    <s v="Center for Handicap og Psykisk sårbarhed"/>
    <x v="0"/>
    <x v="0"/>
    <x v="0"/>
  </r>
  <r>
    <x v="288"/>
    <m/>
    <m/>
    <x v="3"/>
    <x v="0"/>
    <m/>
    <x v="222"/>
    <x v="0"/>
    <s v="550"/>
    <x v="4"/>
    <s v="Center for Handicap og Psykisk sårbarhed"/>
    <x v="1"/>
    <x v="1"/>
    <x v="0"/>
  </r>
  <r>
    <x v="289"/>
    <m/>
    <m/>
    <x v="2"/>
    <x v="0"/>
    <m/>
    <x v="223"/>
    <x v="0"/>
    <s v="550"/>
    <x v="4"/>
    <s v="Center for Handicap og Psykisk sårbarhed"/>
    <x v="1"/>
    <x v="1"/>
    <x v="0"/>
  </r>
  <r>
    <x v="290"/>
    <m/>
    <m/>
    <x v="2"/>
    <x v="0"/>
    <m/>
    <x v="224"/>
    <x v="0"/>
    <s v="550"/>
    <x v="4"/>
    <s v="Center for Handicap og Psykisk sårbarhed"/>
    <x v="1"/>
    <x v="1"/>
    <x v="0"/>
  </r>
  <r>
    <x v="291"/>
    <m/>
    <m/>
    <x v="2"/>
    <x v="0"/>
    <m/>
    <x v="225"/>
    <x v="0"/>
    <s v="550"/>
    <x v="4"/>
    <s v="Center for Handicap og Psykisk sårbarhed"/>
    <x v="1"/>
    <x v="1"/>
    <x v="0"/>
  </r>
  <r>
    <x v="292"/>
    <m/>
    <m/>
    <x v="0"/>
    <x v="0"/>
    <m/>
    <x v="226"/>
    <x v="0"/>
    <s v="550"/>
    <x v="2"/>
    <s v="Udsatte Børn, Unge og Familier"/>
    <x v="1"/>
    <x v="1"/>
    <x v="0"/>
  </r>
  <r>
    <x v="293"/>
    <m/>
    <m/>
    <x v="11"/>
    <x v="0"/>
    <m/>
    <x v="227"/>
    <x v="0"/>
    <s v="550"/>
    <x v="2"/>
    <s v="Udsatte Børn, Unge og Familier"/>
    <x v="1"/>
    <x v="1"/>
    <x v="0"/>
  </r>
  <r>
    <x v="294"/>
    <m/>
    <m/>
    <x v="11"/>
    <x v="0"/>
    <m/>
    <x v="228"/>
    <x v="0"/>
    <s v="550"/>
    <x v="2"/>
    <s v="Udsatte Børn, Unge og Familier"/>
    <x v="1"/>
    <x v="1"/>
    <x v="0"/>
  </r>
  <r>
    <x v="295"/>
    <m/>
    <m/>
    <x v="2"/>
    <x v="0"/>
    <m/>
    <x v="229"/>
    <x v="0"/>
    <s v="550"/>
    <x v="2"/>
    <s v="Udsatte Børn, Unge og Familier"/>
    <x v="1"/>
    <x v="1"/>
    <x v="0"/>
  </r>
  <r>
    <x v="296"/>
    <m/>
    <m/>
    <x v="2"/>
    <x v="0"/>
    <m/>
    <x v="230"/>
    <x v="0"/>
    <s v="550"/>
    <x v="2"/>
    <s v="Udsatte Børn, Unge og Familier"/>
    <x v="1"/>
    <x v="1"/>
    <x v="0"/>
  </r>
  <r>
    <x v="297"/>
    <m/>
    <m/>
    <x v="1"/>
    <x v="0"/>
    <m/>
    <x v="231"/>
    <x v="0"/>
    <s v="550"/>
    <x v="14"/>
    <s v="HR og Jura"/>
    <x v="1"/>
    <x v="1"/>
    <x v="0"/>
  </r>
  <r>
    <x v="298"/>
    <m/>
    <m/>
    <x v="11"/>
    <x v="0"/>
    <m/>
    <x v="232"/>
    <x v="0"/>
    <s v="550"/>
    <x v="14"/>
    <s v="HR og Jura"/>
    <x v="1"/>
    <x v="1"/>
    <x v="0"/>
  </r>
  <r>
    <x v="299"/>
    <m/>
    <m/>
    <x v="11"/>
    <x v="0"/>
    <m/>
    <x v="233"/>
    <x v="0"/>
    <s v="550"/>
    <x v="14"/>
    <s v="HR og Jura"/>
    <x v="1"/>
    <x v="1"/>
    <x v="0"/>
  </r>
  <r>
    <x v="300"/>
    <m/>
    <m/>
    <x v="11"/>
    <x v="0"/>
    <m/>
    <x v="234"/>
    <x v="0"/>
    <s v="550"/>
    <x v="11"/>
    <s v="Ledelsessekretariat"/>
    <x v="1"/>
    <x v="1"/>
    <x v="0"/>
  </r>
  <r>
    <x v="301"/>
    <m/>
    <m/>
    <x v="11"/>
    <x v="0"/>
    <m/>
    <x v="235"/>
    <x v="0"/>
    <s v="550"/>
    <x v="17"/>
    <s v="Data og Analyse"/>
    <x v="1"/>
    <x v="1"/>
    <x v="0"/>
  </r>
  <r>
    <x v="302"/>
    <m/>
    <m/>
    <x v="4"/>
    <x v="0"/>
    <m/>
    <x v="236"/>
    <x v="0"/>
    <s v="550"/>
    <x v="11"/>
    <s v="Ledelsessekretariat"/>
    <x v="1"/>
    <x v="1"/>
    <x v="0"/>
  </r>
  <r>
    <x v="303"/>
    <m/>
    <m/>
    <x v="4"/>
    <x v="0"/>
    <m/>
    <x v="237"/>
    <x v="0"/>
    <s v="550"/>
    <x v="11"/>
    <s v="Ledelsessekretariat"/>
    <x v="1"/>
    <x v="1"/>
    <x v="0"/>
  </r>
  <r>
    <x v="304"/>
    <m/>
    <m/>
    <x v="4"/>
    <x v="0"/>
    <m/>
    <x v="238"/>
    <x v="0"/>
    <s v="550"/>
    <x v="11"/>
    <s v="Ledelsessekretariat"/>
    <x v="1"/>
    <x v="1"/>
    <x v="0"/>
  </r>
  <r>
    <x v="305"/>
    <m/>
    <m/>
    <x v="4"/>
    <x v="0"/>
    <m/>
    <x v="239"/>
    <x v="0"/>
    <s v="550"/>
    <x v="11"/>
    <s v="Ledelsessekretariat"/>
    <x v="1"/>
    <x v="1"/>
    <x v="0"/>
  </r>
  <r>
    <x v="306"/>
    <m/>
    <m/>
    <x v="4"/>
    <x v="0"/>
    <m/>
    <x v="240"/>
    <x v="0"/>
    <s v="550"/>
    <x v="11"/>
    <s v="Ledelsessekretariat"/>
    <x v="1"/>
    <x v="1"/>
    <x v="0"/>
  </r>
  <r>
    <x v="307"/>
    <m/>
    <m/>
    <x v="4"/>
    <x v="0"/>
    <m/>
    <x v="241"/>
    <x v="0"/>
    <s v="550"/>
    <x v="11"/>
    <s v="Ledelsessekretariat"/>
    <x v="1"/>
    <x v="1"/>
    <x v="0"/>
  </r>
  <r>
    <x v="308"/>
    <m/>
    <m/>
    <x v="4"/>
    <x v="0"/>
    <m/>
    <x v="242"/>
    <x v="0"/>
    <s v="550"/>
    <x v="11"/>
    <s v="Ledelsessekretariat"/>
    <x v="1"/>
    <x v="1"/>
    <x v="0"/>
  </r>
  <r>
    <x v="309"/>
    <m/>
    <m/>
    <x v="4"/>
    <x v="0"/>
    <m/>
    <x v="243"/>
    <x v="0"/>
    <s v="550"/>
    <x v="11"/>
    <s v="Ledelsessekretariat"/>
    <x v="1"/>
    <x v="1"/>
    <x v="0"/>
  </r>
  <r>
    <x v="310"/>
    <m/>
    <m/>
    <x v="4"/>
    <x v="0"/>
    <m/>
    <x v="244"/>
    <x v="0"/>
    <s v="550"/>
    <x v="11"/>
    <s v="Ledelsessekretariat"/>
    <x v="1"/>
    <x v="1"/>
    <x v="0"/>
  </r>
  <r>
    <x v="311"/>
    <m/>
    <m/>
    <x v="4"/>
    <x v="0"/>
    <m/>
    <x v="245"/>
    <x v="0"/>
    <s v="550"/>
    <x v="11"/>
    <s v="Ledelsessekretariat"/>
    <x v="1"/>
    <x v="1"/>
    <x v="0"/>
  </r>
  <r>
    <x v="312"/>
    <m/>
    <m/>
    <x v="4"/>
    <x v="0"/>
    <m/>
    <x v="246"/>
    <x v="0"/>
    <s v="7511"/>
    <x v="11"/>
    <s v="Ledelsessekretariat"/>
    <x v="2"/>
    <x v="0"/>
    <x v="0"/>
  </r>
  <r>
    <x v="313"/>
    <m/>
    <m/>
    <x v="4"/>
    <x v="0"/>
    <m/>
    <x v="247"/>
    <x v="0"/>
    <s v="11230"/>
    <x v="11"/>
    <s v="Ledelsessekretariat"/>
    <x v="0"/>
    <x v="0"/>
    <x v="0"/>
  </r>
  <r>
    <x v="314"/>
    <m/>
    <m/>
    <x v="4"/>
    <x v="0"/>
    <m/>
    <x v="248"/>
    <x v="0"/>
    <s v="550"/>
    <x v="11"/>
    <s v="Ledelsessekretariat"/>
    <x v="1"/>
    <x v="1"/>
    <x v="0"/>
  </r>
  <r>
    <x v="315"/>
    <m/>
    <m/>
    <x v="4"/>
    <x v="0"/>
    <m/>
    <x v="249"/>
    <x v="0"/>
    <s v="550"/>
    <x v="11"/>
    <s v="Ledelsessekretariat"/>
    <x v="1"/>
    <x v="1"/>
    <x v="0"/>
  </r>
  <r>
    <x v="316"/>
    <m/>
    <m/>
    <x v="4"/>
    <x v="0"/>
    <m/>
    <x v="250"/>
    <x v="0"/>
    <s v="550"/>
    <x v="11"/>
    <s v="Ledelsessekretariat"/>
    <x v="1"/>
    <x v="1"/>
    <x v="0"/>
  </r>
  <r>
    <x v="317"/>
    <m/>
    <m/>
    <x v="4"/>
    <x v="0"/>
    <m/>
    <x v="251"/>
    <x v="0"/>
    <s v="550"/>
    <x v="11"/>
    <s v="Ledelsessekretariat"/>
    <x v="1"/>
    <x v="1"/>
    <x v="0"/>
  </r>
  <r>
    <x v="318"/>
    <m/>
    <m/>
    <x v="4"/>
    <x v="0"/>
    <m/>
    <x v="252"/>
    <x v="0"/>
    <s v="550"/>
    <x v="11"/>
    <s v="Ledelsessekretariat"/>
    <x v="1"/>
    <x v="1"/>
    <x v="0"/>
  </r>
  <r>
    <x v="319"/>
    <m/>
    <m/>
    <x v="4"/>
    <x v="0"/>
    <m/>
    <x v="253"/>
    <x v="0"/>
    <s v="550"/>
    <x v="11"/>
    <s v="Ledelsessekretariat"/>
    <x v="1"/>
    <x v="1"/>
    <x v="0"/>
  </r>
  <r>
    <x v="320"/>
    <m/>
    <m/>
    <x v="4"/>
    <x v="0"/>
    <m/>
    <x v="254"/>
    <x v="0"/>
    <s v="550"/>
    <x v="11"/>
    <s v="Ledelsessekretariat"/>
    <x v="1"/>
    <x v="1"/>
    <x v="0"/>
  </r>
  <r>
    <x v="321"/>
    <m/>
    <m/>
    <x v="4"/>
    <x v="0"/>
    <m/>
    <x v="255"/>
    <x v="0"/>
    <s v="550"/>
    <x v="11"/>
    <s v="Ledelsessekretariat"/>
    <x v="1"/>
    <x v="1"/>
    <x v="0"/>
  </r>
  <r>
    <x v="322"/>
    <m/>
    <m/>
    <x v="4"/>
    <x v="0"/>
    <m/>
    <x v="256"/>
    <x v="0"/>
    <s v="550"/>
    <x v="11"/>
    <s v="Ledelsessekretariat"/>
    <x v="1"/>
    <x v="1"/>
    <x v="0"/>
  </r>
  <r>
    <x v="323"/>
    <m/>
    <m/>
    <x v="4"/>
    <x v="0"/>
    <m/>
    <x v="257"/>
    <x v="0"/>
    <s v="550"/>
    <x v="11"/>
    <s v="Ledelsessekretariat"/>
    <x v="1"/>
    <x v="1"/>
    <x v="0"/>
  </r>
  <r>
    <x v="324"/>
    <m/>
    <m/>
    <x v="4"/>
    <x v="0"/>
    <m/>
    <x v="258"/>
    <x v="0"/>
    <s v="550"/>
    <x v="11"/>
    <s v="Ledelsessekretariat"/>
    <x v="1"/>
    <x v="1"/>
    <x v="0"/>
  </r>
  <r>
    <x v="325"/>
    <m/>
    <m/>
    <x v="4"/>
    <x v="0"/>
    <m/>
    <x v="259"/>
    <x v="0"/>
    <s v="11230"/>
    <x v="11"/>
    <s v="Ledelsessekretariat"/>
    <x v="0"/>
    <x v="0"/>
    <x v="0"/>
  </r>
  <r>
    <x v="326"/>
    <m/>
    <m/>
    <x v="4"/>
    <x v="0"/>
    <m/>
    <x v="260"/>
    <x v="0"/>
    <s v="550"/>
    <x v="9"/>
    <s v="Økonomi"/>
    <x v="1"/>
    <x v="1"/>
    <x v="0"/>
  </r>
  <r>
    <x v="327"/>
    <m/>
    <m/>
    <x v="5"/>
    <x v="0"/>
    <m/>
    <x v="261"/>
    <x v="0"/>
    <s v="550"/>
    <x v="9"/>
    <s v="Økonomi"/>
    <x v="1"/>
    <x v="1"/>
    <x v="0"/>
  </r>
  <r>
    <x v="328"/>
    <m/>
    <m/>
    <x v="3"/>
    <x v="0"/>
    <m/>
    <x v="262"/>
    <x v="0"/>
    <s v="550"/>
    <x v="9"/>
    <s v="Økonomi"/>
    <x v="1"/>
    <x v="1"/>
    <x v="0"/>
  </r>
  <r>
    <x v="329"/>
    <m/>
    <m/>
    <x v="11"/>
    <x v="0"/>
    <m/>
    <x v="263"/>
    <x v="0"/>
    <s v="550"/>
    <x v="9"/>
    <s v="Økonomi"/>
    <x v="1"/>
    <x v="1"/>
    <x v="0"/>
  </r>
  <r>
    <x v="330"/>
    <m/>
    <m/>
    <x v="1"/>
    <x v="0"/>
    <m/>
    <x v="264"/>
    <x v="0"/>
    <s v="550"/>
    <x v="14"/>
    <s v="HR og Jura"/>
    <x v="1"/>
    <x v="1"/>
    <x v="0"/>
  </r>
  <r>
    <x v="331"/>
    <m/>
    <m/>
    <x v="11"/>
    <x v="0"/>
    <m/>
    <x v="265"/>
    <x v="0"/>
    <s v="550"/>
    <x v="9"/>
    <s v="Økonomi"/>
    <x v="1"/>
    <x v="1"/>
    <x v="0"/>
  </r>
  <r>
    <x v="332"/>
    <m/>
    <m/>
    <x v="11"/>
    <x v="0"/>
    <m/>
    <x v="266"/>
    <x v="0"/>
    <s v="550"/>
    <x v="1"/>
    <s v="Service"/>
    <x v="1"/>
    <x v="1"/>
    <x v="0"/>
  </r>
  <r>
    <x v="333"/>
    <m/>
    <m/>
    <x v="3"/>
    <x v="1"/>
    <s v="Ingen kontering"/>
    <x v="267"/>
    <x v="1"/>
    <m/>
    <x v="10"/>
    <s v="Ingen kontering"/>
    <x v="1"/>
    <x v="1"/>
    <x v="1"/>
  </r>
  <r>
    <x v="334"/>
    <m/>
    <m/>
    <x v="10"/>
    <x v="0"/>
    <m/>
    <x v="268"/>
    <x v="0"/>
    <s v="550"/>
    <x v="16"/>
    <s v="Socialtilsyn og National Koordination"/>
    <x v="1"/>
    <x v="1"/>
    <x v="0"/>
  </r>
  <r>
    <x v="335"/>
    <m/>
    <m/>
    <x v="5"/>
    <x v="0"/>
    <m/>
    <x v="269"/>
    <x v="0"/>
    <s v="550"/>
    <x v="16"/>
    <s v="Socialtilsyn og National Koordination"/>
    <x v="1"/>
    <x v="1"/>
    <x v="0"/>
  </r>
  <r>
    <x v="336"/>
    <m/>
    <m/>
    <x v="5"/>
    <x v="0"/>
    <m/>
    <x v="270"/>
    <x v="0"/>
    <s v="550"/>
    <x v="14"/>
    <s v="HR og Jura"/>
    <x v="1"/>
    <x v="1"/>
    <x v="0"/>
  </r>
  <r>
    <x v="337"/>
    <m/>
    <m/>
    <x v="5"/>
    <x v="0"/>
    <m/>
    <x v="271"/>
    <x v="0"/>
    <s v="550"/>
    <x v="14"/>
    <s v="HR og Jura"/>
    <x v="1"/>
    <x v="1"/>
    <x v="0"/>
  </r>
  <r>
    <x v="338"/>
    <m/>
    <m/>
    <x v="5"/>
    <x v="0"/>
    <m/>
    <x v="272"/>
    <x v="0"/>
    <s v="550"/>
    <x v="16"/>
    <s v="Socialtilsyn og National Koordination"/>
    <x v="1"/>
    <x v="1"/>
    <x v="0"/>
  </r>
  <r>
    <x v="339"/>
    <m/>
    <m/>
    <x v="10"/>
    <x v="0"/>
    <m/>
    <x v="273"/>
    <x v="0"/>
    <s v="550"/>
    <x v="16"/>
    <s v="Socialtilsyn og National Koordination"/>
    <x v="1"/>
    <x v="1"/>
    <x v="0"/>
  </r>
  <r>
    <x v="340"/>
    <m/>
    <m/>
    <x v="10"/>
    <x v="0"/>
    <m/>
    <x v="274"/>
    <x v="0"/>
    <s v="550"/>
    <x v="16"/>
    <s v="Socialtilsyn og National Koordination"/>
    <x v="1"/>
    <x v="1"/>
    <x v="0"/>
  </r>
  <r>
    <x v="341"/>
    <m/>
    <m/>
    <x v="3"/>
    <x v="1"/>
    <s v="Ingen kontering"/>
    <x v="275"/>
    <x v="1"/>
    <m/>
    <x v="10"/>
    <s v="Ingen kontering"/>
    <x v="1"/>
    <x v="1"/>
    <x v="1"/>
  </r>
  <r>
    <x v="342"/>
    <m/>
    <m/>
    <x v="10"/>
    <x v="0"/>
    <m/>
    <x v="276"/>
    <x v="0"/>
    <s v="550"/>
    <x v="16"/>
    <s v="Socialtilsyn og National Koordination"/>
    <x v="1"/>
    <x v="1"/>
    <x v="0"/>
  </r>
  <r>
    <x v="343"/>
    <m/>
    <m/>
    <x v="10"/>
    <x v="0"/>
    <m/>
    <x v="277"/>
    <x v="0"/>
    <s v="550"/>
    <x v="16"/>
    <s v="Socialtilsyn og National Koordination"/>
    <x v="1"/>
    <x v="1"/>
    <x v="0"/>
  </r>
  <r>
    <x v="344"/>
    <m/>
    <m/>
    <x v="10"/>
    <x v="0"/>
    <m/>
    <x v="278"/>
    <x v="0"/>
    <s v="550"/>
    <x v="16"/>
    <s v="Socialtilsyn og National Koordination"/>
    <x v="1"/>
    <x v="1"/>
    <x v="0"/>
  </r>
  <r>
    <x v="345"/>
    <m/>
    <m/>
    <x v="10"/>
    <x v="0"/>
    <m/>
    <x v="279"/>
    <x v="0"/>
    <s v="550"/>
    <x v="16"/>
    <s v="Socialtilsyn og National Koordination"/>
    <x v="1"/>
    <x v="1"/>
    <x v="0"/>
  </r>
  <r>
    <x v="346"/>
    <m/>
    <m/>
    <x v="10"/>
    <x v="0"/>
    <m/>
    <x v="280"/>
    <x v="0"/>
    <s v="550"/>
    <x v="16"/>
    <s v="Socialtilsyn og National Koordination"/>
    <x v="1"/>
    <x v="1"/>
    <x v="0"/>
  </r>
  <r>
    <x v="347"/>
    <m/>
    <m/>
    <x v="10"/>
    <x v="0"/>
    <m/>
    <x v="281"/>
    <x v="0"/>
    <s v="550"/>
    <x v="16"/>
    <s v="Socialtilsyn og National Koordination"/>
    <x v="1"/>
    <x v="1"/>
    <x v="0"/>
  </r>
  <r>
    <x v="348"/>
    <m/>
    <m/>
    <x v="4"/>
    <x v="0"/>
    <m/>
    <x v="282"/>
    <x v="0"/>
    <s v="551"/>
    <x v="16"/>
    <s v="Socialtilsyn og National Koordination"/>
    <x v="1"/>
    <x v="1"/>
    <x v="0"/>
  </r>
  <r>
    <x v="349"/>
    <m/>
    <m/>
    <x v="4"/>
    <x v="0"/>
    <m/>
    <x v="283"/>
    <x v="0"/>
    <s v="551"/>
    <x v="16"/>
    <s v="Socialtilsyn og National Koordination"/>
    <x v="1"/>
    <x v="1"/>
    <x v="0"/>
  </r>
  <r>
    <x v="350"/>
    <m/>
    <m/>
    <x v="4"/>
    <x v="0"/>
    <m/>
    <x v="284"/>
    <x v="0"/>
    <s v="551"/>
    <x v="16"/>
    <s v="Socialtilsyn og National Koordination"/>
    <x v="1"/>
    <x v="1"/>
    <x v="0"/>
  </r>
  <r>
    <x v="351"/>
    <m/>
    <m/>
    <x v="4"/>
    <x v="0"/>
    <m/>
    <x v="285"/>
    <x v="0"/>
    <s v="551"/>
    <x v="16"/>
    <s v="Socialtilsyn og National Koordination"/>
    <x v="1"/>
    <x v="1"/>
    <x v="0"/>
  </r>
  <r>
    <x v="352"/>
    <m/>
    <m/>
    <x v="4"/>
    <x v="0"/>
    <m/>
    <x v="286"/>
    <x v="0"/>
    <s v="551"/>
    <x v="16"/>
    <s v="Socialtilsyn og National Koordination"/>
    <x v="1"/>
    <x v="1"/>
    <x v="0"/>
  </r>
  <r>
    <x v="353"/>
    <m/>
    <m/>
    <x v="4"/>
    <x v="0"/>
    <m/>
    <x v="287"/>
    <x v="0"/>
    <s v="550"/>
    <x v="16"/>
    <s v="Socialtilsyn og National Koordination"/>
    <x v="1"/>
    <x v="1"/>
    <x v="0"/>
  </r>
  <r>
    <x v="354"/>
    <m/>
    <m/>
    <x v="4"/>
    <x v="0"/>
    <m/>
    <x v="288"/>
    <x v="0"/>
    <s v="550"/>
    <x v="16"/>
    <s v="Socialtilsyn og National Koordination"/>
    <x v="1"/>
    <x v="1"/>
    <x v="0"/>
  </r>
  <r>
    <x v="355"/>
    <m/>
    <m/>
    <x v="4"/>
    <x v="0"/>
    <m/>
    <x v="289"/>
    <x v="0"/>
    <s v="550"/>
    <x v="16"/>
    <s v="Socialtilsyn og National Koordination"/>
    <x v="1"/>
    <x v="1"/>
    <x v="0"/>
  </r>
  <r>
    <x v="356"/>
    <m/>
    <m/>
    <x v="4"/>
    <x v="0"/>
    <m/>
    <x v="290"/>
    <x v="0"/>
    <s v="551"/>
    <x v="16"/>
    <s v="Socialtilsyn og National Koordination"/>
    <x v="1"/>
    <x v="1"/>
    <x v="0"/>
  </r>
  <r>
    <x v="357"/>
    <m/>
    <m/>
    <x v="4"/>
    <x v="0"/>
    <m/>
    <x v="291"/>
    <x v="0"/>
    <s v="551"/>
    <x v="16"/>
    <s v="Socialtilsyn og National Koordination"/>
    <x v="1"/>
    <x v="1"/>
    <x v="0"/>
  </r>
  <r>
    <x v="358"/>
    <m/>
    <m/>
    <x v="2"/>
    <x v="0"/>
    <m/>
    <x v="292"/>
    <x v="0"/>
    <s v="551"/>
    <x v="16"/>
    <s v="Socialtilsyn og National Koordination"/>
    <x v="1"/>
    <x v="1"/>
    <x v="0"/>
  </r>
  <r>
    <x v="359"/>
    <m/>
    <m/>
    <x v="4"/>
    <x v="0"/>
    <m/>
    <x v="293"/>
    <x v="0"/>
    <s v="550"/>
    <x v="16"/>
    <s v="Socialtilsyn og National Koordination"/>
    <x v="1"/>
    <x v="1"/>
    <x v="0"/>
  </r>
  <r>
    <x v="360"/>
    <m/>
    <m/>
    <x v="4"/>
    <x v="0"/>
    <m/>
    <x v="294"/>
    <x v="0"/>
    <s v="550"/>
    <x v="17"/>
    <s v="Data og Analyse"/>
    <x v="1"/>
    <x v="1"/>
    <x v="0"/>
  </r>
  <r>
    <x v="361"/>
    <m/>
    <m/>
    <x v="3"/>
    <x v="0"/>
    <m/>
    <x v="295"/>
    <x v="0"/>
    <s v="550"/>
    <x v="17"/>
    <s v="Data og Analyse"/>
    <x v="1"/>
    <x v="1"/>
    <x v="0"/>
  </r>
  <r>
    <x v="362"/>
    <m/>
    <m/>
    <x v="3"/>
    <x v="0"/>
    <m/>
    <x v="296"/>
    <x v="0"/>
    <s v="550"/>
    <x v="17"/>
    <s v="Data og Analyse"/>
    <x v="1"/>
    <x v="1"/>
    <x v="0"/>
  </r>
  <r>
    <x v="363"/>
    <m/>
    <m/>
    <x v="5"/>
    <x v="0"/>
    <m/>
    <x v="297"/>
    <x v="0"/>
    <s v="550"/>
    <x v="17"/>
    <s v="Data og Analyse"/>
    <x v="1"/>
    <x v="1"/>
    <x v="0"/>
  </r>
  <r>
    <x v="364"/>
    <m/>
    <m/>
    <x v="5"/>
    <x v="0"/>
    <m/>
    <x v="298"/>
    <x v="0"/>
    <s v="550"/>
    <x v="17"/>
    <s v="Data og Analyse"/>
    <x v="1"/>
    <x v="1"/>
    <x v="0"/>
  </r>
  <r>
    <x v="365"/>
    <m/>
    <m/>
    <x v="5"/>
    <x v="0"/>
    <m/>
    <x v="299"/>
    <x v="0"/>
    <s v="550"/>
    <x v="17"/>
    <s v="Data og Analyse"/>
    <x v="1"/>
    <x v="1"/>
    <x v="0"/>
  </r>
  <r>
    <x v="366"/>
    <m/>
    <m/>
    <x v="3"/>
    <x v="1"/>
    <s v="Ingen kontering"/>
    <x v="300"/>
    <x v="1"/>
    <m/>
    <x v="10"/>
    <s v="Ingen kontering"/>
    <x v="1"/>
    <x v="1"/>
    <x v="1"/>
  </r>
  <r>
    <x v="367"/>
    <m/>
    <m/>
    <x v="4"/>
    <x v="0"/>
    <m/>
    <x v="301"/>
    <x v="0"/>
    <s v="550"/>
    <x v="17"/>
    <s v="Data og Analyse"/>
    <x v="1"/>
    <x v="1"/>
    <x v="0"/>
  </r>
  <r>
    <x v="368"/>
    <m/>
    <m/>
    <x v="3"/>
    <x v="0"/>
    <m/>
    <x v="302"/>
    <x v="0"/>
    <s v="550"/>
    <x v="17"/>
    <s v="Data og Analyse"/>
    <x v="1"/>
    <x v="1"/>
    <x v="0"/>
  </r>
  <r>
    <x v="369"/>
    <m/>
    <m/>
    <x v="3"/>
    <x v="0"/>
    <m/>
    <x v="303"/>
    <x v="0"/>
    <s v="550"/>
    <x v="17"/>
    <s v="Data og Analyse"/>
    <x v="1"/>
    <x v="1"/>
    <x v="0"/>
  </r>
  <r>
    <x v="370"/>
    <m/>
    <m/>
    <x v="2"/>
    <x v="0"/>
    <m/>
    <x v="304"/>
    <x v="0"/>
    <s v="550"/>
    <x v="17"/>
    <s v="Data og Analyse"/>
    <x v="1"/>
    <x v="1"/>
    <x v="0"/>
  </r>
  <r>
    <x v="371"/>
    <m/>
    <m/>
    <x v="2"/>
    <x v="0"/>
    <m/>
    <x v="305"/>
    <x v="0"/>
    <s v="550"/>
    <x v="17"/>
    <s v="Data og Analyse"/>
    <x v="1"/>
    <x v="1"/>
    <x v="0"/>
  </r>
  <r>
    <x v="372"/>
    <m/>
    <m/>
    <x v="4"/>
    <x v="0"/>
    <m/>
    <x v="306"/>
    <x v="0"/>
    <s v="550"/>
    <x v="17"/>
    <s v="Data og Analyse"/>
    <x v="1"/>
    <x v="1"/>
    <x v="0"/>
  </r>
  <r>
    <x v="373"/>
    <m/>
    <m/>
    <x v="2"/>
    <x v="0"/>
    <m/>
    <x v="307"/>
    <x v="0"/>
    <s v="550"/>
    <x v="17"/>
    <s v="Data og Analyse"/>
    <x v="1"/>
    <x v="1"/>
    <x v="0"/>
  </r>
  <r>
    <x v="374"/>
    <m/>
    <m/>
    <x v="2"/>
    <x v="0"/>
    <m/>
    <x v="308"/>
    <x v="0"/>
    <s v="550"/>
    <x v="17"/>
    <s v="Data og Analyse"/>
    <x v="1"/>
    <x v="1"/>
    <x v="0"/>
  </r>
  <r>
    <x v="375"/>
    <m/>
    <m/>
    <x v="3"/>
    <x v="0"/>
    <m/>
    <x v="309"/>
    <x v="0"/>
    <s v="550"/>
    <x v="17"/>
    <s v="Data og Analyse"/>
    <x v="1"/>
    <x v="1"/>
    <x v="0"/>
  </r>
  <r>
    <x v="376"/>
    <m/>
    <m/>
    <x v="3"/>
    <x v="0"/>
    <m/>
    <x v="310"/>
    <x v="0"/>
    <s v="550"/>
    <x v="17"/>
    <s v="Data og Analyse"/>
    <x v="1"/>
    <x v="1"/>
    <x v="0"/>
  </r>
  <r>
    <x v="377"/>
    <m/>
    <m/>
    <x v="3"/>
    <x v="0"/>
    <m/>
    <x v="311"/>
    <x v="0"/>
    <s v="550"/>
    <x v="17"/>
    <s v="Data og Analyse"/>
    <x v="1"/>
    <x v="1"/>
    <x v="0"/>
  </r>
  <r>
    <x v="378"/>
    <m/>
    <m/>
    <x v="8"/>
    <x v="0"/>
    <m/>
    <x v="312"/>
    <x v="0"/>
    <s v="550"/>
    <x v="17"/>
    <s v="Data og Analyse"/>
    <x v="1"/>
    <x v="1"/>
    <x v="0"/>
  </r>
  <r>
    <x v="379"/>
    <m/>
    <m/>
    <x v="5"/>
    <x v="0"/>
    <m/>
    <x v="313"/>
    <x v="0"/>
    <s v="550"/>
    <x v="17"/>
    <s v="Data og Analyse"/>
    <x v="1"/>
    <x v="1"/>
    <x v="0"/>
  </r>
  <r>
    <x v="380"/>
    <m/>
    <m/>
    <x v="2"/>
    <x v="0"/>
    <m/>
    <x v="314"/>
    <x v="0"/>
    <s v="550"/>
    <x v="17"/>
    <s v="Data og Analyse"/>
    <x v="1"/>
    <x v="1"/>
    <x v="0"/>
  </r>
  <r>
    <x v="381"/>
    <m/>
    <m/>
    <x v="5"/>
    <x v="0"/>
    <m/>
    <x v="315"/>
    <x v="0"/>
    <s v="550"/>
    <x v="17"/>
    <s v="Data og Analyse"/>
    <x v="1"/>
    <x v="1"/>
    <x v="0"/>
  </r>
  <r>
    <x v="382"/>
    <m/>
    <m/>
    <x v="1"/>
    <x v="0"/>
    <m/>
    <x v="316"/>
    <x v="0"/>
    <s v="550"/>
    <x v="17"/>
    <s v="Data og Analyse"/>
    <x v="1"/>
    <x v="1"/>
    <x v="0"/>
  </r>
  <r>
    <x v="383"/>
    <m/>
    <m/>
    <x v="2"/>
    <x v="0"/>
    <m/>
    <x v="317"/>
    <x v="0"/>
    <s v="550"/>
    <x v="17"/>
    <s v="Data og Analyse"/>
    <x v="1"/>
    <x v="1"/>
    <x v="0"/>
  </r>
  <r>
    <x v="384"/>
    <m/>
    <m/>
    <x v="3"/>
    <x v="0"/>
    <m/>
    <x v="318"/>
    <x v="0"/>
    <s v="550"/>
    <x v="17"/>
    <s v="Data og Analyse"/>
    <x v="1"/>
    <x v="1"/>
    <x v="0"/>
  </r>
  <r>
    <x v="385"/>
    <m/>
    <m/>
    <x v="1"/>
    <x v="0"/>
    <m/>
    <x v="319"/>
    <x v="0"/>
    <s v="550"/>
    <x v="17"/>
    <s v="Data og Analyse"/>
    <x v="1"/>
    <x v="1"/>
    <x v="0"/>
  </r>
  <r>
    <x v="386"/>
    <m/>
    <m/>
    <x v="1"/>
    <x v="0"/>
    <m/>
    <x v="320"/>
    <x v="0"/>
    <s v="550"/>
    <x v="17"/>
    <s v="Data og Analyse"/>
    <x v="1"/>
    <x v="1"/>
    <x v="0"/>
  </r>
  <r>
    <x v="387"/>
    <m/>
    <m/>
    <x v="4"/>
    <x v="0"/>
    <m/>
    <x v="321"/>
    <x v="0"/>
    <s v="550"/>
    <x v="2"/>
    <s v="Udsatte Børn, Unge og Familier"/>
    <x v="1"/>
    <x v="1"/>
    <x v="0"/>
  </r>
  <r>
    <x v="388"/>
    <m/>
    <m/>
    <x v="5"/>
    <x v="0"/>
    <m/>
    <x v="322"/>
    <x v="0"/>
    <s v="550"/>
    <x v="2"/>
    <s v="Udsatte Børn, Unge og Familier"/>
    <x v="1"/>
    <x v="1"/>
    <x v="0"/>
  </r>
  <r>
    <x v="389"/>
    <m/>
    <m/>
    <x v="3"/>
    <x v="0"/>
    <m/>
    <x v="323"/>
    <x v="0"/>
    <s v="550"/>
    <x v="2"/>
    <s v="Udsatte Børn, Unge og Familier"/>
    <x v="1"/>
    <x v="1"/>
    <x v="0"/>
  </r>
  <r>
    <x v="390"/>
    <m/>
    <m/>
    <x v="3"/>
    <x v="0"/>
    <m/>
    <x v="324"/>
    <x v="0"/>
    <s v="550"/>
    <x v="2"/>
    <s v="Udsatte Børn, Unge og Familier"/>
    <x v="1"/>
    <x v="1"/>
    <x v="0"/>
  </r>
  <r>
    <x v="391"/>
    <m/>
    <m/>
    <x v="0"/>
    <x v="0"/>
    <m/>
    <x v="325"/>
    <x v="0"/>
    <s v="550"/>
    <x v="2"/>
    <s v="Udsatte Børn, Unge og Familier"/>
    <x v="1"/>
    <x v="1"/>
    <x v="0"/>
  </r>
  <r>
    <x v="392"/>
    <m/>
    <m/>
    <x v="0"/>
    <x v="0"/>
    <m/>
    <x v="326"/>
    <x v="0"/>
    <s v="550"/>
    <x v="2"/>
    <s v="Udsatte Børn, Unge og Familier"/>
    <x v="1"/>
    <x v="1"/>
    <x v="0"/>
  </r>
  <r>
    <x v="393"/>
    <m/>
    <m/>
    <x v="5"/>
    <x v="0"/>
    <m/>
    <x v="327"/>
    <x v="0"/>
    <s v="550"/>
    <x v="2"/>
    <s v="Udsatte Børn, Unge og Familier"/>
    <x v="1"/>
    <x v="1"/>
    <x v="0"/>
  </r>
  <r>
    <x v="394"/>
    <m/>
    <m/>
    <x v="5"/>
    <x v="0"/>
    <m/>
    <x v="328"/>
    <x v="0"/>
    <s v="550"/>
    <x v="2"/>
    <s v="Udsatte Børn, Unge og Familier"/>
    <x v="1"/>
    <x v="1"/>
    <x v="0"/>
  </r>
  <r>
    <x v="395"/>
    <m/>
    <m/>
    <x v="4"/>
    <x v="0"/>
    <m/>
    <x v="329"/>
    <x v="0"/>
    <s v="550"/>
    <x v="2"/>
    <s v="Udsatte Børn, Unge og Familier"/>
    <x v="1"/>
    <x v="1"/>
    <x v="0"/>
  </r>
  <r>
    <x v="396"/>
    <m/>
    <m/>
    <x v="4"/>
    <x v="0"/>
    <m/>
    <x v="330"/>
    <x v="0"/>
    <s v="550"/>
    <x v="2"/>
    <s v="Udsatte Børn, Unge og Familier"/>
    <x v="1"/>
    <x v="1"/>
    <x v="0"/>
  </r>
  <r>
    <x v="397"/>
    <m/>
    <m/>
    <x v="4"/>
    <x v="0"/>
    <m/>
    <x v="331"/>
    <x v="0"/>
    <s v="550"/>
    <x v="2"/>
    <s v="Udsatte Børn, Unge og Familier"/>
    <x v="1"/>
    <x v="1"/>
    <x v="0"/>
  </r>
  <r>
    <x v="398"/>
    <m/>
    <m/>
    <x v="4"/>
    <x v="0"/>
    <m/>
    <x v="332"/>
    <x v="0"/>
    <s v="550"/>
    <x v="2"/>
    <s v="Udsatte Børn, Unge og Familier"/>
    <x v="1"/>
    <x v="1"/>
    <x v="0"/>
  </r>
  <r>
    <x v="399"/>
    <m/>
    <m/>
    <x v="3"/>
    <x v="0"/>
    <m/>
    <x v="333"/>
    <x v="0"/>
    <s v="550"/>
    <x v="2"/>
    <s v="Udsatte Børn, Unge og Familier"/>
    <x v="1"/>
    <x v="1"/>
    <x v="0"/>
  </r>
  <r>
    <x v="400"/>
    <m/>
    <m/>
    <x v="3"/>
    <x v="0"/>
    <m/>
    <x v="334"/>
    <x v="0"/>
    <s v="550"/>
    <x v="2"/>
    <s v="Udsatte Børn, Unge og Familier"/>
    <x v="1"/>
    <x v="1"/>
    <x v="0"/>
  </r>
  <r>
    <x v="401"/>
    <m/>
    <m/>
    <x v="3"/>
    <x v="0"/>
    <m/>
    <x v="335"/>
    <x v="0"/>
    <s v="550"/>
    <x v="2"/>
    <s v="Udsatte Børn, Unge og Familier"/>
    <x v="1"/>
    <x v="1"/>
    <x v="0"/>
  </r>
  <r>
    <x v="402"/>
    <m/>
    <m/>
    <x v="4"/>
    <x v="0"/>
    <m/>
    <x v="336"/>
    <x v="0"/>
    <s v="550"/>
    <x v="2"/>
    <s v="Udsatte Børn, Unge og Familier"/>
    <x v="1"/>
    <x v="1"/>
    <x v="0"/>
  </r>
  <r>
    <x v="403"/>
    <m/>
    <m/>
    <x v="3"/>
    <x v="0"/>
    <m/>
    <x v="337"/>
    <x v="0"/>
    <s v="550"/>
    <x v="2"/>
    <s v="Udsatte Børn, Unge og Familier"/>
    <x v="1"/>
    <x v="1"/>
    <x v="0"/>
  </r>
  <r>
    <x v="404"/>
    <m/>
    <m/>
    <x v="2"/>
    <x v="0"/>
    <m/>
    <x v="338"/>
    <x v="0"/>
    <s v="550"/>
    <x v="2"/>
    <s v="Udsatte Børn, Unge og Familier"/>
    <x v="1"/>
    <x v="1"/>
    <x v="0"/>
  </r>
  <r>
    <x v="405"/>
    <m/>
    <m/>
    <x v="3"/>
    <x v="0"/>
    <m/>
    <x v="339"/>
    <x v="0"/>
    <s v="550"/>
    <x v="2"/>
    <s v="Udsatte Børn, Unge og Familier"/>
    <x v="1"/>
    <x v="1"/>
    <x v="0"/>
  </r>
  <r>
    <x v="406"/>
    <m/>
    <m/>
    <x v="5"/>
    <x v="0"/>
    <m/>
    <x v="340"/>
    <x v="0"/>
    <s v="550"/>
    <x v="2"/>
    <s v="Udsatte Børn, Unge og Familier"/>
    <x v="1"/>
    <x v="1"/>
    <x v="0"/>
  </r>
  <r>
    <x v="407"/>
    <m/>
    <m/>
    <x v="4"/>
    <x v="0"/>
    <m/>
    <x v="341"/>
    <x v="0"/>
    <s v="550"/>
    <x v="2"/>
    <s v="Udsatte Børn, Unge og Familier"/>
    <x v="1"/>
    <x v="1"/>
    <x v="0"/>
  </r>
  <r>
    <x v="408"/>
    <m/>
    <m/>
    <x v="2"/>
    <x v="0"/>
    <m/>
    <x v="342"/>
    <x v="0"/>
    <s v="550"/>
    <x v="2"/>
    <s v="Udsatte Børn, Unge og Familier"/>
    <x v="1"/>
    <x v="1"/>
    <x v="0"/>
  </r>
  <r>
    <x v="409"/>
    <m/>
    <m/>
    <x v="2"/>
    <x v="0"/>
    <m/>
    <x v="343"/>
    <x v="0"/>
    <s v="550"/>
    <x v="2"/>
    <s v="Udsatte Børn, Unge og Familier"/>
    <x v="1"/>
    <x v="1"/>
    <x v="0"/>
  </r>
  <r>
    <x v="410"/>
    <m/>
    <m/>
    <x v="2"/>
    <x v="0"/>
    <m/>
    <x v="344"/>
    <x v="0"/>
    <s v="550"/>
    <x v="2"/>
    <s v="Udsatte Børn, Unge og Familier"/>
    <x v="1"/>
    <x v="1"/>
    <x v="0"/>
  </r>
  <r>
    <x v="411"/>
    <m/>
    <m/>
    <x v="8"/>
    <x v="0"/>
    <m/>
    <x v="345"/>
    <x v="0"/>
    <s v="550"/>
    <x v="2"/>
    <s v="Udsatte Børn, Unge og Familier"/>
    <x v="1"/>
    <x v="1"/>
    <x v="0"/>
  </r>
  <r>
    <x v="412"/>
    <m/>
    <m/>
    <x v="3"/>
    <x v="0"/>
    <m/>
    <x v="346"/>
    <x v="0"/>
    <s v="550"/>
    <x v="2"/>
    <s v="Udsatte Børn, Unge og Familier"/>
    <x v="1"/>
    <x v="1"/>
    <x v="0"/>
  </r>
  <r>
    <x v="413"/>
    <m/>
    <m/>
    <x v="8"/>
    <x v="0"/>
    <m/>
    <x v="347"/>
    <x v="0"/>
    <s v="550"/>
    <x v="2"/>
    <s v="Udsatte Børn, Unge og Familier"/>
    <x v="1"/>
    <x v="1"/>
    <x v="0"/>
  </r>
  <r>
    <x v="414"/>
    <m/>
    <m/>
    <x v="8"/>
    <x v="0"/>
    <m/>
    <x v="348"/>
    <x v="0"/>
    <s v="550"/>
    <x v="2"/>
    <s v="Udsatte Børn, Unge og Familier"/>
    <x v="1"/>
    <x v="1"/>
    <x v="0"/>
  </r>
  <r>
    <x v="415"/>
    <m/>
    <m/>
    <x v="4"/>
    <x v="0"/>
    <m/>
    <x v="349"/>
    <x v="0"/>
    <s v="550"/>
    <x v="2"/>
    <s v="Udsatte Børn, Unge og Familier"/>
    <x v="1"/>
    <x v="1"/>
    <x v="0"/>
  </r>
  <r>
    <x v="416"/>
    <m/>
    <m/>
    <x v="5"/>
    <x v="0"/>
    <m/>
    <x v="350"/>
    <x v="0"/>
    <s v="550"/>
    <x v="2"/>
    <s v="Udsatte Børn, Unge og Familier"/>
    <x v="1"/>
    <x v="1"/>
    <x v="0"/>
  </r>
  <r>
    <x v="417"/>
    <m/>
    <m/>
    <x v="3"/>
    <x v="0"/>
    <m/>
    <x v="351"/>
    <x v="0"/>
    <s v="550"/>
    <x v="2"/>
    <s v="Udsatte Børn, Unge og Familier"/>
    <x v="1"/>
    <x v="1"/>
    <x v="0"/>
  </r>
  <r>
    <x v="418"/>
    <m/>
    <m/>
    <x v="3"/>
    <x v="0"/>
    <m/>
    <x v="352"/>
    <x v="0"/>
    <s v="550"/>
    <x v="2"/>
    <s v="Udsatte Børn, Unge og Familier"/>
    <x v="1"/>
    <x v="1"/>
    <x v="0"/>
  </r>
  <r>
    <x v="419"/>
    <m/>
    <m/>
    <x v="5"/>
    <x v="0"/>
    <m/>
    <x v="353"/>
    <x v="0"/>
    <s v="550"/>
    <x v="2"/>
    <s v="Udsatte Børn, Unge og Familier"/>
    <x v="1"/>
    <x v="1"/>
    <x v="0"/>
  </r>
  <r>
    <x v="420"/>
    <m/>
    <m/>
    <x v="3"/>
    <x v="0"/>
    <m/>
    <x v="354"/>
    <x v="0"/>
    <s v="550"/>
    <x v="2"/>
    <s v="Udsatte Børn, Unge og Familier"/>
    <x v="1"/>
    <x v="1"/>
    <x v="0"/>
  </r>
  <r>
    <x v="421"/>
    <m/>
    <m/>
    <x v="4"/>
    <x v="0"/>
    <m/>
    <x v="355"/>
    <x v="0"/>
    <s v="550"/>
    <x v="2"/>
    <s v="Udsatte Børn, Unge og Familier"/>
    <x v="1"/>
    <x v="1"/>
    <x v="0"/>
  </r>
  <r>
    <x v="422"/>
    <m/>
    <m/>
    <x v="5"/>
    <x v="0"/>
    <m/>
    <x v="356"/>
    <x v="0"/>
    <s v="550"/>
    <x v="2"/>
    <s v="Udsatte Børn, Unge og Familier"/>
    <x v="1"/>
    <x v="1"/>
    <x v="0"/>
  </r>
  <r>
    <x v="423"/>
    <m/>
    <m/>
    <x v="0"/>
    <x v="0"/>
    <m/>
    <x v="357"/>
    <x v="0"/>
    <s v="550"/>
    <x v="0"/>
    <s v="Sårbare unge og integration_x000d__x000a_"/>
    <x v="1"/>
    <x v="1"/>
    <x v="0"/>
  </r>
  <r>
    <x v="424"/>
    <m/>
    <m/>
    <x v="0"/>
    <x v="0"/>
    <m/>
    <x v="358"/>
    <x v="0"/>
    <s v="550"/>
    <x v="18"/>
    <s v="VISO og Center mod Menneskehandel"/>
    <x v="1"/>
    <x v="1"/>
    <x v="0"/>
  </r>
  <r>
    <x v="425"/>
    <m/>
    <m/>
    <x v="8"/>
    <x v="0"/>
    <m/>
    <x v="359"/>
    <x v="0"/>
    <s v="550"/>
    <x v="18"/>
    <s v="VISO og Center mod Menneskehandel"/>
    <x v="1"/>
    <x v="1"/>
    <x v="0"/>
  </r>
  <r>
    <x v="426"/>
    <m/>
    <m/>
    <x v="5"/>
    <x v="0"/>
    <m/>
    <x v="360"/>
    <x v="0"/>
    <s v="550"/>
    <x v="16"/>
    <s v="Socialtilsyn og National Koordination"/>
    <x v="1"/>
    <x v="1"/>
    <x v="0"/>
  </r>
  <r>
    <x v="427"/>
    <m/>
    <m/>
    <x v="5"/>
    <x v="0"/>
    <m/>
    <x v="361"/>
    <x v="0"/>
    <s v="550"/>
    <x v="18"/>
    <s v="VISO og Center mod Menneskehandel"/>
    <x v="1"/>
    <x v="1"/>
    <x v="0"/>
  </r>
  <r>
    <x v="428"/>
    <m/>
    <m/>
    <x v="4"/>
    <x v="0"/>
    <m/>
    <x v="362"/>
    <x v="0"/>
    <s v="550"/>
    <x v="2"/>
    <s v="Udsatte Børn, Unge og Familier"/>
    <x v="1"/>
    <x v="1"/>
    <x v="0"/>
  </r>
  <r>
    <x v="429"/>
    <m/>
    <m/>
    <x v="3"/>
    <x v="0"/>
    <m/>
    <x v="363"/>
    <x v="0"/>
    <s v="550"/>
    <x v="2"/>
    <s v="Udsatte Børn, Unge og Familier"/>
    <x v="1"/>
    <x v="1"/>
    <x v="0"/>
  </r>
  <r>
    <x v="430"/>
    <m/>
    <m/>
    <x v="3"/>
    <x v="0"/>
    <m/>
    <x v="364"/>
    <x v="0"/>
    <s v="550"/>
    <x v="0"/>
    <s v="Sårbare unge og integration_x000d__x000a_"/>
    <x v="1"/>
    <x v="1"/>
    <x v="0"/>
  </r>
  <r>
    <x v="431"/>
    <m/>
    <m/>
    <x v="5"/>
    <x v="0"/>
    <m/>
    <x v="365"/>
    <x v="0"/>
    <s v="550"/>
    <x v="2"/>
    <s v="Udsatte Børn, Unge og Familier"/>
    <x v="1"/>
    <x v="1"/>
    <x v="0"/>
  </r>
  <r>
    <x v="432"/>
    <m/>
    <m/>
    <x v="4"/>
    <x v="0"/>
    <m/>
    <x v="366"/>
    <x v="0"/>
    <s v="550"/>
    <x v="2"/>
    <s v="Udsatte Børn, Unge og Familier"/>
    <x v="1"/>
    <x v="1"/>
    <x v="0"/>
  </r>
  <r>
    <x v="433"/>
    <m/>
    <m/>
    <x v="3"/>
    <x v="0"/>
    <m/>
    <x v="367"/>
    <x v="0"/>
    <s v="550"/>
    <x v="0"/>
    <s v="Sårbare unge og integration_x000d__x000a_"/>
    <x v="1"/>
    <x v="1"/>
    <x v="0"/>
  </r>
  <r>
    <x v="434"/>
    <m/>
    <m/>
    <x v="3"/>
    <x v="0"/>
    <m/>
    <x v="368"/>
    <x v="0"/>
    <s v="550"/>
    <x v="0"/>
    <s v="Sårbare unge og integration_x000d__x000a_"/>
    <x v="1"/>
    <x v="1"/>
    <x v="0"/>
  </r>
  <r>
    <x v="435"/>
    <m/>
    <m/>
    <x v="3"/>
    <x v="0"/>
    <m/>
    <x v="369"/>
    <x v="0"/>
    <s v="550"/>
    <x v="0"/>
    <s v="Sårbare unge og integration_x000d__x000a_"/>
    <x v="1"/>
    <x v="1"/>
    <x v="0"/>
  </r>
  <r>
    <x v="436"/>
    <m/>
    <m/>
    <x v="3"/>
    <x v="0"/>
    <m/>
    <x v="370"/>
    <x v="0"/>
    <s v="550"/>
    <x v="0"/>
    <s v="Sårbare unge og integration_x000d__x000a_"/>
    <x v="1"/>
    <x v="1"/>
    <x v="0"/>
  </r>
  <r>
    <x v="437"/>
    <m/>
    <m/>
    <x v="5"/>
    <x v="0"/>
    <m/>
    <x v="371"/>
    <x v="0"/>
    <s v="550"/>
    <x v="2"/>
    <s v="Udsatte Børn, Unge og Familier"/>
    <x v="1"/>
    <x v="1"/>
    <x v="0"/>
  </r>
  <r>
    <x v="438"/>
    <m/>
    <m/>
    <x v="5"/>
    <x v="0"/>
    <m/>
    <x v="372"/>
    <x v="0"/>
    <s v="550"/>
    <x v="2"/>
    <s v="Udsatte Børn, Unge og Familier"/>
    <x v="1"/>
    <x v="1"/>
    <x v="0"/>
  </r>
  <r>
    <x v="439"/>
    <m/>
    <m/>
    <x v="4"/>
    <x v="0"/>
    <m/>
    <x v="373"/>
    <x v="0"/>
    <s v="550"/>
    <x v="0"/>
    <s v="Sårbare unge og integration_x000d__x000a_"/>
    <x v="1"/>
    <x v="1"/>
    <x v="0"/>
  </r>
  <r>
    <x v="440"/>
    <m/>
    <m/>
    <x v="4"/>
    <x v="0"/>
    <m/>
    <x v="374"/>
    <x v="0"/>
    <s v="550"/>
    <x v="0"/>
    <s v="Sårbare unge og integration_x000d__x000a_"/>
    <x v="1"/>
    <x v="1"/>
    <x v="0"/>
  </r>
  <r>
    <x v="441"/>
    <m/>
    <m/>
    <x v="3"/>
    <x v="0"/>
    <m/>
    <x v="375"/>
    <x v="0"/>
    <s v="550"/>
    <x v="2"/>
    <s v="Udsatte Børn, Unge og Familier"/>
    <x v="1"/>
    <x v="1"/>
    <x v="0"/>
  </r>
  <r>
    <x v="442"/>
    <m/>
    <m/>
    <x v="3"/>
    <x v="0"/>
    <m/>
    <x v="376"/>
    <x v="0"/>
    <s v="550"/>
    <x v="2"/>
    <s v="Udsatte Børn, Unge og Familier"/>
    <x v="1"/>
    <x v="1"/>
    <x v="0"/>
  </r>
  <r>
    <x v="443"/>
    <m/>
    <m/>
    <x v="0"/>
    <x v="0"/>
    <m/>
    <x v="377"/>
    <x v="0"/>
    <s v="550"/>
    <x v="18"/>
    <s v="VISO og Center mod Menneskehandel"/>
    <x v="1"/>
    <x v="1"/>
    <x v="0"/>
  </r>
  <r>
    <x v="444"/>
    <m/>
    <m/>
    <x v="4"/>
    <x v="0"/>
    <m/>
    <x v="378"/>
    <x v="0"/>
    <s v="550"/>
    <x v="18"/>
    <s v="VISO og Center mod Menneskehandel"/>
    <x v="1"/>
    <x v="1"/>
    <x v="0"/>
  </r>
  <r>
    <x v="445"/>
    <m/>
    <m/>
    <x v="0"/>
    <x v="0"/>
    <m/>
    <x v="379"/>
    <x v="0"/>
    <s v="550"/>
    <x v="18"/>
    <s v="VISO og Center mod Menneskehandel"/>
    <x v="1"/>
    <x v="1"/>
    <x v="0"/>
  </r>
  <r>
    <x v="446"/>
    <m/>
    <m/>
    <x v="5"/>
    <x v="0"/>
    <m/>
    <x v="380"/>
    <x v="0"/>
    <s v="550"/>
    <x v="18"/>
    <s v="VISO og Center mod Menneskehandel"/>
    <x v="1"/>
    <x v="1"/>
    <x v="0"/>
  </r>
  <r>
    <x v="447"/>
    <m/>
    <m/>
    <x v="5"/>
    <x v="0"/>
    <m/>
    <x v="381"/>
    <x v="0"/>
    <s v="550"/>
    <x v="18"/>
    <s v="VISO og Center mod Menneskehandel"/>
    <x v="1"/>
    <x v="1"/>
    <x v="0"/>
  </r>
  <r>
    <x v="448"/>
    <m/>
    <m/>
    <x v="5"/>
    <x v="0"/>
    <m/>
    <x v="382"/>
    <x v="0"/>
    <s v="550"/>
    <x v="18"/>
    <s v="VISO og Center mod Menneskehandel"/>
    <x v="1"/>
    <x v="1"/>
    <x v="0"/>
  </r>
  <r>
    <x v="449"/>
    <m/>
    <m/>
    <x v="0"/>
    <x v="0"/>
    <m/>
    <x v="383"/>
    <x v="0"/>
    <s v="550"/>
    <x v="18"/>
    <s v="VISO og Center mod Menneskehandel"/>
    <x v="1"/>
    <x v="1"/>
    <x v="0"/>
  </r>
  <r>
    <x v="450"/>
    <m/>
    <m/>
    <x v="4"/>
    <x v="0"/>
    <m/>
    <x v="384"/>
    <x v="0"/>
    <s v="550"/>
    <x v="5"/>
    <s v="Ældre og demens_x000d__x000a_"/>
    <x v="1"/>
    <x v="1"/>
    <x v="0"/>
  </r>
  <r>
    <x v="451"/>
    <m/>
    <m/>
    <x v="5"/>
    <x v="0"/>
    <m/>
    <x v="385"/>
    <x v="0"/>
    <s v="550"/>
    <x v="5"/>
    <s v="Ældre og demens_x000d__x000a_"/>
    <x v="1"/>
    <x v="1"/>
    <x v="0"/>
  </r>
  <r>
    <x v="452"/>
    <m/>
    <m/>
    <x v="3"/>
    <x v="0"/>
    <m/>
    <x v="386"/>
    <x v="0"/>
    <s v="550"/>
    <x v="5"/>
    <s v="Ældre og demens_x000d__x000a_"/>
    <x v="1"/>
    <x v="1"/>
    <x v="0"/>
  </r>
  <r>
    <x v="453"/>
    <m/>
    <m/>
    <x v="3"/>
    <x v="0"/>
    <m/>
    <x v="387"/>
    <x v="0"/>
    <s v="550"/>
    <x v="5"/>
    <s v="Ældre og demens_x000d__x000a_"/>
    <x v="1"/>
    <x v="1"/>
    <x v="0"/>
  </r>
  <r>
    <x v="454"/>
    <m/>
    <m/>
    <x v="0"/>
    <x v="0"/>
    <m/>
    <x v="388"/>
    <x v="0"/>
    <s v="550"/>
    <x v="5"/>
    <s v="Ældre og demens_x000d__x000a_"/>
    <x v="1"/>
    <x v="1"/>
    <x v="0"/>
  </r>
  <r>
    <x v="455"/>
    <m/>
    <m/>
    <x v="0"/>
    <x v="0"/>
    <m/>
    <x v="389"/>
    <x v="0"/>
    <s v="550"/>
    <x v="4"/>
    <s v="Center for Handicap og Psykisk sårbarhed"/>
    <x v="1"/>
    <x v="1"/>
    <x v="0"/>
  </r>
  <r>
    <x v="456"/>
    <m/>
    <m/>
    <x v="5"/>
    <x v="0"/>
    <m/>
    <x v="390"/>
    <x v="0"/>
    <s v="550"/>
    <x v="4"/>
    <s v="Center for Handicap og Psykisk sårbarhed"/>
    <x v="1"/>
    <x v="1"/>
    <x v="0"/>
  </r>
  <r>
    <x v="457"/>
    <m/>
    <m/>
    <x v="5"/>
    <x v="0"/>
    <m/>
    <x v="391"/>
    <x v="0"/>
    <s v="550"/>
    <x v="5"/>
    <s v="Ældre og demens_x000d__x000a_"/>
    <x v="1"/>
    <x v="1"/>
    <x v="0"/>
  </r>
  <r>
    <x v="458"/>
    <m/>
    <m/>
    <x v="0"/>
    <x v="0"/>
    <m/>
    <x v="392"/>
    <x v="0"/>
    <s v="550"/>
    <x v="2"/>
    <s v="Udsatte Børn, Unge og Familier"/>
    <x v="1"/>
    <x v="1"/>
    <x v="0"/>
  </r>
  <r>
    <x v="459"/>
    <m/>
    <m/>
    <x v="3"/>
    <x v="0"/>
    <m/>
    <x v="393"/>
    <x v="0"/>
    <s v="550"/>
    <x v="2"/>
    <s v="Udsatte Børn, Unge og Familier"/>
    <x v="1"/>
    <x v="1"/>
    <x v="0"/>
  </r>
  <r>
    <x v="460"/>
    <m/>
    <m/>
    <x v="3"/>
    <x v="0"/>
    <m/>
    <x v="394"/>
    <x v="0"/>
    <s v="550"/>
    <x v="0"/>
    <s v="Sårbare unge og integration_x000d__x000a_"/>
    <x v="1"/>
    <x v="1"/>
    <x v="0"/>
  </r>
  <r>
    <x v="461"/>
    <m/>
    <m/>
    <x v="3"/>
    <x v="0"/>
    <m/>
    <x v="395"/>
    <x v="0"/>
    <s v="550"/>
    <x v="0"/>
    <s v="Sårbare unge og integration_x000d__x000a_"/>
    <x v="1"/>
    <x v="1"/>
    <x v="0"/>
  </r>
  <r>
    <x v="462"/>
    <m/>
    <m/>
    <x v="5"/>
    <x v="0"/>
    <m/>
    <x v="396"/>
    <x v="0"/>
    <s v="550"/>
    <x v="18"/>
    <s v="VISO og Center mod Menneskehandel"/>
    <x v="1"/>
    <x v="1"/>
    <x v="0"/>
  </r>
  <r>
    <x v="463"/>
    <m/>
    <m/>
    <x v="0"/>
    <x v="0"/>
    <m/>
    <x v="397"/>
    <x v="0"/>
    <s v="550"/>
    <x v="18"/>
    <s v="VISO og Center mod Menneskehandel"/>
    <x v="1"/>
    <x v="1"/>
    <x v="0"/>
  </r>
  <r>
    <x v="464"/>
    <m/>
    <m/>
    <x v="5"/>
    <x v="0"/>
    <m/>
    <x v="398"/>
    <x v="0"/>
    <s v="550"/>
    <x v="4"/>
    <s v="Center for Handicap og Psykisk sårbarhed"/>
    <x v="1"/>
    <x v="1"/>
    <x v="0"/>
  </r>
  <r>
    <x v="465"/>
    <m/>
    <m/>
    <x v="2"/>
    <x v="0"/>
    <m/>
    <x v="399"/>
    <x v="0"/>
    <s v="550"/>
    <x v="4"/>
    <s v="Center for Handicap og Psykisk sårbarhed"/>
    <x v="1"/>
    <x v="1"/>
    <x v="0"/>
  </r>
  <r>
    <x v="466"/>
    <m/>
    <m/>
    <x v="2"/>
    <x v="0"/>
    <m/>
    <x v="400"/>
    <x v="0"/>
    <s v="550"/>
    <x v="5"/>
    <s v="Ældre og demens_x000d__x000a_"/>
    <x v="1"/>
    <x v="1"/>
    <x v="0"/>
  </r>
  <r>
    <x v="467"/>
    <m/>
    <m/>
    <x v="2"/>
    <x v="0"/>
    <m/>
    <x v="401"/>
    <x v="0"/>
    <s v="550"/>
    <x v="5"/>
    <s v="Ældre og demens_x000d__x000a_"/>
    <x v="1"/>
    <x v="1"/>
    <x v="0"/>
  </r>
  <r>
    <x v="468"/>
    <m/>
    <m/>
    <x v="2"/>
    <x v="0"/>
    <m/>
    <x v="402"/>
    <x v="0"/>
    <s v="550"/>
    <x v="7"/>
    <s v="Bevægelseshandicap, hjælpemidler og teknologi_x000d__x000a_"/>
    <x v="1"/>
    <x v="1"/>
    <x v="0"/>
  </r>
  <r>
    <x v="469"/>
    <m/>
    <m/>
    <x v="3"/>
    <x v="1"/>
    <s v="Ingen kontering"/>
    <x v="403"/>
    <x v="1"/>
    <m/>
    <x v="10"/>
    <s v="Ingen kontering"/>
    <x v="1"/>
    <x v="1"/>
    <x v="1"/>
  </r>
  <r>
    <x v="470"/>
    <m/>
    <m/>
    <x v="2"/>
    <x v="0"/>
    <m/>
    <x v="404"/>
    <x v="0"/>
    <s v="550"/>
    <x v="7"/>
    <s v="Bevægelseshandicap, hjælpemidler og teknologi_x000d__x000a_"/>
    <x v="1"/>
    <x v="1"/>
    <x v="0"/>
  </r>
  <r>
    <x v="471"/>
    <m/>
    <m/>
    <x v="3"/>
    <x v="0"/>
    <m/>
    <x v="405"/>
    <x v="0"/>
    <s v="550"/>
    <x v="4"/>
    <s v="Center for Handicap og Psykisk sårbarhed"/>
    <x v="1"/>
    <x v="1"/>
    <x v="0"/>
  </r>
  <r>
    <x v="472"/>
    <m/>
    <m/>
    <x v="2"/>
    <x v="0"/>
    <m/>
    <x v="406"/>
    <x v="0"/>
    <s v="550"/>
    <x v="4"/>
    <s v="Center for Handicap og Psykisk sårbarhed"/>
    <x v="1"/>
    <x v="1"/>
    <x v="0"/>
  </r>
  <r>
    <x v="473"/>
    <m/>
    <m/>
    <x v="3"/>
    <x v="0"/>
    <m/>
    <x v="407"/>
    <x v="0"/>
    <s v="550"/>
    <x v="4"/>
    <s v="Center for Handicap og Psykisk sårbarhed"/>
    <x v="1"/>
    <x v="1"/>
    <x v="0"/>
  </r>
  <r>
    <x v="474"/>
    <m/>
    <m/>
    <x v="3"/>
    <x v="0"/>
    <m/>
    <x v="408"/>
    <x v="0"/>
    <s v="550"/>
    <x v="7"/>
    <s v="Bevægelseshandicap, hjælpemidler og teknologi_x000d__x000a_"/>
    <x v="1"/>
    <x v="1"/>
    <x v="0"/>
  </r>
  <r>
    <x v="475"/>
    <m/>
    <m/>
    <x v="0"/>
    <x v="0"/>
    <m/>
    <x v="409"/>
    <x v="0"/>
    <s v="550"/>
    <x v="7"/>
    <s v="Bevægelseshandicap, hjælpemidler og teknologi_x000d__x000a_"/>
    <x v="1"/>
    <x v="1"/>
    <x v="0"/>
  </r>
  <r>
    <x v="476"/>
    <m/>
    <m/>
    <x v="4"/>
    <x v="0"/>
    <m/>
    <x v="410"/>
    <x v="0"/>
    <s v="550"/>
    <x v="4"/>
    <s v="Center for Handicap og Psykisk sårbarhed"/>
    <x v="1"/>
    <x v="1"/>
    <x v="0"/>
  </r>
  <r>
    <x v="477"/>
    <m/>
    <m/>
    <x v="5"/>
    <x v="0"/>
    <m/>
    <x v="411"/>
    <x v="0"/>
    <s v="550"/>
    <x v="4"/>
    <s v="Center for Handicap og Psykisk sårbarhed"/>
    <x v="1"/>
    <x v="1"/>
    <x v="0"/>
  </r>
  <r>
    <x v="478"/>
    <m/>
    <m/>
    <x v="3"/>
    <x v="0"/>
    <m/>
    <x v="412"/>
    <x v="0"/>
    <s v="550"/>
    <x v="4"/>
    <s v="Center for Handicap og Psykisk sårbarhed"/>
    <x v="1"/>
    <x v="1"/>
    <x v="0"/>
  </r>
  <r>
    <x v="479"/>
    <m/>
    <m/>
    <x v="3"/>
    <x v="0"/>
    <m/>
    <x v="413"/>
    <x v="0"/>
    <s v="550"/>
    <x v="4"/>
    <s v="Center for Handicap og Psykisk sårbarhed"/>
    <x v="1"/>
    <x v="1"/>
    <x v="0"/>
  </r>
  <r>
    <x v="480"/>
    <m/>
    <m/>
    <x v="0"/>
    <x v="0"/>
    <m/>
    <x v="414"/>
    <x v="0"/>
    <s v="550"/>
    <x v="4"/>
    <s v="Center for Handicap og Psykisk sårbarhed"/>
    <x v="1"/>
    <x v="1"/>
    <x v="0"/>
  </r>
  <r>
    <x v="481"/>
    <m/>
    <m/>
    <x v="0"/>
    <x v="0"/>
    <m/>
    <x v="415"/>
    <x v="0"/>
    <s v="550"/>
    <x v="4"/>
    <s v="Center for Handicap og Psykisk sårbarhed"/>
    <x v="1"/>
    <x v="1"/>
    <x v="0"/>
  </r>
  <r>
    <x v="482"/>
    <m/>
    <m/>
    <x v="5"/>
    <x v="0"/>
    <m/>
    <x v="416"/>
    <x v="0"/>
    <s v="550"/>
    <x v="4"/>
    <s v="Center for Handicap og Psykisk sårbarhed"/>
    <x v="1"/>
    <x v="1"/>
    <x v="0"/>
  </r>
  <r>
    <x v="483"/>
    <m/>
    <m/>
    <x v="5"/>
    <x v="0"/>
    <m/>
    <x v="417"/>
    <x v="0"/>
    <s v="550"/>
    <x v="4"/>
    <s v="Center for Handicap og Psykisk sårbarhed"/>
    <x v="1"/>
    <x v="1"/>
    <x v="0"/>
  </r>
  <r>
    <x v="484"/>
    <m/>
    <m/>
    <x v="2"/>
    <x v="0"/>
    <m/>
    <x v="418"/>
    <x v="0"/>
    <s v="550"/>
    <x v="4"/>
    <s v="Center for Handicap og Psykisk sårbarhed"/>
    <x v="1"/>
    <x v="1"/>
    <x v="0"/>
  </r>
  <r>
    <x v="485"/>
    <m/>
    <m/>
    <x v="5"/>
    <x v="0"/>
    <m/>
    <x v="419"/>
    <x v="0"/>
    <s v="550"/>
    <x v="4"/>
    <s v="Center for Handicap og Psykisk sårbarhed"/>
    <x v="1"/>
    <x v="1"/>
    <x v="0"/>
  </r>
  <r>
    <x v="486"/>
    <m/>
    <m/>
    <x v="3"/>
    <x v="0"/>
    <m/>
    <x v="420"/>
    <x v="0"/>
    <s v="550"/>
    <x v="4"/>
    <s v="Center for Handicap og Psykisk sårbarhed"/>
    <x v="1"/>
    <x v="1"/>
    <x v="0"/>
  </r>
  <r>
    <x v="487"/>
    <m/>
    <m/>
    <x v="2"/>
    <x v="0"/>
    <m/>
    <x v="421"/>
    <x v="0"/>
    <s v="550"/>
    <x v="6"/>
    <s v="Kommunikations-, sjældne handicap og specialund._x000d__x000a_"/>
    <x v="1"/>
    <x v="1"/>
    <x v="0"/>
  </r>
  <r>
    <x v="488"/>
    <m/>
    <m/>
    <x v="3"/>
    <x v="0"/>
    <m/>
    <x v="422"/>
    <x v="0"/>
    <s v="550"/>
    <x v="4"/>
    <s v="Center for Handicap og Psykisk sårbarhed"/>
    <x v="1"/>
    <x v="1"/>
    <x v="0"/>
  </r>
  <r>
    <x v="489"/>
    <m/>
    <m/>
    <x v="3"/>
    <x v="0"/>
    <m/>
    <x v="423"/>
    <x v="0"/>
    <s v="550"/>
    <x v="4"/>
    <s v="Center for Handicap og Psykisk sårbarhed"/>
    <x v="1"/>
    <x v="1"/>
    <x v="0"/>
  </r>
  <r>
    <x v="490"/>
    <m/>
    <m/>
    <x v="3"/>
    <x v="0"/>
    <m/>
    <x v="424"/>
    <x v="0"/>
    <s v="550"/>
    <x v="4"/>
    <s v="Center for Handicap og Psykisk sårbarhed"/>
    <x v="1"/>
    <x v="1"/>
    <x v="0"/>
  </r>
  <r>
    <x v="491"/>
    <m/>
    <m/>
    <x v="3"/>
    <x v="0"/>
    <m/>
    <x v="425"/>
    <x v="0"/>
    <s v="550"/>
    <x v="4"/>
    <s v="Center for Handicap og Psykisk sårbarhed"/>
    <x v="1"/>
    <x v="1"/>
    <x v="0"/>
  </r>
  <r>
    <x v="492"/>
    <m/>
    <m/>
    <x v="3"/>
    <x v="0"/>
    <m/>
    <x v="426"/>
    <x v="0"/>
    <s v="550"/>
    <x v="4"/>
    <s v="Center for Handicap og Psykisk sårbarhed"/>
    <x v="1"/>
    <x v="1"/>
    <x v="0"/>
  </r>
  <r>
    <x v="493"/>
    <m/>
    <m/>
    <x v="2"/>
    <x v="0"/>
    <m/>
    <x v="427"/>
    <x v="0"/>
    <s v="550"/>
    <x v="6"/>
    <s v="Kommunikations-, sjældne handicap og specialund._x000d__x000a_"/>
    <x v="1"/>
    <x v="1"/>
    <x v="0"/>
  </r>
  <r>
    <x v="494"/>
    <m/>
    <m/>
    <x v="2"/>
    <x v="0"/>
    <m/>
    <x v="428"/>
    <x v="0"/>
    <s v="550"/>
    <x v="6"/>
    <s v="Kommunikations-, sjældne handicap og specialund._x000d__x000a_"/>
    <x v="1"/>
    <x v="1"/>
    <x v="0"/>
  </r>
  <r>
    <x v="495"/>
    <m/>
    <m/>
    <x v="3"/>
    <x v="0"/>
    <m/>
    <x v="429"/>
    <x v="0"/>
    <s v="550"/>
    <x v="4"/>
    <s v="Center for Handicap og Psykisk sårbarhed"/>
    <x v="1"/>
    <x v="1"/>
    <x v="0"/>
  </r>
  <r>
    <x v="496"/>
    <m/>
    <m/>
    <x v="2"/>
    <x v="0"/>
    <m/>
    <x v="430"/>
    <x v="0"/>
    <s v="550"/>
    <x v="6"/>
    <s v="Kommunikations-, sjældne handicap og specialund._x000d__x000a_"/>
    <x v="1"/>
    <x v="1"/>
    <x v="0"/>
  </r>
  <r>
    <x v="497"/>
    <m/>
    <m/>
    <x v="3"/>
    <x v="0"/>
    <m/>
    <x v="431"/>
    <x v="0"/>
    <s v="550"/>
    <x v="6"/>
    <s v="Kommunikations-, sjældne handicap og specialund._x000d__x000a_"/>
    <x v="1"/>
    <x v="1"/>
    <x v="0"/>
  </r>
  <r>
    <x v="498"/>
    <m/>
    <m/>
    <x v="2"/>
    <x v="0"/>
    <m/>
    <x v="432"/>
    <x v="0"/>
    <s v="550"/>
    <x v="6"/>
    <s v="Kommunikations-, sjældne handicap og specialund._x000d__x000a_"/>
    <x v="1"/>
    <x v="1"/>
    <x v="0"/>
  </r>
  <r>
    <x v="499"/>
    <m/>
    <m/>
    <x v="2"/>
    <x v="0"/>
    <m/>
    <x v="433"/>
    <x v="0"/>
    <s v="9550"/>
    <x v="4"/>
    <s v="Center for Handicap og Psykisk sårbarhed"/>
    <x v="2"/>
    <x v="0"/>
    <x v="0"/>
  </r>
  <r>
    <x v="500"/>
    <m/>
    <m/>
    <x v="2"/>
    <x v="0"/>
    <m/>
    <x v="434"/>
    <x v="0"/>
    <s v="550"/>
    <x v="4"/>
    <s v="Center for Handicap og Psykisk sårbarhed"/>
    <x v="1"/>
    <x v="1"/>
    <x v="0"/>
  </r>
  <r>
    <x v="501"/>
    <m/>
    <m/>
    <x v="3"/>
    <x v="0"/>
    <m/>
    <x v="435"/>
    <x v="0"/>
    <s v="550"/>
    <x v="4"/>
    <s v="Center for Handicap og Psykisk sårbarhed"/>
    <x v="1"/>
    <x v="1"/>
    <x v="0"/>
  </r>
  <r>
    <x v="502"/>
    <m/>
    <m/>
    <x v="2"/>
    <x v="0"/>
    <m/>
    <x v="436"/>
    <x v="0"/>
    <s v="550"/>
    <x v="6"/>
    <s v="Kommunikations-, sjældne handicap og specialund._x000d__x000a_"/>
    <x v="1"/>
    <x v="1"/>
    <x v="0"/>
  </r>
  <r>
    <x v="503"/>
    <m/>
    <m/>
    <x v="3"/>
    <x v="0"/>
    <m/>
    <x v="437"/>
    <x v="0"/>
    <s v="550"/>
    <x v="6"/>
    <s v="Kommunikations-, sjældne handicap og specialund._x000d__x000a_"/>
    <x v="1"/>
    <x v="1"/>
    <x v="0"/>
  </r>
  <r>
    <x v="504"/>
    <m/>
    <m/>
    <x v="3"/>
    <x v="0"/>
    <m/>
    <x v="438"/>
    <x v="0"/>
    <s v="550"/>
    <x v="6"/>
    <s v="Kommunikations-, sjældne handicap og specialund._x000d__x000a_"/>
    <x v="1"/>
    <x v="1"/>
    <x v="0"/>
  </r>
  <r>
    <x v="505"/>
    <m/>
    <m/>
    <x v="3"/>
    <x v="0"/>
    <m/>
    <x v="439"/>
    <x v="0"/>
    <s v="550"/>
    <x v="6"/>
    <s v="Kommunikations-, sjældne handicap og specialund._x000d__x000a_"/>
    <x v="1"/>
    <x v="1"/>
    <x v="0"/>
  </r>
  <r>
    <x v="506"/>
    <m/>
    <m/>
    <x v="3"/>
    <x v="0"/>
    <m/>
    <x v="440"/>
    <x v="0"/>
    <s v="550"/>
    <x v="6"/>
    <s v="Kommunikations-, sjældne handicap og specialund._x000d__x000a_"/>
    <x v="1"/>
    <x v="1"/>
    <x v="0"/>
  </r>
  <r>
    <x v="507"/>
    <m/>
    <m/>
    <x v="3"/>
    <x v="0"/>
    <m/>
    <x v="441"/>
    <x v="0"/>
    <s v="554"/>
    <x v="4"/>
    <s v="Center for Handicap og Psykisk sårbarhed"/>
    <x v="1"/>
    <x v="1"/>
    <x v="0"/>
  </r>
  <r>
    <x v="508"/>
    <m/>
    <m/>
    <x v="3"/>
    <x v="0"/>
    <m/>
    <x v="442"/>
    <x v="0"/>
    <s v="46025"/>
    <x v="6"/>
    <s v="Kommunikations-, sjældne handicap og specialund._x000d__x000a_"/>
    <x v="0"/>
    <x v="0"/>
    <x v="0"/>
  </r>
  <r>
    <x v="509"/>
    <m/>
    <m/>
    <x v="3"/>
    <x v="0"/>
    <m/>
    <x v="443"/>
    <x v="0"/>
    <s v="554"/>
    <x v="6"/>
    <s v="Kommunikations-, sjældne handicap og specialund._x000d__x000a_"/>
    <x v="1"/>
    <x v="1"/>
    <x v="0"/>
  </r>
  <r>
    <x v="510"/>
    <m/>
    <m/>
    <x v="5"/>
    <x v="0"/>
    <m/>
    <x v="444"/>
    <x v="0"/>
    <s v="550"/>
    <x v="6"/>
    <s v="Kommunikations-, sjældne handicap og specialund._x000d__x000a_"/>
    <x v="1"/>
    <x v="1"/>
    <x v="0"/>
  </r>
  <r>
    <x v="511"/>
    <m/>
    <m/>
    <x v="3"/>
    <x v="0"/>
    <m/>
    <x v="445"/>
    <x v="0"/>
    <s v="550"/>
    <x v="4"/>
    <s v="Center for Handicap og Psykisk sårbarhed"/>
    <x v="1"/>
    <x v="1"/>
    <x v="0"/>
  </r>
  <r>
    <x v="512"/>
    <m/>
    <m/>
    <x v="4"/>
    <x v="0"/>
    <m/>
    <x v="446"/>
    <x v="0"/>
    <s v="550"/>
    <x v="4"/>
    <s v="Center for Handicap og Psykisk sårbarhed"/>
    <x v="1"/>
    <x v="1"/>
    <x v="0"/>
  </r>
  <r>
    <x v="513"/>
    <m/>
    <m/>
    <x v="5"/>
    <x v="0"/>
    <m/>
    <x v="447"/>
    <x v="0"/>
    <s v="550"/>
    <x v="4"/>
    <s v="Center for Handicap og Psykisk sårbarhed"/>
    <x v="1"/>
    <x v="1"/>
    <x v="0"/>
  </r>
  <r>
    <x v="514"/>
    <m/>
    <m/>
    <x v="3"/>
    <x v="0"/>
    <m/>
    <x v="448"/>
    <x v="0"/>
    <s v="550"/>
    <x v="4"/>
    <s v="Center for Handicap og Psykisk sårbarhed"/>
    <x v="1"/>
    <x v="1"/>
    <x v="0"/>
  </r>
  <r>
    <x v="515"/>
    <m/>
    <m/>
    <x v="3"/>
    <x v="0"/>
    <m/>
    <x v="449"/>
    <x v="0"/>
    <s v="550"/>
    <x v="4"/>
    <s v="Center for Handicap og Psykisk sårbarhed"/>
    <x v="1"/>
    <x v="1"/>
    <x v="0"/>
  </r>
  <r>
    <x v="516"/>
    <m/>
    <m/>
    <x v="0"/>
    <x v="0"/>
    <m/>
    <x v="450"/>
    <x v="0"/>
    <s v="550"/>
    <x v="4"/>
    <s v="Center for Handicap og Psykisk sårbarhed"/>
    <x v="1"/>
    <x v="1"/>
    <x v="0"/>
  </r>
  <r>
    <x v="517"/>
    <m/>
    <m/>
    <x v="0"/>
    <x v="0"/>
    <m/>
    <x v="451"/>
    <x v="0"/>
    <s v="550"/>
    <x v="4"/>
    <s v="Center for Handicap og Psykisk sårbarhed"/>
    <x v="1"/>
    <x v="1"/>
    <x v="0"/>
  </r>
  <r>
    <x v="518"/>
    <m/>
    <m/>
    <x v="5"/>
    <x v="0"/>
    <m/>
    <x v="452"/>
    <x v="0"/>
    <s v="550"/>
    <x v="4"/>
    <s v="Center for Handicap og Psykisk sårbarhed"/>
    <x v="1"/>
    <x v="1"/>
    <x v="0"/>
  </r>
  <r>
    <x v="519"/>
    <m/>
    <m/>
    <x v="5"/>
    <x v="0"/>
    <m/>
    <x v="453"/>
    <x v="0"/>
    <s v="550"/>
    <x v="4"/>
    <s v="Center for Handicap og Psykisk sårbarhed"/>
    <x v="1"/>
    <x v="1"/>
    <x v="0"/>
  </r>
  <r>
    <x v="520"/>
    <m/>
    <m/>
    <x v="2"/>
    <x v="0"/>
    <m/>
    <x v="454"/>
    <x v="0"/>
    <s v="550"/>
    <x v="4"/>
    <s v="Center for Handicap og Psykisk sårbarhed"/>
    <x v="1"/>
    <x v="1"/>
    <x v="0"/>
  </r>
  <r>
    <x v="521"/>
    <m/>
    <m/>
    <x v="2"/>
    <x v="0"/>
    <m/>
    <x v="455"/>
    <x v="0"/>
    <s v="550"/>
    <x v="4"/>
    <s v="Center for Handicap og Psykisk sårbarhed"/>
    <x v="1"/>
    <x v="1"/>
    <x v="0"/>
  </r>
  <r>
    <x v="522"/>
    <m/>
    <m/>
    <x v="3"/>
    <x v="0"/>
    <m/>
    <x v="456"/>
    <x v="0"/>
    <s v="550"/>
    <x v="4"/>
    <s v="Center for Handicap og Psykisk sårbarhed"/>
    <x v="1"/>
    <x v="1"/>
    <x v="0"/>
  </r>
  <r>
    <x v="523"/>
    <m/>
    <m/>
    <x v="0"/>
    <x v="0"/>
    <m/>
    <x v="457"/>
    <x v="0"/>
    <s v="550"/>
    <x v="4"/>
    <s v="Center for Handicap og Psykisk sårbarhed"/>
    <x v="1"/>
    <x v="1"/>
    <x v="0"/>
  </r>
  <r>
    <x v="524"/>
    <m/>
    <m/>
    <x v="0"/>
    <x v="0"/>
    <m/>
    <x v="458"/>
    <x v="0"/>
    <s v="550"/>
    <x v="4"/>
    <s v="Center for Handicap og Psykisk sårbarhed"/>
    <x v="1"/>
    <x v="1"/>
    <x v="0"/>
  </r>
  <r>
    <x v="525"/>
    <m/>
    <m/>
    <x v="2"/>
    <x v="0"/>
    <m/>
    <x v="459"/>
    <x v="0"/>
    <s v="550"/>
    <x v="4"/>
    <s v="Center for Handicap og Psykisk sårbarhed"/>
    <x v="1"/>
    <x v="1"/>
    <x v="0"/>
  </r>
  <r>
    <x v="526"/>
    <m/>
    <m/>
    <x v="2"/>
    <x v="0"/>
    <m/>
    <x v="460"/>
    <x v="0"/>
    <s v="550"/>
    <x v="4"/>
    <s v="Center for Handicap og Psykisk sårbarhed"/>
    <x v="1"/>
    <x v="1"/>
    <x v="0"/>
  </r>
  <r>
    <x v="527"/>
    <m/>
    <m/>
    <x v="2"/>
    <x v="0"/>
    <m/>
    <x v="461"/>
    <x v="0"/>
    <s v="550"/>
    <x v="4"/>
    <s v="Center for Handicap og Psykisk sårbarhed"/>
    <x v="1"/>
    <x v="1"/>
    <x v="0"/>
  </r>
  <r>
    <x v="528"/>
    <m/>
    <m/>
    <x v="2"/>
    <x v="0"/>
    <m/>
    <x v="462"/>
    <x v="0"/>
    <s v="550"/>
    <x v="4"/>
    <s v="Center for Handicap og Psykisk sårbarhed"/>
    <x v="1"/>
    <x v="1"/>
    <x v="0"/>
  </r>
  <r>
    <x v="529"/>
    <m/>
    <m/>
    <x v="2"/>
    <x v="0"/>
    <m/>
    <x v="463"/>
    <x v="0"/>
    <s v="550"/>
    <x v="4"/>
    <s v="Center for Handicap og Psykisk sårbarhed"/>
    <x v="1"/>
    <x v="1"/>
    <x v="0"/>
  </r>
  <r>
    <x v="530"/>
    <m/>
    <m/>
    <x v="0"/>
    <x v="0"/>
    <m/>
    <x v="464"/>
    <x v="0"/>
    <s v="550"/>
    <x v="4"/>
    <s v="Center for Handicap og Psykisk sårbarhed"/>
    <x v="1"/>
    <x v="1"/>
    <x v="0"/>
  </r>
  <r>
    <x v="531"/>
    <m/>
    <m/>
    <x v="2"/>
    <x v="0"/>
    <m/>
    <x v="465"/>
    <x v="0"/>
    <s v="550"/>
    <x v="4"/>
    <s v="Center for Handicap og Psykisk sårbarhed"/>
    <x v="1"/>
    <x v="1"/>
    <x v="0"/>
  </r>
  <r>
    <x v="532"/>
    <m/>
    <m/>
    <x v="0"/>
    <x v="0"/>
    <m/>
    <x v="466"/>
    <x v="0"/>
    <s v="550"/>
    <x v="4"/>
    <s v="Center for Handicap og Psykisk sårbarhed"/>
    <x v="1"/>
    <x v="1"/>
    <x v="0"/>
  </r>
  <r>
    <x v="533"/>
    <m/>
    <m/>
    <x v="4"/>
    <x v="0"/>
    <m/>
    <x v="467"/>
    <x v="0"/>
    <s v="550"/>
    <x v="4"/>
    <s v="Center for Handicap og Psykisk sårbarhed"/>
    <x v="1"/>
    <x v="1"/>
    <x v="0"/>
  </r>
  <r>
    <x v="534"/>
    <m/>
    <m/>
    <x v="4"/>
    <x v="0"/>
    <m/>
    <x v="468"/>
    <x v="0"/>
    <s v="550"/>
    <x v="4"/>
    <s v="Center for Handicap og Psykisk sårbarhed"/>
    <x v="1"/>
    <x v="1"/>
    <x v="0"/>
  </r>
  <r>
    <x v="535"/>
    <m/>
    <m/>
    <x v="2"/>
    <x v="0"/>
    <m/>
    <x v="469"/>
    <x v="0"/>
    <s v="550"/>
    <x v="4"/>
    <s v="Center for Handicap og Psykisk sårbarhed"/>
    <x v="1"/>
    <x v="1"/>
    <x v="0"/>
  </r>
  <r>
    <x v="536"/>
    <m/>
    <m/>
    <x v="3"/>
    <x v="0"/>
    <m/>
    <x v="470"/>
    <x v="0"/>
    <s v="550"/>
    <x v="4"/>
    <s v="Center for Handicap og Psykisk sårbarhed"/>
    <x v="1"/>
    <x v="1"/>
    <x v="0"/>
  </r>
  <r>
    <x v="537"/>
    <m/>
    <m/>
    <x v="0"/>
    <x v="0"/>
    <m/>
    <x v="471"/>
    <x v="0"/>
    <s v="550"/>
    <x v="4"/>
    <s v="Center for Handicap og Psykisk sårbarhed"/>
    <x v="1"/>
    <x v="1"/>
    <x v="0"/>
  </r>
  <r>
    <x v="538"/>
    <m/>
    <m/>
    <x v="0"/>
    <x v="0"/>
    <m/>
    <x v="472"/>
    <x v="0"/>
    <s v="550"/>
    <x v="4"/>
    <s v="Center for Handicap og Psykisk sårbarhed"/>
    <x v="1"/>
    <x v="1"/>
    <x v="0"/>
  </r>
  <r>
    <x v="539"/>
    <m/>
    <m/>
    <x v="2"/>
    <x v="0"/>
    <m/>
    <x v="473"/>
    <x v="0"/>
    <s v="550"/>
    <x v="4"/>
    <s v="Center for Handicap og Psykisk sårbarhed"/>
    <x v="1"/>
    <x v="1"/>
    <x v="0"/>
  </r>
  <r>
    <x v="540"/>
    <m/>
    <m/>
    <x v="2"/>
    <x v="0"/>
    <m/>
    <x v="474"/>
    <x v="0"/>
    <s v="550"/>
    <x v="4"/>
    <s v="Center for Handicap og Psykisk sårbarhed"/>
    <x v="1"/>
    <x v="1"/>
    <x v="0"/>
  </r>
  <r>
    <x v="541"/>
    <m/>
    <m/>
    <x v="2"/>
    <x v="0"/>
    <m/>
    <x v="475"/>
    <x v="0"/>
    <s v="550"/>
    <x v="4"/>
    <s v="Center for Handicap og Psykisk sårbarhed"/>
    <x v="1"/>
    <x v="1"/>
    <x v="0"/>
  </r>
  <r>
    <x v="542"/>
    <m/>
    <m/>
    <x v="2"/>
    <x v="0"/>
    <m/>
    <x v="476"/>
    <x v="0"/>
    <s v="550"/>
    <x v="4"/>
    <s v="Center for Handicap og Psykisk sårbarhed"/>
    <x v="1"/>
    <x v="1"/>
    <x v="0"/>
  </r>
  <r>
    <x v="543"/>
    <m/>
    <m/>
    <x v="8"/>
    <x v="0"/>
    <m/>
    <x v="477"/>
    <x v="0"/>
    <s v="550"/>
    <x v="4"/>
    <s v="Center for Handicap og Psykisk sårbarhed"/>
    <x v="1"/>
    <x v="1"/>
    <x v="0"/>
  </r>
  <r>
    <x v="544"/>
    <m/>
    <m/>
    <x v="2"/>
    <x v="0"/>
    <m/>
    <x v="478"/>
    <x v="0"/>
    <s v="550"/>
    <x v="4"/>
    <s v="Center for Handicap og Psykisk sårbarhed"/>
    <x v="1"/>
    <x v="1"/>
    <x v="0"/>
  </r>
  <r>
    <x v="545"/>
    <m/>
    <m/>
    <x v="2"/>
    <x v="0"/>
    <m/>
    <x v="479"/>
    <x v="0"/>
    <s v="6300"/>
    <x v="4"/>
    <s v="Center for Handicap og Psykisk sårbarhed"/>
    <x v="2"/>
    <x v="0"/>
    <x v="0"/>
  </r>
  <r>
    <x v="546"/>
    <m/>
    <m/>
    <x v="4"/>
    <x v="0"/>
    <m/>
    <x v="480"/>
    <x v="0"/>
    <s v="550"/>
    <x v="3"/>
    <s v="Udsatte Voksne"/>
    <x v="1"/>
    <x v="1"/>
    <x v="0"/>
  </r>
  <r>
    <x v="547"/>
    <m/>
    <m/>
    <x v="5"/>
    <x v="0"/>
    <m/>
    <x v="481"/>
    <x v="0"/>
    <s v="550"/>
    <x v="3"/>
    <s v="Udsatte Voksne"/>
    <x v="1"/>
    <x v="1"/>
    <x v="0"/>
  </r>
  <r>
    <x v="548"/>
    <m/>
    <m/>
    <x v="3"/>
    <x v="0"/>
    <m/>
    <x v="482"/>
    <x v="0"/>
    <s v="550"/>
    <x v="3"/>
    <s v="Udsatte Voksne"/>
    <x v="1"/>
    <x v="1"/>
    <x v="0"/>
  </r>
  <r>
    <x v="549"/>
    <m/>
    <m/>
    <x v="3"/>
    <x v="0"/>
    <m/>
    <x v="483"/>
    <x v="0"/>
    <s v="550"/>
    <x v="3"/>
    <s v="Udsatte Voksne"/>
    <x v="1"/>
    <x v="1"/>
    <x v="0"/>
  </r>
  <r>
    <x v="550"/>
    <m/>
    <m/>
    <x v="0"/>
    <x v="0"/>
    <m/>
    <x v="484"/>
    <x v="0"/>
    <s v="550"/>
    <x v="3"/>
    <s v="Udsatte Voksne"/>
    <x v="1"/>
    <x v="1"/>
    <x v="0"/>
  </r>
  <r>
    <x v="551"/>
    <m/>
    <m/>
    <x v="0"/>
    <x v="0"/>
    <m/>
    <x v="485"/>
    <x v="0"/>
    <s v="550"/>
    <x v="3"/>
    <s v="Udsatte Voksne"/>
    <x v="1"/>
    <x v="1"/>
    <x v="0"/>
  </r>
  <r>
    <x v="552"/>
    <m/>
    <m/>
    <x v="4"/>
    <x v="0"/>
    <m/>
    <x v="486"/>
    <x v="0"/>
    <s v="550"/>
    <x v="3"/>
    <s v="Udsatte Voksne"/>
    <x v="1"/>
    <x v="1"/>
    <x v="0"/>
  </r>
  <r>
    <x v="553"/>
    <m/>
    <m/>
    <x v="5"/>
    <x v="0"/>
    <m/>
    <x v="487"/>
    <x v="0"/>
    <s v="550"/>
    <x v="3"/>
    <s v="Udsatte Voksne"/>
    <x v="1"/>
    <x v="1"/>
    <x v="0"/>
  </r>
  <r>
    <x v="554"/>
    <m/>
    <m/>
    <x v="2"/>
    <x v="0"/>
    <m/>
    <x v="488"/>
    <x v="0"/>
    <s v="550"/>
    <x v="4"/>
    <s v="Center for Handicap og Psykisk sårbarhed"/>
    <x v="1"/>
    <x v="1"/>
    <x v="0"/>
  </r>
  <r>
    <x v="555"/>
    <m/>
    <m/>
    <x v="2"/>
    <x v="0"/>
    <m/>
    <x v="489"/>
    <x v="0"/>
    <s v="550"/>
    <x v="4"/>
    <s v="Center for Handicap og Psykisk sårbarhed"/>
    <x v="1"/>
    <x v="1"/>
    <x v="0"/>
  </r>
  <r>
    <x v="556"/>
    <m/>
    <m/>
    <x v="2"/>
    <x v="0"/>
    <m/>
    <x v="490"/>
    <x v="0"/>
    <s v="550"/>
    <x v="4"/>
    <s v="Center for Handicap og Psykisk sårbarhed"/>
    <x v="1"/>
    <x v="1"/>
    <x v="0"/>
  </r>
  <r>
    <x v="557"/>
    <m/>
    <m/>
    <x v="2"/>
    <x v="0"/>
    <m/>
    <x v="491"/>
    <x v="0"/>
    <s v="550"/>
    <x v="3"/>
    <s v="Udsatte Voksne"/>
    <x v="1"/>
    <x v="1"/>
    <x v="0"/>
  </r>
  <r>
    <x v="558"/>
    <m/>
    <m/>
    <x v="3"/>
    <x v="0"/>
    <m/>
    <x v="492"/>
    <x v="0"/>
    <s v="550"/>
    <x v="3"/>
    <s v="Udsatte Voksne"/>
    <x v="1"/>
    <x v="1"/>
    <x v="0"/>
  </r>
  <r>
    <x v="559"/>
    <m/>
    <m/>
    <x v="3"/>
    <x v="0"/>
    <m/>
    <x v="493"/>
    <x v="0"/>
    <s v="550"/>
    <x v="3"/>
    <s v="Udsatte Voksne"/>
    <x v="1"/>
    <x v="1"/>
    <x v="0"/>
  </r>
  <r>
    <x v="560"/>
    <m/>
    <m/>
    <x v="3"/>
    <x v="0"/>
    <m/>
    <x v="494"/>
    <x v="0"/>
    <s v="550"/>
    <x v="3"/>
    <s v="Udsatte Voksne"/>
    <x v="1"/>
    <x v="1"/>
    <x v="0"/>
  </r>
  <r>
    <x v="561"/>
    <m/>
    <m/>
    <x v="3"/>
    <x v="0"/>
    <m/>
    <x v="495"/>
    <x v="0"/>
    <s v="550"/>
    <x v="3"/>
    <s v="Udsatte Voksne"/>
    <x v="1"/>
    <x v="1"/>
    <x v="0"/>
  </r>
  <r>
    <x v="562"/>
    <m/>
    <m/>
    <x v="3"/>
    <x v="0"/>
    <m/>
    <x v="496"/>
    <x v="0"/>
    <s v="550"/>
    <x v="3"/>
    <s v="Udsatte Voksne"/>
    <x v="1"/>
    <x v="1"/>
    <x v="0"/>
  </r>
  <r>
    <x v="563"/>
    <m/>
    <m/>
    <x v="3"/>
    <x v="0"/>
    <m/>
    <x v="497"/>
    <x v="0"/>
    <s v="550"/>
    <x v="3"/>
    <s v="Udsatte Voksne"/>
    <x v="1"/>
    <x v="1"/>
    <x v="0"/>
  </r>
  <r>
    <x v="564"/>
    <m/>
    <m/>
    <x v="3"/>
    <x v="0"/>
    <m/>
    <x v="498"/>
    <x v="0"/>
    <s v="550"/>
    <x v="3"/>
    <s v="Udsatte Voksne"/>
    <x v="1"/>
    <x v="1"/>
    <x v="0"/>
  </r>
  <r>
    <x v="565"/>
    <m/>
    <m/>
    <x v="4"/>
    <x v="0"/>
    <m/>
    <x v="499"/>
    <x v="0"/>
    <s v="550"/>
    <x v="3"/>
    <s v="Udsatte Voksne"/>
    <x v="1"/>
    <x v="1"/>
    <x v="0"/>
  </r>
  <r>
    <x v="566"/>
    <m/>
    <m/>
    <x v="4"/>
    <x v="0"/>
    <m/>
    <x v="500"/>
    <x v="0"/>
    <s v="550"/>
    <x v="3"/>
    <s v="Udsatte Voksne"/>
    <x v="1"/>
    <x v="1"/>
    <x v="0"/>
  </r>
  <r>
    <x v="567"/>
    <m/>
    <m/>
    <x v="3"/>
    <x v="0"/>
    <m/>
    <x v="501"/>
    <x v="0"/>
    <s v="550"/>
    <x v="3"/>
    <s v="Udsatte Voksne"/>
    <x v="1"/>
    <x v="1"/>
    <x v="0"/>
  </r>
  <r>
    <x v="568"/>
    <m/>
    <m/>
    <x v="3"/>
    <x v="0"/>
    <m/>
    <x v="502"/>
    <x v="0"/>
    <s v="550"/>
    <x v="3"/>
    <s v="Udsatte Voksne"/>
    <x v="1"/>
    <x v="1"/>
    <x v="0"/>
  </r>
  <r>
    <x v="569"/>
    <m/>
    <m/>
    <x v="3"/>
    <x v="0"/>
    <m/>
    <x v="503"/>
    <x v="0"/>
    <s v="550"/>
    <x v="3"/>
    <s v="Udsatte Voksne"/>
    <x v="1"/>
    <x v="1"/>
    <x v="0"/>
  </r>
  <r>
    <x v="570"/>
    <m/>
    <m/>
    <x v="3"/>
    <x v="0"/>
    <m/>
    <x v="504"/>
    <x v="0"/>
    <s v="550"/>
    <x v="3"/>
    <s v="Udsatte Voksne"/>
    <x v="1"/>
    <x v="1"/>
    <x v="0"/>
  </r>
  <r>
    <x v="571"/>
    <m/>
    <m/>
    <x v="3"/>
    <x v="0"/>
    <m/>
    <x v="505"/>
    <x v="0"/>
    <s v="550"/>
    <x v="3"/>
    <s v="Udsatte Voksne"/>
    <x v="1"/>
    <x v="1"/>
    <x v="0"/>
  </r>
  <r>
    <x v="572"/>
    <m/>
    <m/>
    <x v="0"/>
    <x v="0"/>
    <m/>
    <x v="506"/>
    <x v="0"/>
    <s v="550"/>
    <x v="3"/>
    <s v="Udsatte Voksne"/>
    <x v="1"/>
    <x v="1"/>
    <x v="0"/>
  </r>
  <r>
    <x v="573"/>
    <m/>
    <m/>
    <x v="4"/>
    <x v="0"/>
    <m/>
    <x v="507"/>
    <x v="0"/>
    <s v="550"/>
    <x v="3"/>
    <s v="Udsatte Voksne"/>
    <x v="1"/>
    <x v="1"/>
    <x v="0"/>
  </r>
  <r>
    <x v="574"/>
    <m/>
    <m/>
    <x v="3"/>
    <x v="0"/>
    <m/>
    <x v="508"/>
    <x v="0"/>
    <s v="550"/>
    <x v="3"/>
    <s v="Udsatte Voksne"/>
    <x v="1"/>
    <x v="1"/>
    <x v="0"/>
  </r>
  <r>
    <x v="575"/>
    <m/>
    <m/>
    <x v="3"/>
    <x v="0"/>
    <m/>
    <x v="509"/>
    <x v="0"/>
    <s v="550"/>
    <x v="3"/>
    <s v="Udsatte Voksne"/>
    <x v="1"/>
    <x v="1"/>
    <x v="0"/>
  </r>
  <r>
    <x v="576"/>
    <m/>
    <m/>
    <x v="3"/>
    <x v="0"/>
    <m/>
    <x v="510"/>
    <x v="0"/>
    <s v="550"/>
    <x v="3"/>
    <s v="Udsatte Voksne"/>
    <x v="1"/>
    <x v="1"/>
    <x v="0"/>
  </r>
  <r>
    <x v="577"/>
    <m/>
    <m/>
    <x v="4"/>
    <x v="0"/>
    <m/>
    <x v="511"/>
    <x v="0"/>
    <s v="550"/>
    <x v="3"/>
    <s v="Udsatte Voksne"/>
    <x v="1"/>
    <x v="1"/>
    <x v="0"/>
  </r>
  <r>
    <x v="578"/>
    <m/>
    <m/>
    <x v="3"/>
    <x v="0"/>
    <m/>
    <x v="512"/>
    <x v="0"/>
    <s v="550"/>
    <x v="3"/>
    <s v="Udsatte Voksne"/>
    <x v="1"/>
    <x v="1"/>
    <x v="0"/>
  </r>
  <r>
    <x v="579"/>
    <m/>
    <m/>
    <x v="2"/>
    <x v="0"/>
    <m/>
    <x v="513"/>
    <x v="0"/>
    <s v="550"/>
    <x v="3"/>
    <s v="Udsatte Voksne"/>
    <x v="1"/>
    <x v="1"/>
    <x v="0"/>
  </r>
  <r>
    <x v="580"/>
    <m/>
    <m/>
    <x v="4"/>
    <x v="0"/>
    <m/>
    <x v="514"/>
    <x v="0"/>
    <s v="550"/>
    <x v="5"/>
    <s v="Ældre og demens_x000d__x000a_"/>
    <x v="1"/>
    <x v="1"/>
    <x v="0"/>
  </r>
  <r>
    <x v="581"/>
    <m/>
    <m/>
    <x v="5"/>
    <x v="0"/>
    <m/>
    <x v="515"/>
    <x v="0"/>
    <s v="550"/>
    <x v="5"/>
    <s v="Ældre og demens_x000d__x000a_"/>
    <x v="1"/>
    <x v="1"/>
    <x v="0"/>
  </r>
  <r>
    <x v="582"/>
    <m/>
    <m/>
    <x v="3"/>
    <x v="0"/>
    <m/>
    <x v="516"/>
    <x v="0"/>
    <s v="550"/>
    <x v="5"/>
    <s v="Ældre og demens_x000d__x000a_"/>
    <x v="1"/>
    <x v="1"/>
    <x v="0"/>
  </r>
  <r>
    <x v="583"/>
    <m/>
    <m/>
    <x v="0"/>
    <x v="0"/>
    <m/>
    <x v="517"/>
    <x v="0"/>
    <s v="550"/>
    <x v="5"/>
    <s v="Ældre og demens_x000d__x000a_"/>
    <x v="1"/>
    <x v="1"/>
    <x v="0"/>
  </r>
  <r>
    <x v="584"/>
    <m/>
    <m/>
    <x v="5"/>
    <x v="0"/>
    <m/>
    <x v="518"/>
    <x v="0"/>
    <s v="550"/>
    <x v="5"/>
    <s v="Ældre og demens_x000d__x000a_"/>
    <x v="1"/>
    <x v="1"/>
    <x v="0"/>
  </r>
  <r>
    <x v="585"/>
    <m/>
    <m/>
    <x v="5"/>
    <x v="0"/>
    <m/>
    <x v="519"/>
    <x v="0"/>
    <s v="550"/>
    <x v="5"/>
    <s v="Ældre og demens_x000d__x000a_"/>
    <x v="1"/>
    <x v="1"/>
    <x v="0"/>
  </r>
  <r>
    <x v="586"/>
    <m/>
    <m/>
    <x v="5"/>
    <x v="0"/>
    <m/>
    <x v="520"/>
    <x v="0"/>
    <s v="550"/>
    <x v="5"/>
    <s v="Ældre og demens_x000d__x000a_"/>
    <x v="1"/>
    <x v="1"/>
    <x v="0"/>
  </r>
  <r>
    <x v="587"/>
    <m/>
    <m/>
    <x v="4"/>
    <x v="0"/>
    <m/>
    <x v="521"/>
    <x v="0"/>
    <s v="550"/>
    <x v="3"/>
    <s v="Udsatte Voksne"/>
    <x v="1"/>
    <x v="1"/>
    <x v="0"/>
  </r>
  <r>
    <x v="588"/>
    <m/>
    <m/>
    <x v="0"/>
    <x v="0"/>
    <m/>
    <x v="522"/>
    <x v="0"/>
    <s v="550"/>
    <x v="3"/>
    <s v="Udsatte Voksne"/>
    <x v="1"/>
    <x v="1"/>
    <x v="0"/>
  </r>
  <r>
    <x v="589"/>
    <m/>
    <m/>
    <x v="0"/>
    <x v="0"/>
    <m/>
    <x v="523"/>
    <x v="0"/>
    <s v="550"/>
    <x v="3"/>
    <s v="Udsatte Voksne"/>
    <x v="1"/>
    <x v="1"/>
    <x v="0"/>
  </r>
  <r>
    <x v="590"/>
    <m/>
    <m/>
    <x v="5"/>
    <x v="0"/>
    <m/>
    <x v="524"/>
    <x v="0"/>
    <s v="550"/>
    <x v="5"/>
    <s v="Ældre og demens_x000d__x000a_"/>
    <x v="1"/>
    <x v="1"/>
    <x v="0"/>
  </r>
  <r>
    <x v="591"/>
    <m/>
    <m/>
    <x v="3"/>
    <x v="0"/>
    <m/>
    <x v="525"/>
    <x v="0"/>
    <s v="550"/>
    <x v="5"/>
    <s v="Ældre og demens_x000d__x000a_"/>
    <x v="1"/>
    <x v="1"/>
    <x v="0"/>
  </r>
  <r>
    <x v="592"/>
    <m/>
    <m/>
    <x v="5"/>
    <x v="0"/>
    <m/>
    <x v="526"/>
    <x v="0"/>
    <s v="550"/>
    <x v="3"/>
    <s v="Udsatte Voksne"/>
    <x v="1"/>
    <x v="1"/>
    <x v="0"/>
  </r>
  <r>
    <x v="593"/>
    <m/>
    <m/>
    <x v="2"/>
    <x v="0"/>
    <m/>
    <x v="527"/>
    <x v="0"/>
    <s v="550"/>
    <x v="5"/>
    <s v="Ældre og demens_x000d__x000a_"/>
    <x v="1"/>
    <x v="1"/>
    <x v="0"/>
  </r>
  <r>
    <x v="594"/>
    <m/>
    <m/>
    <x v="4"/>
    <x v="0"/>
    <m/>
    <x v="528"/>
    <x v="0"/>
    <s v="550"/>
    <x v="4"/>
    <s v="Center for Handicap og Psykisk sårbarhed"/>
    <x v="1"/>
    <x v="1"/>
    <x v="0"/>
  </r>
  <r>
    <x v="595"/>
    <m/>
    <m/>
    <x v="5"/>
    <x v="0"/>
    <m/>
    <x v="529"/>
    <x v="0"/>
    <s v="550"/>
    <x v="4"/>
    <s v="Center for Handicap og Psykisk sårbarhed"/>
    <x v="1"/>
    <x v="1"/>
    <x v="0"/>
  </r>
  <r>
    <x v="596"/>
    <m/>
    <m/>
    <x v="3"/>
    <x v="0"/>
    <m/>
    <x v="530"/>
    <x v="0"/>
    <s v="550"/>
    <x v="4"/>
    <s v="Center for Handicap og Psykisk sårbarhed"/>
    <x v="1"/>
    <x v="1"/>
    <x v="0"/>
  </r>
  <r>
    <x v="597"/>
    <m/>
    <m/>
    <x v="3"/>
    <x v="0"/>
    <m/>
    <x v="531"/>
    <x v="0"/>
    <s v="550"/>
    <x v="4"/>
    <s v="Center for Handicap og Psykisk sårbarhed"/>
    <x v="1"/>
    <x v="1"/>
    <x v="0"/>
  </r>
  <r>
    <x v="598"/>
    <m/>
    <m/>
    <x v="0"/>
    <x v="0"/>
    <m/>
    <x v="532"/>
    <x v="0"/>
    <s v="550"/>
    <x v="4"/>
    <s v="Center for Handicap og Psykisk sårbarhed"/>
    <x v="1"/>
    <x v="1"/>
    <x v="0"/>
  </r>
  <r>
    <x v="599"/>
    <m/>
    <m/>
    <x v="0"/>
    <x v="0"/>
    <m/>
    <x v="533"/>
    <x v="0"/>
    <s v="550"/>
    <x v="4"/>
    <s v="Center for Handicap og Psykisk sårbarhed"/>
    <x v="1"/>
    <x v="1"/>
    <x v="0"/>
  </r>
  <r>
    <x v="600"/>
    <m/>
    <m/>
    <x v="5"/>
    <x v="0"/>
    <m/>
    <x v="534"/>
    <x v="0"/>
    <s v="550"/>
    <x v="4"/>
    <s v="Center for Handicap og Psykisk sårbarhed"/>
    <x v="1"/>
    <x v="1"/>
    <x v="0"/>
  </r>
  <r>
    <x v="601"/>
    <m/>
    <m/>
    <x v="5"/>
    <x v="0"/>
    <m/>
    <x v="535"/>
    <x v="0"/>
    <s v="550"/>
    <x v="4"/>
    <s v="Center for Handicap og Psykisk sårbarhed"/>
    <x v="1"/>
    <x v="1"/>
    <x v="0"/>
  </r>
  <r>
    <x v="602"/>
    <m/>
    <m/>
    <x v="2"/>
    <x v="0"/>
    <m/>
    <x v="536"/>
    <x v="0"/>
    <s v="550"/>
    <x v="5"/>
    <s v="Ældre og demens_x000d__x000a_"/>
    <x v="1"/>
    <x v="1"/>
    <x v="0"/>
  </r>
  <r>
    <x v="603"/>
    <m/>
    <m/>
    <x v="5"/>
    <x v="0"/>
    <m/>
    <x v="537"/>
    <x v="0"/>
    <s v="550"/>
    <x v="4"/>
    <s v="Center for Handicap og Psykisk sårbarhed"/>
    <x v="1"/>
    <x v="1"/>
    <x v="0"/>
  </r>
  <r>
    <x v="604"/>
    <m/>
    <m/>
    <x v="2"/>
    <x v="0"/>
    <m/>
    <x v="538"/>
    <x v="0"/>
    <s v="550"/>
    <x v="4"/>
    <s v="Center for Handicap og Psykisk sårbarhed"/>
    <x v="1"/>
    <x v="1"/>
    <x v="0"/>
  </r>
  <r>
    <x v="605"/>
    <m/>
    <m/>
    <x v="0"/>
    <x v="0"/>
    <m/>
    <x v="539"/>
    <x v="0"/>
    <s v="550"/>
    <x v="4"/>
    <s v="Center for Handicap og Psykisk sårbarhed"/>
    <x v="1"/>
    <x v="1"/>
    <x v="0"/>
  </r>
  <r>
    <x v="606"/>
    <m/>
    <m/>
    <x v="3"/>
    <x v="0"/>
    <m/>
    <x v="540"/>
    <x v="0"/>
    <s v="550"/>
    <x v="4"/>
    <s v="Center for Handicap og Psykisk sårbarhed"/>
    <x v="1"/>
    <x v="1"/>
    <x v="0"/>
  </r>
  <r>
    <x v="607"/>
    <m/>
    <m/>
    <x v="0"/>
    <x v="0"/>
    <m/>
    <x v="541"/>
    <x v="0"/>
    <s v="550"/>
    <x v="4"/>
    <s v="Center for Handicap og Psykisk sårbarhed"/>
    <x v="1"/>
    <x v="1"/>
    <x v="0"/>
  </r>
  <r>
    <x v="608"/>
    <m/>
    <m/>
    <x v="2"/>
    <x v="0"/>
    <m/>
    <x v="542"/>
    <x v="0"/>
    <s v="551"/>
    <x v="8"/>
    <s v="Psykosociale indsatser_x000a_"/>
    <x v="1"/>
    <x v="1"/>
    <x v="0"/>
  </r>
  <r>
    <x v="609"/>
    <m/>
    <m/>
    <x v="2"/>
    <x v="0"/>
    <m/>
    <x v="543"/>
    <x v="0"/>
    <s v="551"/>
    <x v="8"/>
    <s v="Psykosociale indsatser_x000a_"/>
    <x v="1"/>
    <x v="1"/>
    <x v="0"/>
  </r>
  <r>
    <x v="610"/>
    <m/>
    <m/>
    <x v="3"/>
    <x v="0"/>
    <m/>
    <x v="544"/>
    <x v="0"/>
    <s v="550"/>
    <x v="4"/>
    <s v="Center for Handicap og Psykisk sårbarhed"/>
    <x v="1"/>
    <x v="1"/>
    <x v="0"/>
  </r>
  <r>
    <x v="611"/>
    <m/>
    <m/>
    <x v="2"/>
    <x v="0"/>
    <m/>
    <x v="545"/>
    <x v="0"/>
    <s v="550"/>
    <x v="4"/>
    <s v="Center for Handicap og Psykisk sårbarhed"/>
    <x v="1"/>
    <x v="1"/>
    <x v="0"/>
  </r>
  <r>
    <x v="612"/>
    <m/>
    <m/>
    <x v="5"/>
    <x v="0"/>
    <m/>
    <x v="546"/>
    <x v="0"/>
    <s v="550"/>
    <x v="5"/>
    <s v="Ældre og demens_x000d__x000a_"/>
    <x v="1"/>
    <x v="1"/>
    <x v="0"/>
  </r>
  <r>
    <x v="613"/>
    <m/>
    <m/>
    <x v="3"/>
    <x v="0"/>
    <m/>
    <x v="547"/>
    <x v="0"/>
    <s v="550"/>
    <x v="4"/>
    <s v="Center for Handicap og Psykisk sårbarhed"/>
    <x v="1"/>
    <x v="1"/>
    <x v="0"/>
  </r>
  <r>
    <x v="614"/>
    <m/>
    <m/>
    <x v="0"/>
    <x v="0"/>
    <m/>
    <x v="548"/>
    <x v="0"/>
    <s v="550"/>
    <x v="8"/>
    <s v="Psykosociale indsatser_x000a_"/>
    <x v="1"/>
    <x v="1"/>
    <x v="0"/>
  </r>
  <r>
    <x v="615"/>
    <m/>
    <m/>
    <x v="0"/>
    <x v="0"/>
    <m/>
    <x v="549"/>
    <x v="0"/>
    <s v="550"/>
    <x v="4"/>
    <s v="Center for Handicap og Psykisk sårbarhed"/>
    <x v="1"/>
    <x v="1"/>
    <x v="0"/>
  </r>
  <r>
    <x v="616"/>
    <m/>
    <m/>
    <x v="5"/>
    <x v="0"/>
    <m/>
    <x v="550"/>
    <x v="0"/>
    <s v="550"/>
    <x v="4"/>
    <s v="Center for Handicap og Psykisk sårbarhed"/>
    <x v="1"/>
    <x v="1"/>
    <x v="0"/>
  </r>
  <r>
    <x v="617"/>
    <m/>
    <m/>
    <x v="2"/>
    <x v="0"/>
    <m/>
    <x v="551"/>
    <x v="0"/>
    <s v="550"/>
    <x v="4"/>
    <s v="Center for Handicap og Psykisk sårbarhed"/>
    <x v="1"/>
    <x v="1"/>
    <x v="0"/>
  </r>
  <r>
    <x v="618"/>
    <m/>
    <m/>
    <x v="3"/>
    <x v="0"/>
    <m/>
    <x v="552"/>
    <x v="0"/>
    <s v="550"/>
    <x v="4"/>
    <s v="Center for Handicap og Psykisk sårbarhed"/>
    <x v="1"/>
    <x v="1"/>
    <x v="0"/>
  </r>
  <r>
    <x v="619"/>
    <m/>
    <m/>
    <x v="0"/>
    <x v="0"/>
    <m/>
    <x v="553"/>
    <x v="0"/>
    <s v="550"/>
    <x v="3"/>
    <s v="Udsatte Voksne"/>
    <x v="1"/>
    <x v="1"/>
    <x v="0"/>
  </r>
  <r>
    <x v="620"/>
    <m/>
    <m/>
    <x v="0"/>
    <x v="0"/>
    <m/>
    <x v="554"/>
    <x v="0"/>
    <s v="550"/>
    <x v="3"/>
    <s v="Udsatte Voksne"/>
    <x v="1"/>
    <x v="1"/>
    <x v="0"/>
  </r>
  <r>
    <x v="621"/>
    <m/>
    <m/>
    <x v="0"/>
    <x v="0"/>
    <m/>
    <x v="555"/>
    <x v="0"/>
    <s v="550"/>
    <x v="3"/>
    <s v="Udsatte Voksne"/>
    <x v="1"/>
    <x v="1"/>
    <x v="0"/>
  </r>
  <r>
    <x v="622"/>
    <m/>
    <m/>
    <x v="0"/>
    <x v="0"/>
    <m/>
    <x v="556"/>
    <x v="0"/>
    <s v="550"/>
    <x v="3"/>
    <s v="Udsatte Voksne"/>
    <x v="1"/>
    <x v="1"/>
    <x v="0"/>
  </r>
  <r>
    <x v="623"/>
    <m/>
    <m/>
    <x v="0"/>
    <x v="0"/>
    <m/>
    <x v="557"/>
    <x v="0"/>
    <s v="550"/>
    <x v="3"/>
    <s v="Udsatte Voksne"/>
    <x v="1"/>
    <x v="1"/>
    <x v="0"/>
  </r>
  <r>
    <x v="624"/>
    <m/>
    <m/>
    <x v="0"/>
    <x v="0"/>
    <m/>
    <x v="558"/>
    <x v="0"/>
    <s v="550"/>
    <x v="3"/>
    <s v="Udsatte Voksne"/>
    <x v="1"/>
    <x v="1"/>
    <x v="0"/>
  </r>
  <r>
    <x v="625"/>
    <m/>
    <m/>
    <x v="0"/>
    <x v="0"/>
    <m/>
    <x v="559"/>
    <x v="0"/>
    <s v="550"/>
    <x v="3"/>
    <s v="Udsatte Voksne"/>
    <x v="1"/>
    <x v="1"/>
    <x v="0"/>
  </r>
  <r>
    <x v="626"/>
    <m/>
    <m/>
    <x v="0"/>
    <x v="0"/>
    <m/>
    <x v="560"/>
    <x v="0"/>
    <s v="550"/>
    <x v="3"/>
    <s v="Udsatte Voksne"/>
    <x v="1"/>
    <x v="1"/>
    <x v="0"/>
  </r>
  <r>
    <x v="627"/>
    <m/>
    <m/>
    <x v="0"/>
    <x v="0"/>
    <m/>
    <x v="561"/>
    <x v="0"/>
    <s v="550"/>
    <x v="3"/>
    <s v="Udsatte Voksne"/>
    <x v="1"/>
    <x v="1"/>
    <x v="0"/>
  </r>
  <r>
    <x v="628"/>
    <m/>
    <m/>
    <x v="3"/>
    <x v="0"/>
    <m/>
    <x v="562"/>
    <x v="0"/>
    <s v="550"/>
    <x v="4"/>
    <s v="Center for Handicap og Psykisk sårbarhed"/>
    <x v="1"/>
    <x v="1"/>
    <x v="0"/>
  </r>
  <r>
    <x v="629"/>
    <m/>
    <m/>
    <x v="3"/>
    <x v="0"/>
    <m/>
    <x v="563"/>
    <x v="0"/>
    <s v="550"/>
    <x v="4"/>
    <s v="Center for Handicap og Psykisk sårbarhed"/>
    <x v="1"/>
    <x v="1"/>
    <x v="0"/>
  </r>
  <r>
    <x v="630"/>
    <m/>
    <m/>
    <x v="3"/>
    <x v="0"/>
    <m/>
    <x v="564"/>
    <x v="0"/>
    <s v="550"/>
    <x v="4"/>
    <s v="Center for Handicap og Psykisk sårbarhed"/>
    <x v="1"/>
    <x v="1"/>
    <x v="0"/>
  </r>
  <r>
    <x v="631"/>
    <m/>
    <m/>
    <x v="0"/>
    <x v="0"/>
    <m/>
    <x v="565"/>
    <x v="0"/>
    <s v="550"/>
    <x v="3"/>
    <s v="Udsatte Voksne"/>
    <x v="1"/>
    <x v="1"/>
    <x v="0"/>
  </r>
  <r>
    <x v="632"/>
    <m/>
    <m/>
    <x v="4"/>
    <x v="0"/>
    <m/>
    <x v="566"/>
    <x v="0"/>
    <s v="550"/>
    <x v="3"/>
    <s v="Udsatte Voksne"/>
    <x v="1"/>
    <x v="1"/>
    <x v="0"/>
  </r>
  <r>
    <x v="633"/>
    <m/>
    <m/>
    <x v="10"/>
    <x v="0"/>
    <m/>
    <x v="567"/>
    <x v="0"/>
    <s v="550"/>
    <x v="3"/>
    <s v="Udsatte Voksne"/>
    <x v="1"/>
    <x v="1"/>
    <x v="0"/>
  </r>
  <r>
    <x v="634"/>
    <m/>
    <m/>
    <x v="1"/>
    <x v="0"/>
    <m/>
    <x v="568"/>
    <x v="0"/>
    <s v="550"/>
    <x v="17"/>
    <s v="Data og Analyse"/>
    <x v="1"/>
    <x v="1"/>
    <x v="0"/>
  </r>
  <r>
    <x v="635"/>
    <m/>
    <m/>
    <x v="1"/>
    <x v="0"/>
    <m/>
    <x v="569"/>
    <x v="0"/>
    <s v="550"/>
    <x v="17"/>
    <s v="Data og Analyse"/>
    <x v="1"/>
    <x v="1"/>
    <x v="0"/>
  </r>
  <r>
    <x v="636"/>
    <m/>
    <m/>
    <x v="1"/>
    <x v="0"/>
    <m/>
    <x v="570"/>
    <x v="0"/>
    <s v="550"/>
    <x v="17"/>
    <s v="Data og Analyse"/>
    <x v="1"/>
    <x v="1"/>
    <x v="0"/>
  </r>
  <r>
    <x v="637"/>
    <m/>
    <m/>
    <x v="1"/>
    <x v="0"/>
    <m/>
    <x v="571"/>
    <x v="0"/>
    <s v="550"/>
    <x v="17"/>
    <s v="Data og Analyse"/>
    <x v="1"/>
    <x v="1"/>
    <x v="0"/>
  </r>
  <r>
    <x v="638"/>
    <m/>
    <m/>
    <x v="1"/>
    <x v="0"/>
    <m/>
    <x v="572"/>
    <x v="0"/>
    <s v="550"/>
    <x v="17"/>
    <s v="Data og Analyse"/>
    <x v="1"/>
    <x v="1"/>
    <x v="0"/>
  </r>
  <r>
    <x v="639"/>
    <m/>
    <m/>
    <x v="1"/>
    <x v="0"/>
    <m/>
    <x v="573"/>
    <x v="0"/>
    <s v="550"/>
    <x v="17"/>
    <s v="Data og Analyse"/>
    <x v="1"/>
    <x v="1"/>
    <x v="0"/>
  </r>
  <r>
    <x v="640"/>
    <m/>
    <m/>
    <x v="1"/>
    <x v="0"/>
    <m/>
    <x v="574"/>
    <x v="0"/>
    <s v="550"/>
    <x v="17"/>
    <s v="Data og Analyse"/>
    <x v="1"/>
    <x v="1"/>
    <x v="0"/>
  </r>
  <r>
    <x v="641"/>
    <m/>
    <m/>
    <x v="1"/>
    <x v="0"/>
    <m/>
    <x v="575"/>
    <x v="0"/>
    <s v="550"/>
    <x v="17"/>
    <s v="Data og Analyse"/>
    <x v="1"/>
    <x v="1"/>
    <x v="0"/>
  </r>
  <r>
    <x v="642"/>
    <m/>
    <m/>
    <x v="1"/>
    <x v="0"/>
    <m/>
    <x v="576"/>
    <x v="0"/>
    <s v="550"/>
    <x v="17"/>
    <s v="Data og Analyse"/>
    <x v="1"/>
    <x v="1"/>
    <x v="0"/>
  </r>
  <r>
    <x v="643"/>
    <m/>
    <m/>
    <x v="1"/>
    <x v="0"/>
    <m/>
    <x v="577"/>
    <x v="0"/>
    <s v="550"/>
    <x v="17"/>
    <s v="Data og Analyse"/>
    <x v="1"/>
    <x v="1"/>
    <x v="0"/>
  </r>
  <r>
    <x v="644"/>
    <m/>
    <m/>
    <x v="1"/>
    <x v="0"/>
    <m/>
    <x v="578"/>
    <x v="0"/>
    <s v="550"/>
    <x v="17"/>
    <s v="Data og Analyse"/>
    <x v="1"/>
    <x v="1"/>
    <x v="0"/>
  </r>
  <r>
    <x v="645"/>
    <m/>
    <m/>
    <x v="1"/>
    <x v="0"/>
    <m/>
    <x v="579"/>
    <x v="0"/>
    <s v="550"/>
    <x v="17"/>
    <s v="Data og Analyse"/>
    <x v="1"/>
    <x v="1"/>
    <x v="0"/>
  </r>
  <r>
    <x v="646"/>
    <m/>
    <m/>
    <x v="1"/>
    <x v="0"/>
    <m/>
    <x v="580"/>
    <x v="0"/>
    <s v="550"/>
    <x v="17"/>
    <s v="Data og Analyse"/>
    <x v="1"/>
    <x v="1"/>
    <x v="0"/>
  </r>
  <r>
    <x v="647"/>
    <m/>
    <m/>
    <x v="1"/>
    <x v="0"/>
    <m/>
    <x v="581"/>
    <x v="0"/>
    <s v="550"/>
    <x v="17"/>
    <s v="Data og Analyse"/>
    <x v="1"/>
    <x v="1"/>
    <x v="0"/>
  </r>
  <r>
    <x v="648"/>
    <m/>
    <m/>
    <x v="1"/>
    <x v="0"/>
    <m/>
    <x v="582"/>
    <x v="0"/>
    <s v="550"/>
    <x v="17"/>
    <s v="Data og Analyse"/>
    <x v="1"/>
    <x v="1"/>
    <x v="0"/>
  </r>
  <r>
    <x v="649"/>
    <m/>
    <m/>
    <x v="1"/>
    <x v="0"/>
    <m/>
    <x v="583"/>
    <x v="0"/>
    <s v="550"/>
    <x v="17"/>
    <s v="Data og Analyse"/>
    <x v="1"/>
    <x v="1"/>
    <x v="0"/>
  </r>
  <r>
    <x v="650"/>
    <m/>
    <m/>
    <x v="1"/>
    <x v="0"/>
    <m/>
    <x v="584"/>
    <x v="0"/>
    <s v="550"/>
    <x v="17"/>
    <s v="Data og Analyse"/>
    <x v="1"/>
    <x v="1"/>
    <x v="0"/>
  </r>
  <r>
    <x v="651"/>
    <m/>
    <m/>
    <x v="1"/>
    <x v="0"/>
    <m/>
    <x v="585"/>
    <x v="0"/>
    <s v="550"/>
    <x v="17"/>
    <s v="Data og Analyse"/>
    <x v="1"/>
    <x v="1"/>
    <x v="0"/>
  </r>
  <r>
    <x v="652"/>
    <m/>
    <m/>
    <x v="2"/>
    <x v="0"/>
    <m/>
    <x v="586"/>
    <x v="0"/>
    <s v="550"/>
    <x v="6"/>
    <s v="Kommunikations-, sjældne handicap og specialund._x000d__x000a_"/>
    <x v="1"/>
    <x v="1"/>
    <x v="0"/>
  </r>
  <r>
    <x v="653"/>
    <m/>
    <m/>
    <x v="2"/>
    <x v="0"/>
    <m/>
    <x v="587"/>
    <x v="0"/>
    <s v="550"/>
    <x v="6"/>
    <s v="Kommunikations-, sjældne handicap og specialund._x000d__x000a_"/>
    <x v="1"/>
    <x v="1"/>
    <x v="0"/>
  </r>
  <r>
    <x v="654"/>
    <m/>
    <m/>
    <x v="2"/>
    <x v="0"/>
    <m/>
    <x v="588"/>
    <x v="0"/>
    <s v="550"/>
    <x v="6"/>
    <s v="Kommunikations-, sjældne handicap og specialund._x000d__x000a_"/>
    <x v="1"/>
    <x v="1"/>
    <x v="0"/>
  </r>
  <r>
    <x v="655"/>
    <m/>
    <m/>
    <x v="3"/>
    <x v="0"/>
    <m/>
    <x v="589"/>
    <x v="0"/>
    <s v="550"/>
    <x v="4"/>
    <s v="Center for Handicap og Psykisk sårbarhed"/>
    <x v="1"/>
    <x v="1"/>
    <x v="0"/>
  </r>
  <r>
    <x v="656"/>
    <m/>
    <m/>
    <x v="2"/>
    <x v="0"/>
    <m/>
    <x v="590"/>
    <x v="0"/>
    <s v="550"/>
    <x v="4"/>
    <s v="Center for Handicap og Psykisk sårbarhed"/>
    <x v="1"/>
    <x v="1"/>
    <x v="0"/>
  </r>
  <r>
    <x v="657"/>
    <m/>
    <m/>
    <x v="3"/>
    <x v="0"/>
    <m/>
    <x v="591"/>
    <x v="0"/>
    <s v="550"/>
    <x v="4"/>
    <s v="Center for Handicap og Psykisk sårbarhed"/>
    <x v="1"/>
    <x v="1"/>
    <x v="0"/>
  </r>
  <r>
    <x v="658"/>
    <m/>
    <m/>
    <x v="2"/>
    <x v="0"/>
    <m/>
    <x v="592"/>
    <x v="0"/>
    <s v="550"/>
    <x v="4"/>
    <s v="Center for Handicap og Psykisk sårbarhed"/>
    <x v="1"/>
    <x v="1"/>
    <x v="0"/>
  </r>
  <r>
    <x v="659"/>
    <m/>
    <m/>
    <x v="2"/>
    <x v="0"/>
    <m/>
    <x v="593"/>
    <x v="0"/>
    <s v="550"/>
    <x v="4"/>
    <s v="Center for Handicap og Psykisk sårbarhed"/>
    <x v="1"/>
    <x v="1"/>
    <x v="0"/>
  </r>
  <r>
    <x v="660"/>
    <m/>
    <m/>
    <x v="3"/>
    <x v="0"/>
    <m/>
    <x v="594"/>
    <x v="0"/>
    <s v="550"/>
    <x v="6"/>
    <s v="Kommunikations-, sjældne handicap og specialund._x000d__x000a_"/>
    <x v="1"/>
    <x v="1"/>
    <x v="0"/>
  </r>
  <r>
    <x v="661"/>
    <m/>
    <m/>
    <x v="1"/>
    <x v="0"/>
    <m/>
    <x v="595"/>
    <x v="0"/>
    <s v="550"/>
    <x v="4"/>
    <s v="Center for Handicap og Psykisk sårbarhed"/>
    <x v="1"/>
    <x v="1"/>
    <x v="0"/>
  </r>
  <r>
    <x v="662"/>
    <m/>
    <m/>
    <x v="1"/>
    <x v="0"/>
    <m/>
    <x v="596"/>
    <x v="0"/>
    <s v="550"/>
    <x v="4"/>
    <s v="Center for Handicap og Psykisk sårbarhed"/>
    <x v="1"/>
    <x v="1"/>
    <x v="0"/>
  </r>
  <r>
    <x v="663"/>
    <m/>
    <m/>
    <x v="1"/>
    <x v="0"/>
    <m/>
    <x v="597"/>
    <x v="0"/>
    <s v="550"/>
    <x v="4"/>
    <s v="Center for Handicap og Psykisk sårbarhed"/>
    <x v="1"/>
    <x v="1"/>
    <x v="0"/>
  </r>
  <r>
    <x v="664"/>
    <m/>
    <m/>
    <x v="1"/>
    <x v="0"/>
    <m/>
    <x v="598"/>
    <x v="0"/>
    <s v="550"/>
    <x v="4"/>
    <s v="Center for Handicap og Psykisk sårbarhed"/>
    <x v="1"/>
    <x v="1"/>
    <x v="0"/>
  </r>
  <r>
    <x v="665"/>
    <m/>
    <m/>
    <x v="2"/>
    <x v="0"/>
    <m/>
    <x v="599"/>
    <x v="0"/>
    <s v="550"/>
    <x v="4"/>
    <s v="Center for Handicap og Psykisk sårbarhed"/>
    <x v="1"/>
    <x v="1"/>
    <x v="0"/>
  </r>
  <r>
    <x v="666"/>
    <m/>
    <m/>
    <x v="2"/>
    <x v="0"/>
    <m/>
    <x v="600"/>
    <x v="0"/>
    <s v="550"/>
    <x v="6"/>
    <s v="Kommunikations-, sjældne handicap og specialund._x000d__x000a_"/>
    <x v="1"/>
    <x v="1"/>
    <x v="0"/>
  </r>
  <r>
    <x v="667"/>
    <m/>
    <m/>
    <x v="3"/>
    <x v="0"/>
    <m/>
    <x v="601"/>
    <x v="0"/>
    <s v="550"/>
    <x v="4"/>
    <s v="Center for Handicap og Psykisk sårbarhed"/>
    <x v="1"/>
    <x v="1"/>
    <x v="0"/>
  </r>
  <r>
    <x v="668"/>
    <m/>
    <m/>
    <x v="3"/>
    <x v="0"/>
    <m/>
    <x v="602"/>
    <x v="0"/>
    <s v="550"/>
    <x v="6"/>
    <s v="Kommunikations-, sjældne handicap og specialund._x000d__x000a_"/>
    <x v="1"/>
    <x v="1"/>
    <x v="0"/>
  </r>
  <r>
    <x v="669"/>
    <m/>
    <m/>
    <x v="2"/>
    <x v="0"/>
    <m/>
    <x v="603"/>
    <x v="0"/>
    <s v="550"/>
    <x v="4"/>
    <s v="Center for Handicap og Psykisk sårbarhed"/>
    <x v="1"/>
    <x v="1"/>
    <x v="0"/>
  </r>
  <r>
    <x v="670"/>
    <m/>
    <m/>
    <x v="3"/>
    <x v="0"/>
    <m/>
    <x v="604"/>
    <x v="0"/>
    <s v="550"/>
    <x v="4"/>
    <s v="Center for Handicap og Psykisk sårbarhed"/>
    <x v="1"/>
    <x v="1"/>
    <x v="0"/>
  </r>
  <r>
    <x v="671"/>
    <m/>
    <m/>
    <x v="2"/>
    <x v="0"/>
    <m/>
    <x v="605"/>
    <x v="0"/>
    <s v="550"/>
    <x v="4"/>
    <s v="Center for Handicap og Psykisk sårbarhed"/>
    <x v="1"/>
    <x v="1"/>
    <x v="0"/>
  </r>
  <r>
    <x v="672"/>
    <m/>
    <m/>
    <x v="3"/>
    <x v="0"/>
    <m/>
    <x v="606"/>
    <x v="0"/>
    <s v="550"/>
    <x v="4"/>
    <s v="Center for Handicap og Psykisk sårbarhed"/>
    <x v="1"/>
    <x v="1"/>
    <x v="0"/>
  </r>
  <r>
    <x v="673"/>
    <m/>
    <m/>
    <x v="0"/>
    <x v="0"/>
    <m/>
    <x v="607"/>
    <x v="0"/>
    <s v="550"/>
    <x v="4"/>
    <s v="Center for Handicap og Psykisk sårbarhed"/>
    <x v="1"/>
    <x v="1"/>
    <x v="0"/>
  </r>
  <r>
    <x v="674"/>
    <m/>
    <m/>
    <x v="2"/>
    <x v="0"/>
    <m/>
    <x v="608"/>
    <x v="0"/>
    <s v="550"/>
    <x v="4"/>
    <s v="Center for Handicap og Psykisk sårbarhed"/>
    <x v="1"/>
    <x v="1"/>
    <x v="0"/>
  </r>
  <r>
    <x v="675"/>
    <m/>
    <m/>
    <x v="3"/>
    <x v="0"/>
    <m/>
    <x v="609"/>
    <x v="0"/>
    <s v="550"/>
    <x v="4"/>
    <s v="Center for Handicap og Psykisk sårbarhed"/>
    <x v="1"/>
    <x v="1"/>
    <x v="0"/>
  </r>
  <r>
    <x v="676"/>
    <m/>
    <m/>
    <x v="0"/>
    <x v="0"/>
    <m/>
    <x v="610"/>
    <x v="0"/>
    <s v="550"/>
    <x v="4"/>
    <s v="Center for Handicap og Psykisk sårbarhed"/>
    <x v="1"/>
    <x v="1"/>
    <x v="0"/>
  </r>
  <r>
    <x v="677"/>
    <m/>
    <m/>
    <x v="2"/>
    <x v="0"/>
    <m/>
    <x v="611"/>
    <x v="0"/>
    <s v="550"/>
    <x v="4"/>
    <s v="Center for Handicap og Psykisk sårbarhed"/>
    <x v="1"/>
    <x v="1"/>
    <x v="0"/>
  </r>
  <r>
    <x v="678"/>
    <m/>
    <m/>
    <x v="2"/>
    <x v="0"/>
    <m/>
    <x v="612"/>
    <x v="0"/>
    <s v="550"/>
    <x v="4"/>
    <s v="Center for Handicap og Psykisk sårbarhed"/>
    <x v="1"/>
    <x v="1"/>
    <x v="0"/>
  </r>
  <r>
    <x v="679"/>
    <m/>
    <m/>
    <x v="2"/>
    <x v="0"/>
    <m/>
    <x v="613"/>
    <x v="0"/>
    <s v="550"/>
    <x v="4"/>
    <s v="Center for Handicap og Psykisk sårbarhed"/>
    <x v="1"/>
    <x v="1"/>
    <x v="0"/>
  </r>
  <r>
    <x v="680"/>
    <m/>
    <m/>
    <x v="3"/>
    <x v="0"/>
    <m/>
    <x v="614"/>
    <x v="0"/>
    <s v="550"/>
    <x v="4"/>
    <s v="Center for Handicap og Psykisk sårbarhed"/>
    <x v="1"/>
    <x v="1"/>
    <x v="0"/>
  </r>
  <r>
    <x v="681"/>
    <m/>
    <m/>
    <x v="2"/>
    <x v="0"/>
    <m/>
    <x v="615"/>
    <x v="0"/>
    <s v="550"/>
    <x v="4"/>
    <s v="Center for Handicap og Psykisk sårbarhed"/>
    <x v="1"/>
    <x v="1"/>
    <x v="0"/>
  </r>
  <r>
    <x v="682"/>
    <m/>
    <m/>
    <x v="4"/>
    <x v="0"/>
    <m/>
    <x v="616"/>
    <x v="0"/>
    <s v="550"/>
    <x v="4"/>
    <s v="Center for Handicap og Psykisk sårbarhed"/>
    <x v="1"/>
    <x v="1"/>
    <x v="0"/>
  </r>
  <r>
    <x v="683"/>
    <m/>
    <m/>
    <x v="2"/>
    <x v="0"/>
    <m/>
    <x v="617"/>
    <x v="0"/>
    <s v="550"/>
    <x v="4"/>
    <s v="Center for Handicap og Psykisk sårbarhed"/>
    <x v="1"/>
    <x v="1"/>
    <x v="0"/>
  </r>
  <r>
    <x v="684"/>
    <m/>
    <m/>
    <x v="3"/>
    <x v="0"/>
    <m/>
    <x v="618"/>
    <x v="0"/>
    <s v="550"/>
    <x v="4"/>
    <s v="Center for Handicap og Psykisk sårbarhed"/>
    <x v="1"/>
    <x v="1"/>
    <x v="0"/>
  </r>
  <r>
    <x v="685"/>
    <m/>
    <m/>
    <x v="2"/>
    <x v="0"/>
    <m/>
    <x v="619"/>
    <x v="0"/>
    <s v="550"/>
    <x v="4"/>
    <s v="Center for Handicap og Psykisk sårbarhed"/>
    <x v="1"/>
    <x v="1"/>
    <x v="0"/>
  </r>
  <r>
    <x v="686"/>
    <m/>
    <m/>
    <x v="3"/>
    <x v="0"/>
    <m/>
    <x v="620"/>
    <x v="0"/>
    <s v="550"/>
    <x v="4"/>
    <s v="Center for Handicap og Psykisk sårbarhed"/>
    <x v="1"/>
    <x v="1"/>
    <x v="0"/>
  </r>
  <r>
    <x v="687"/>
    <m/>
    <m/>
    <x v="4"/>
    <x v="0"/>
    <m/>
    <x v="621"/>
    <x v="0"/>
    <s v="550"/>
    <x v="4"/>
    <s v="Center for Handicap og Psykisk sårbarhed"/>
    <x v="1"/>
    <x v="1"/>
    <x v="0"/>
  </r>
  <r>
    <x v="688"/>
    <m/>
    <m/>
    <x v="2"/>
    <x v="0"/>
    <m/>
    <x v="622"/>
    <x v="0"/>
    <s v="550"/>
    <x v="4"/>
    <s v="Center for Handicap og Psykisk sårbarhed"/>
    <x v="1"/>
    <x v="1"/>
    <x v="0"/>
  </r>
  <r>
    <x v="689"/>
    <m/>
    <m/>
    <x v="2"/>
    <x v="0"/>
    <m/>
    <x v="623"/>
    <x v="0"/>
    <s v="550"/>
    <x v="4"/>
    <s v="Center for Handicap og Psykisk sårbarhed"/>
    <x v="1"/>
    <x v="1"/>
    <x v="0"/>
  </r>
  <r>
    <x v="690"/>
    <m/>
    <m/>
    <x v="0"/>
    <x v="0"/>
    <m/>
    <x v="624"/>
    <x v="0"/>
    <s v="550"/>
    <x v="4"/>
    <s v="Center for Handicap og Psykisk sårbarhed"/>
    <x v="1"/>
    <x v="1"/>
    <x v="0"/>
  </r>
  <r>
    <x v="691"/>
    <m/>
    <m/>
    <x v="2"/>
    <x v="0"/>
    <m/>
    <x v="625"/>
    <x v="0"/>
    <s v="550"/>
    <x v="4"/>
    <s v="Center for Handicap og Psykisk sårbarhed"/>
    <x v="1"/>
    <x v="1"/>
    <x v="0"/>
  </r>
  <r>
    <x v="692"/>
    <m/>
    <m/>
    <x v="8"/>
    <x v="0"/>
    <m/>
    <x v="626"/>
    <x v="0"/>
    <s v="550"/>
    <x v="4"/>
    <s v="Center for Handicap og Psykisk sårbarhed"/>
    <x v="1"/>
    <x v="1"/>
    <x v="0"/>
  </r>
  <r>
    <x v="693"/>
    <m/>
    <m/>
    <x v="8"/>
    <x v="0"/>
    <m/>
    <x v="627"/>
    <x v="0"/>
    <s v="550"/>
    <x v="4"/>
    <s v="Center for Handicap og Psykisk sårbarhed"/>
    <x v="1"/>
    <x v="1"/>
    <x v="0"/>
  </r>
  <r>
    <x v="694"/>
    <m/>
    <m/>
    <x v="3"/>
    <x v="0"/>
    <m/>
    <x v="628"/>
    <x v="0"/>
    <s v="550"/>
    <x v="4"/>
    <s v="Center for Handicap og Psykisk sårbarhed"/>
    <x v="1"/>
    <x v="1"/>
    <x v="0"/>
  </r>
  <r>
    <x v="695"/>
    <m/>
    <m/>
    <x v="8"/>
    <x v="0"/>
    <m/>
    <x v="629"/>
    <x v="0"/>
    <s v="550"/>
    <x v="4"/>
    <s v="Center for Handicap og Psykisk sårbarhed"/>
    <x v="1"/>
    <x v="1"/>
    <x v="0"/>
  </r>
  <r>
    <x v="696"/>
    <m/>
    <m/>
    <x v="8"/>
    <x v="0"/>
    <m/>
    <x v="630"/>
    <x v="0"/>
    <s v="550"/>
    <x v="4"/>
    <s v="Center for Handicap og Psykisk sårbarhed"/>
    <x v="1"/>
    <x v="1"/>
    <x v="0"/>
  </r>
  <r>
    <x v="697"/>
    <m/>
    <m/>
    <x v="8"/>
    <x v="0"/>
    <m/>
    <x v="631"/>
    <x v="0"/>
    <s v="550"/>
    <x v="4"/>
    <s v="Center for Handicap og Psykisk sårbarhed"/>
    <x v="1"/>
    <x v="1"/>
    <x v="0"/>
  </r>
  <r>
    <x v="698"/>
    <m/>
    <m/>
    <x v="8"/>
    <x v="0"/>
    <m/>
    <x v="632"/>
    <x v="0"/>
    <s v="550"/>
    <x v="4"/>
    <s v="Center for Handicap og Psykisk sårbarhed"/>
    <x v="1"/>
    <x v="1"/>
    <x v="0"/>
  </r>
  <r>
    <x v="699"/>
    <m/>
    <m/>
    <x v="8"/>
    <x v="0"/>
    <m/>
    <x v="633"/>
    <x v="0"/>
    <s v="550"/>
    <x v="4"/>
    <s v="Center for Handicap og Psykisk sårbarhed"/>
    <x v="1"/>
    <x v="1"/>
    <x v="0"/>
  </r>
  <r>
    <x v="700"/>
    <m/>
    <m/>
    <x v="4"/>
    <x v="0"/>
    <m/>
    <x v="634"/>
    <x v="0"/>
    <s v="550"/>
    <x v="4"/>
    <s v="Center for Handicap og Psykisk sårbarhed"/>
    <x v="1"/>
    <x v="1"/>
    <x v="0"/>
  </r>
  <r>
    <x v="701"/>
    <m/>
    <m/>
    <x v="8"/>
    <x v="0"/>
    <m/>
    <x v="635"/>
    <x v="0"/>
    <s v="550"/>
    <x v="4"/>
    <s v="Center for Handicap og Psykisk sårbarhed"/>
    <x v="1"/>
    <x v="1"/>
    <x v="0"/>
  </r>
  <r>
    <x v="702"/>
    <m/>
    <m/>
    <x v="8"/>
    <x v="0"/>
    <m/>
    <x v="636"/>
    <x v="0"/>
    <s v="550"/>
    <x v="4"/>
    <s v="Center for Handicap og Psykisk sårbarhed"/>
    <x v="1"/>
    <x v="1"/>
    <x v="0"/>
  </r>
  <r>
    <x v="703"/>
    <m/>
    <m/>
    <x v="8"/>
    <x v="0"/>
    <m/>
    <x v="637"/>
    <x v="0"/>
    <s v="550"/>
    <x v="4"/>
    <s v="Center for Handicap og Psykisk sårbarhed"/>
    <x v="1"/>
    <x v="1"/>
    <x v="0"/>
  </r>
  <r>
    <x v="704"/>
    <m/>
    <m/>
    <x v="8"/>
    <x v="0"/>
    <m/>
    <x v="638"/>
    <x v="0"/>
    <s v="550"/>
    <x v="4"/>
    <s v="Center for Handicap og Psykisk sårbarhed"/>
    <x v="1"/>
    <x v="1"/>
    <x v="0"/>
  </r>
  <r>
    <x v="705"/>
    <m/>
    <m/>
    <x v="2"/>
    <x v="0"/>
    <m/>
    <x v="639"/>
    <x v="0"/>
    <s v="550"/>
    <x v="4"/>
    <s v="Center for Handicap og Psykisk sårbarhed"/>
    <x v="1"/>
    <x v="1"/>
    <x v="0"/>
  </r>
  <r>
    <x v="706"/>
    <m/>
    <m/>
    <x v="8"/>
    <x v="0"/>
    <m/>
    <x v="640"/>
    <x v="0"/>
    <s v="550"/>
    <x v="4"/>
    <s v="Center for Handicap og Psykisk sårbarhed"/>
    <x v="1"/>
    <x v="1"/>
    <x v="0"/>
  </r>
  <r>
    <x v="707"/>
    <m/>
    <m/>
    <x v="2"/>
    <x v="0"/>
    <m/>
    <x v="641"/>
    <x v="0"/>
    <s v="550"/>
    <x v="3"/>
    <s v="Udsatte Voksne"/>
    <x v="1"/>
    <x v="1"/>
    <x v="0"/>
  </r>
  <r>
    <x v="708"/>
    <m/>
    <m/>
    <x v="5"/>
    <x v="0"/>
    <m/>
    <x v="642"/>
    <x v="0"/>
    <s v="550"/>
    <x v="3"/>
    <s v="Udsatte Voksne"/>
    <x v="1"/>
    <x v="1"/>
    <x v="0"/>
  </r>
  <r>
    <x v="709"/>
    <m/>
    <m/>
    <x v="8"/>
    <x v="0"/>
    <m/>
    <x v="643"/>
    <x v="0"/>
    <s v="550"/>
    <x v="3"/>
    <s v="Udsatte Voksne"/>
    <x v="1"/>
    <x v="1"/>
    <x v="0"/>
  </r>
  <r>
    <x v="710"/>
    <m/>
    <m/>
    <x v="8"/>
    <x v="0"/>
    <m/>
    <x v="644"/>
    <x v="0"/>
    <s v="550"/>
    <x v="3"/>
    <s v="Udsatte Voksne"/>
    <x v="1"/>
    <x v="1"/>
    <x v="0"/>
  </r>
  <r>
    <x v="711"/>
    <m/>
    <m/>
    <x v="8"/>
    <x v="0"/>
    <m/>
    <x v="645"/>
    <x v="0"/>
    <s v="550"/>
    <x v="3"/>
    <s v="Udsatte Voksne"/>
    <x v="1"/>
    <x v="1"/>
    <x v="0"/>
  </r>
  <r>
    <x v="712"/>
    <m/>
    <m/>
    <x v="4"/>
    <x v="0"/>
    <m/>
    <x v="646"/>
    <x v="0"/>
    <s v="550"/>
    <x v="3"/>
    <s v="Udsatte Voksne"/>
    <x v="1"/>
    <x v="1"/>
    <x v="0"/>
  </r>
  <r>
    <x v="713"/>
    <m/>
    <m/>
    <x v="8"/>
    <x v="0"/>
    <m/>
    <x v="647"/>
    <x v="0"/>
    <s v="550"/>
    <x v="3"/>
    <s v="Udsatte Voksne"/>
    <x v="1"/>
    <x v="1"/>
    <x v="0"/>
  </r>
  <r>
    <x v="714"/>
    <m/>
    <m/>
    <x v="8"/>
    <x v="0"/>
    <m/>
    <x v="648"/>
    <x v="0"/>
    <s v="550"/>
    <x v="3"/>
    <s v="Udsatte Voksne"/>
    <x v="1"/>
    <x v="1"/>
    <x v="0"/>
  </r>
  <r>
    <x v="715"/>
    <m/>
    <m/>
    <x v="3"/>
    <x v="0"/>
    <m/>
    <x v="649"/>
    <x v="0"/>
    <s v="550"/>
    <x v="3"/>
    <s v="Udsatte Voksne"/>
    <x v="1"/>
    <x v="1"/>
    <x v="0"/>
  </r>
  <r>
    <x v="716"/>
    <m/>
    <m/>
    <x v="2"/>
    <x v="0"/>
    <m/>
    <x v="650"/>
    <x v="0"/>
    <s v="550"/>
    <x v="4"/>
    <s v="Center for Handicap og Psykisk sårbarhed"/>
    <x v="1"/>
    <x v="1"/>
    <x v="0"/>
  </r>
  <r>
    <x v="717"/>
    <m/>
    <m/>
    <x v="2"/>
    <x v="0"/>
    <m/>
    <x v="651"/>
    <x v="0"/>
    <s v="550"/>
    <x v="4"/>
    <s v="Center for Handicap og Psykisk sårbarhed"/>
    <x v="1"/>
    <x v="1"/>
    <x v="0"/>
  </r>
  <r>
    <x v="718"/>
    <m/>
    <m/>
    <x v="0"/>
    <x v="0"/>
    <m/>
    <x v="652"/>
    <x v="0"/>
    <s v="550"/>
    <x v="4"/>
    <s v="Center for Handicap og Psykisk sårbarhed"/>
    <x v="1"/>
    <x v="1"/>
    <x v="0"/>
  </r>
  <r>
    <x v="719"/>
    <m/>
    <m/>
    <x v="4"/>
    <x v="0"/>
    <m/>
    <x v="653"/>
    <x v="0"/>
    <s v="550"/>
    <x v="4"/>
    <s v="Center for Handicap og Psykisk sårbarhed"/>
    <x v="1"/>
    <x v="1"/>
    <x v="0"/>
  </r>
  <r>
    <x v="720"/>
    <m/>
    <m/>
    <x v="4"/>
    <x v="0"/>
    <m/>
    <x v="654"/>
    <x v="0"/>
    <s v="550"/>
    <x v="4"/>
    <s v="Center for Handicap og Psykisk sårbarhed"/>
    <x v="1"/>
    <x v="1"/>
    <x v="0"/>
  </r>
  <r>
    <x v="721"/>
    <m/>
    <m/>
    <x v="5"/>
    <x v="0"/>
    <m/>
    <x v="655"/>
    <x v="0"/>
    <s v="550"/>
    <x v="4"/>
    <s v="Center for Handicap og Psykisk sårbarhed"/>
    <x v="1"/>
    <x v="1"/>
    <x v="0"/>
  </r>
  <r>
    <x v="722"/>
    <m/>
    <m/>
    <x v="5"/>
    <x v="0"/>
    <m/>
    <x v="656"/>
    <x v="0"/>
    <s v="550"/>
    <x v="4"/>
    <s v="Center for Handicap og Psykisk sårbarhed"/>
    <x v="1"/>
    <x v="1"/>
    <x v="0"/>
  </r>
  <r>
    <x v="723"/>
    <m/>
    <m/>
    <x v="5"/>
    <x v="0"/>
    <m/>
    <x v="657"/>
    <x v="0"/>
    <s v="550"/>
    <x v="4"/>
    <s v="Center for Handicap og Psykisk sårbarhed"/>
    <x v="1"/>
    <x v="1"/>
    <x v="0"/>
  </r>
  <r>
    <x v="724"/>
    <m/>
    <m/>
    <x v="1"/>
    <x v="0"/>
    <m/>
    <x v="658"/>
    <x v="0"/>
    <s v="550"/>
    <x v="15"/>
    <s v="Implementering og Udmøntning"/>
    <x v="1"/>
    <x v="1"/>
    <x v="0"/>
  </r>
  <r>
    <x v="725"/>
    <m/>
    <m/>
    <x v="1"/>
    <x v="0"/>
    <m/>
    <x v="659"/>
    <x v="0"/>
    <s v="550"/>
    <x v="15"/>
    <s v="Implementering og Udmøntning"/>
    <x v="1"/>
    <x v="1"/>
    <x v="0"/>
  </r>
  <r>
    <x v="726"/>
    <m/>
    <m/>
    <x v="1"/>
    <x v="0"/>
    <m/>
    <x v="660"/>
    <x v="0"/>
    <s v="550"/>
    <x v="15"/>
    <s v="Implementering og Udmøntning"/>
    <x v="1"/>
    <x v="1"/>
    <x v="0"/>
  </r>
  <r>
    <x v="727"/>
    <m/>
    <m/>
    <x v="3"/>
    <x v="0"/>
    <m/>
    <x v="661"/>
    <x v="0"/>
    <s v="550"/>
    <x v="9"/>
    <s v="Økonomi"/>
    <x v="1"/>
    <x v="1"/>
    <x v="0"/>
  </r>
  <r>
    <x v="728"/>
    <m/>
    <m/>
    <x v="1"/>
    <x v="0"/>
    <m/>
    <x v="662"/>
    <x v="0"/>
    <s v="550"/>
    <x v="15"/>
    <s v="Implementering og Udmøntning"/>
    <x v="1"/>
    <x v="1"/>
    <x v="0"/>
  </r>
  <r>
    <x v="729"/>
    <m/>
    <m/>
    <x v="1"/>
    <x v="0"/>
    <m/>
    <x v="663"/>
    <x v="0"/>
    <s v="550"/>
    <x v="15"/>
    <s v="Implementering og Udmøntning"/>
    <x v="1"/>
    <x v="1"/>
    <x v="0"/>
  </r>
  <r>
    <x v="730"/>
    <m/>
    <m/>
    <x v="1"/>
    <x v="0"/>
    <m/>
    <x v="664"/>
    <x v="0"/>
    <s v="550"/>
    <x v="15"/>
    <s v="Implementering og Udmøntning"/>
    <x v="1"/>
    <x v="1"/>
    <x v="0"/>
  </r>
  <r>
    <x v="731"/>
    <m/>
    <m/>
    <x v="1"/>
    <x v="0"/>
    <m/>
    <x v="665"/>
    <x v="0"/>
    <s v="550"/>
    <x v="15"/>
    <s v="Implementering og Udmøntning"/>
    <x v="1"/>
    <x v="1"/>
    <x v="0"/>
  </r>
  <r>
    <x v="732"/>
    <m/>
    <m/>
    <x v="1"/>
    <x v="0"/>
    <m/>
    <x v="666"/>
    <x v="0"/>
    <s v="550"/>
    <x v="15"/>
    <s v="Implementering og Udmøntning"/>
    <x v="1"/>
    <x v="1"/>
    <x v="0"/>
  </r>
  <r>
    <x v="733"/>
    <m/>
    <m/>
    <x v="1"/>
    <x v="0"/>
    <m/>
    <x v="667"/>
    <x v="0"/>
    <s v="550"/>
    <x v="15"/>
    <s v="Implementering og Udmøntning"/>
    <x v="1"/>
    <x v="1"/>
    <x v="0"/>
  </r>
  <r>
    <x v="734"/>
    <m/>
    <m/>
    <x v="1"/>
    <x v="0"/>
    <m/>
    <x v="668"/>
    <x v="0"/>
    <s v="550"/>
    <x v="15"/>
    <s v="Implementering og Udmøntning"/>
    <x v="1"/>
    <x v="1"/>
    <x v="0"/>
  </r>
  <r>
    <x v="735"/>
    <m/>
    <m/>
    <x v="1"/>
    <x v="0"/>
    <m/>
    <x v="669"/>
    <x v="0"/>
    <s v="550"/>
    <x v="15"/>
    <s v="Implementering og Udmøntning"/>
    <x v="1"/>
    <x v="1"/>
    <x v="0"/>
  </r>
  <r>
    <x v="736"/>
    <m/>
    <m/>
    <x v="1"/>
    <x v="0"/>
    <m/>
    <x v="670"/>
    <x v="0"/>
    <s v="550"/>
    <x v="15"/>
    <s v="Implementering og Udmøntning"/>
    <x v="1"/>
    <x v="1"/>
    <x v="0"/>
  </r>
  <r>
    <x v="737"/>
    <m/>
    <m/>
    <x v="1"/>
    <x v="0"/>
    <m/>
    <x v="671"/>
    <x v="0"/>
    <s v="550"/>
    <x v="15"/>
    <s v="Implementering og Udmøntning"/>
    <x v="1"/>
    <x v="1"/>
    <x v="0"/>
  </r>
  <r>
    <x v="738"/>
    <m/>
    <m/>
    <x v="1"/>
    <x v="0"/>
    <m/>
    <x v="672"/>
    <x v="0"/>
    <s v="550"/>
    <x v="15"/>
    <s v="Implementering og Udmøntning"/>
    <x v="1"/>
    <x v="1"/>
    <x v="0"/>
  </r>
  <r>
    <x v="739"/>
    <m/>
    <m/>
    <x v="1"/>
    <x v="0"/>
    <m/>
    <x v="673"/>
    <x v="0"/>
    <s v="550"/>
    <x v="15"/>
    <s v="Implementering og Udmøntning"/>
    <x v="1"/>
    <x v="1"/>
    <x v="0"/>
  </r>
  <r>
    <x v="740"/>
    <m/>
    <m/>
    <x v="1"/>
    <x v="0"/>
    <m/>
    <x v="674"/>
    <x v="0"/>
    <s v="550"/>
    <x v="15"/>
    <s v="Implementering og Udmøntning"/>
    <x v="1"/>
    <x v="1"/>
    <x v="0"/>
  </r>
  <r>
    <x v="741"/>
    <m/>
    <m/>
    <x v="1"/>
    <x v="0"/>
    <m/>
    <x v="675"/>
    <x v="0"/>
    <s v="550"/>
    <x v="15"/>
    <s v="Implementering og Udmøntning"/>
    <x v="1"/>
    <x v="1"/>
    <x v="0"/>
  </r>
  <r>
    <x v="742"/>
    <m/>
    <m/>
    <x v="1"/>
    <x v="0"/>
    <m/>
    <x v="676"/>
    <x v="0"/>
    <s v="550"/>
    <x v="15"/>
    <s v="Implementering og Udmøntning"/>
    <x v="1"/>
    <x v="1"/>
    <x v="0"/>
  </r>
  <r>
    <x v="743"/>
    <m/>
    <m/>
    <x v="1"/>
    <x v="0"/>
    <m/>
    <x v="677"/>
    <x v="0"/>
    <s v="17100"/>
    <x v="15"/>
    <s v="Implementering og Udmøntning"/>
    <x v="0"/>
    <x v="0"/>
    <x v="0"/>
  </r>
  <r>
    <x v="744"/>
    <m/>
    <m/>
    <x v="1"/>
    <x v="0"/>
    <m/>
    <x v="678"/>
    <x v="0"/>
    <s v="550"/>
    <x v="15"/>
    <s v="Implementering og Udmøntning"/>
    <x v="1"/>
    <x v="1"/>
    <x v="0"/>
  </r>
  <r>
    <x v="745"/>
    <m/>
    <m/>
    <x v="3"/>
    <x v="1"/>
    <s v="Ingen kontering"/>
    <x v="679"/>
    <x v="1"/>
    <m/>
    <x v="10"/>
    <s v="Ingen kontering"/>
    <x v="1"/>
    <x v="1"/>
    <x v="1"/>
  </r>
  <r>
    <x v="746"/>
    <m/>
    <m/>
    <x v="1"/>
    <x v="0"/>
    <m/>
    <x v="680"/>
    <x v="0"/>
    <s v="550"/>
    <x v="17"/>
    <s v="Data og Analyse"/>
    <x v="1"/>
    <x v="1"/>
    <x v="0"/>
  </r>
  <r>
    <x v="747"/>
    <m/>
    <m/>
    <x v="1"/>
    <x v="0"/>
    <m/>
    <x v="681"/>
    <x v="0"/>
    <s v="550"/>
    <x v="17"/>
    <s v="Data og Analyse"/>
    <x v="1"/>
    <x v="1"/>
    <x v="0"/>
  </r>
  <r>
    <x v="748"/>
    <m/>
    <m/>
    <x v="1"/>
    <x v="0"/>
    <m/>
    <x v="682"/>
    <x v="0"/>
    <s v="550"/>
    <x v="1"/>
    <s v="Service"/>
    <x v="1"/>
    <x v="1"/>
    <x v="0"/>
  </r>
  <r>
    <x v="749"/>
    <m/>
    <m/>
    <x v="2"/>
    <x v="0"/>
    <m/>
    <x v="683"/>
    <x v="0"/>
    <s v="550"/>
    <x v="2"/>
    <s v="Udsatte Børn, Unge og Familier"/>
    <x v="1"/>
    <x v="1"/>
    <x v="0"/>
  </r>
  <r>
    <x v="750"/>
    <m/>
    <m/>
    <x v="3"/>
    <x v="0"/>
    <m/>
    <x v="684"/>
    <x v="0"/>
    <s v="550"/>
    <x v="15"/>
    <s v="Implementering og Udmøntning"/>
    <x v="1"/>
    <x v="1"/>
    <x v="0"/>
  </r>
  <r>
    <x v="751"/>
    <m/>
    <m/>
    <x v="1"/>
    <x v="0"/>
    <m/>
    <x v="685"/>
    <x v="0"/>
    <s v="550"/>
    <x v="14"/>
    <s v="HR og Jura"/>
    <x v="1"/>
    <x v="1"/>
    <x v="0"/>
  </r>
  <r>
    <x v="752"/>
    <m/>
    <m/>
    <x v="3"/>
    <x v="1"/>
    <s v="Ingen kontering"/>
    <x v="686"/>
    <x v="1"/>
    <m/>
    <x v="10"/>
    <s v="Ingen kontering"/>
    <x v="1"/>
    <x v="1"/>
    <x v="1"/>
  </r>
  <r>
    <x v="753"/>
    <m/>
    <m/>
    <x v="10"/>
    <x v="0"/>
    <m/>
    <x v="687"/>
    <x v="0"/>
    <s v="52"/>
    <x v="17"/>
    <s v="Data og Analyse"/>
    <x v="1"/>
    <x v="1"/>
    <x v="0"/>
  </r>
  <r>
    <x v="754"/>
    <m/>
    <m/>
    <x v="10"/>
    <x v="0"/>
    <m/>
    <x v="688"/>
    <x v="0"/>
    <s v="52"/>
    <x v="17"/>
    <s v="Data og Analyse"/>
    <x v="1"/>
    <x v="1"/>
    <x v="0"/>
  </r>
  <r>
    <x v="755"/>
    <m/>
    <m/>
    <x v="2"/>
    <x v="0"/>
    <m/>
    <x v="689"/>
    <x v="0"/>
    <s v="52"/>
    <x v="17"/>
    <s v="Data og Analyse"/>
    <x v="1"/>
    <x v="1"/>
    <x v="0"/>
  </r>
  <r>
    <x v="756"/>
    <m/>
    <m/>
    <x v="2"/>
    <x v="0"/>
    <m/>
    <x v="690"/>
    <x v="0"/>
    <s v="10016"/>
    <x v="17"/>
    <s v="Data og Analyse"/>
    <x v="0"/>
    <x v="0"/>
    <x v="0"/>
  </r>
  <r>
    <x v="757"/>
    <m/>
    <m/>
    <x v="2"/>
    <x v="0"/>
    <m/>
    <x v="691"/>
    <x v="0"/>
    <s v="10016"/>
    <x v="17"/>
    <s v="Data og Analyse"/>
    <x v="0"/>
    <x v="0"/>
    <x v="0"/>
  </r>
  <r>
    <x v="758"/>
    <m/>
    <m/>
    <x v="2"/>
    <x v="0"/>
    <m/>
    <x v="692"/>
    <x v="0"/>
    <s v="10016"/>
    <x v="17"/>
    <s v="Data og Analyse"/>
    <x v="0"/>
    <x v="0"/>
    <x v="0"/>
  </r>
  <r>
    <x v="759"/>
    <m/>
    <m/>
    <x v="2"/>
    <x v="0"/>
    <m/>
    <x v="693"/>
    <x v="0"/>
    <s v="10016"/>
    <x v="17"/>
    <s v="Data og Analyse"/>
    <x v="0"/>
    <x v="0"/>
    <x v="0"/>
  </r>
  <r>
    <x v="760"/>
    <m/>
    <m/>
    <x v="2"/>
    <x v="0"/>
    <m/>
    <x v="694"/>
    <x v="0"/>
    <s v="10016"/>
    <x v="17"/>
    <s v="Data og Analyse"/>
    <x v="0"/>
    <x v="0"/>
    <x v="0"/>
  </r>
  <r>
    <x v="761"/>
    <m/>
    <m/>
    <x v="2"/>
    <x v="0"/>
    <m/>
    <x v="695"/>
    <x v="0"/>
    <s v="10016"/>
    <x v="17"/>
    <s v="Data og Analyse"/>
    <x v="0"/>
    <x v="0"/>
    <x v="0"/>
  </r>
  <r>
    <x v="762"/>
    <m/>
    <m/>
    <x v="2"/>
    <x v="0"/>
    <m/>
    <x v="696"/>
    <x v="0"/>
    <s v="10016"/>
    <x v="17"/>
    <s v="Data og Analyse"/>
    <x v="0"/>
    <x v="0"/>
    <x v="0"/>
  </r>
  <r>
    <x v="763"/>
    <m/>
    <m/>
    <x v="2"/>
    <x v="0"/>
    <m/>
    <x v="697"/>
    <x v="0"/>
    <s v="10017"/>
    <x v="17"/>
    <s v="Data og Analyse"/>
    <x v="0"/>
    <x v="0"/>
    <x v="0"/>
  </r>
  <r>
    <x v="764"/>
    <m/>
    <m/>
    <x v="2"/>
    <x v="0"/>
    <m/>
    <x v="697"/>
    <x v="0"/>
    <s v="111"/>
    <x v="17"/>
    <s v="Data og Analyse"/>
    <x v="0"/>
    <x v="0"/>
    <x v="0"/>
  </r>
  <r>
    <x v="765"/>
    <m/>
    <m/>
    <x v="2"/>
    <x v="0"/>
    <m/>
    <x v="698"/>
    <x v="0"/>
    <s v="550"/>
    <x v="17"/>
    <s v="Data og Analyse"/>
    <x v="1"/>
    <x v="1"/>
    <x v="0"/>
  </r>
  <r>
    <x v="766"/>
    <m/>
    <m/>
    <x v="2"/>
    <x v="0"/>
    <m/>
    <x v="699"/>
    <x v="0"/>
    <s v="10015"/>
    <x v="17"/>
    <s v="Data og Analyse"/>
    <x v="0"/>
    <x v="0"/>
    <x v="0"/>
  </r>
  <r>
    <x v="767"/>
    <m/>
    <m/>
    <x v="2"/>
    <x v="0"/>
    <m/>
    <x v="700"/>
    <x v="0"/>
    <s v="10015"/>
    <x v="17"/>
    <s v="Data og Analyse"/>
    <x v="0"/>
    <x v="0"/>
    <x v="0"/>
  </r>
  <r>
    <x v="768"/>
    <m/>
    <m/>
    <x v="2"/>
    <x v="0"/>
    <m/>
    <x v="701"/>
    <x v="0"/>
    <s v="10015"/>
    <x v="17"/>
    <s v="Data og Analyse"/>
    <x v="0"/>
    <x v="0"/>
    <x v="0"/>
  </r>
  <r>
    <x v="769"/>
    <m/>
    <m/>
    <x v="2"/>
    <x v="0"/>
    <m/>
    <x v="702"/>
    <x v="0"/>
    <s v="10015"/>
    <x v="17"/>
    <s v="Data og Analyse"/>
    <x v="0"/>
    <x v="0"/>
    <x v="0"/>
  </r>
  <r>
    <x v="770"/>
    <m/>
    <m/>
    <x v="2"/>
    <x v="0"/>
    <m/>
    <x v="703"/>
    <x v="0"/>
    <s v="10015"/>
    <x v="17"/>
    <s v="Data og Analyse"/>
    <x v="0"/>
    <x v="0"/>
    <x v="0"/>
  </r>
  <r>
    <x v="771"/>
    <m/>
    <m/>
    <x v="2"/>
    <x v="0"/>
    <m/>
    <x v="704"/>
    <x v="0"/>
    <s v="10015"/>
    <x v="17"/>
    <s v="Data og Analyse"/>
    <x v="0"/>
    <x v="0"/>
    <x v="0"/>
  </r>
  <r>
    <x v="772"/>
    <m/>
    <m/>
    <x v="2"/>
    <x v="0"/>
    <m/>
    <x v="705"/>
    <x v="0"/>
    <s v="10015"/>
    <x v="17"/>
    <s v="Data og Analyse"/>
    <x v="0"/>
    <x v="0"/>
    <x v="0"/>
  </r>
  <r>
    <x v="773"/>
    <m/>
    <m/>
    <x v="2"/>
    <x v="0"/>
    <m/>
    <x v="706"/>
    <x v="0"/>
    <s v="10015"/>
    <x v="17"/>
    <s v="Data og Analyse"/>
    <x v="0"/>
    <x v="0"/>
    <x v="0"/>
  </r>
  <r>
    <x v="774"/>
    <m/>
    <m/>
    <x v="1"/>
    <x v="0"/>
    <m/>
    <x v="707"/>
    <x v="0"/>
    <s v="550"/>
    <x v="4"/>
    <s v="Center for Handicap og Psykisk sårbarhed"/>
    <x v="1"/>
    <x v="1"/>
    <x v="0"/>
  </r>
  <r>
    <x v="775"/>
    <m/>
    <m/>
    <x v="0"/>
    <x v="0"/>
    <m/>
    <x v="708"/>
    <x v="0"/>
    <s v="551"/>
    <x v="17"/>
    <s v="Data og Analyse"/>
    <x v="1"/>
    <x v="1"/>
    <x v="0"/>
  </r>
  <r>
    <x v="776"/>
    <m/>
    <m/>
    <x v="0"/>
    <x v="0"/>
    <m/>
    <x v="709"/>
    <x v="0"/>
    <s v="551"/>
    <x v="17"/>
    <s v="Data og Analyse"/>
    <x v="1"/>
    <x v="1"/>
    <x v="0"/>
  </r>
  <r>
    <x v="777"/>
    <m/>
    <m/>
    <x v="0"/>
    <x v="0"/>
    <m/>
    <x v="710"/>
    <x v="0"/>
    <s v="551"/>
    <x v="17"/>
    <s v="Data og Analyse"/>
    <x v="1"/>
    <x v="1"/>
    <x v="0"/>
  </r>
  <r>
    <x v="778"/>
    <m/>
    <m/>
    <x v="0"/>
    <x v="0"/>
    <m/>
    <x v="711"/>
    <x v="0"/>
    <s v="551"/>
    <x v="17"/>
    <s v="Data og Analyse"/>
    <x v="1"/>
    <x v="1"/>
    <x v="0"/>
  </r>
  <r>
    <x v="779"/>
    <m/>
    <m/>
    <x v="0"/>
    <x v="0"/>
    <m/>
    <x v="712"/>
    <x v="0"/>
    <s v="551"/>
    <x v="17"/>
    <s v="Data og Analyse"/>
    <x v="1"/>
    <x v="1"/>
    <x v="0"/>
  </r>
  <r>
    <x v="780"/>
    <m/>
    <m/>
    <x v="0"/>
    <x v="0"/>
    <m/>
    <x v="713"/>
    <x v="0"/>
    <s v="551"/>
    <x v="17"/>
    <s v="Data og Analyse"/>
    <x v="1"/>
    <x v="1"/>
    <x v="0"/>
  </r>
  <r>
    <x v="781"/>
    <m/>
    <m/>
    <x v="0"/>
    <x v="0"/>
    <m/>
    <x v="714"/>
    <x v="0"/>
    <s v="551"/>
    <x v="17"/>
    <s v="Data og Analyse"/>
    <x v="1"/>
    <x v="1"/>
    <x v="0"/>
  </r>
  <r>
    <x v="782"/>
    <m/>
    <m/>
    <x v="0"/>
    <x v="0"/>
    <m/>
    <x v="715"/>
    <x v="0"/>
    <s v="551"/>
    <x v="17"/>
    <s v="Data og Analyse"/>
    <x v="1"/>
    <x v="1"/>
    <x v="0"/>
  </r>
  <r>
    <x v="783"/>
    <m/>
    <m/>
    <x v="0"/>
    <x v="0"/>
    <m/>
    <x v="716"/>
    <x v="0"/>
    <s v="551"/>
    <x v="17"/>
    <s v="Data og Analyse"/>
    <x v="1"/>
    <x v="1"/>
    <x v="0"/>
  </r>
  <r>
    <x v="784"/>
    <m/>
    <m/>
    <x v="0"/>
    <x v="0"/>
    <m/>
    <x v="717"/>
    <x v="0"/>
    <s v="551"/>
    <x v="17"/>
    <s v="Data og Analyse"/>
    <x v="1"/>
    <x v="1"/>
    <x v="0"/>
  </r>
  <r>
    <x v="785"/>
    <m/>
    <m/>
    <x v="0"/>
    <x v="0"/>
    <m/>
    <x v="718"/>
    <x v="0"/>
    <s v="551"/>
    <x v="17"/>
    <s v="Data og Analyse"/>
    <x v="1"/>
    <x v="1"/>
    <x v="0"/>
  </r>
  <r>
    <x v="786"/>
    <m/>
    <m/>
    <x v="0"/>
    <x v="0"/>
    <m/>
    <x v="719"/>
    <x v="0"/>
    <s v="551"/>
    <x v="17"/>
    <s v="Data og Analyse"/>
    <x v="1"/>
    <x v="1"/>
    <x v="0"/>
  </r>
  <r>
    <x v="787"/>
    <m/>
    <m/>
    <x v="0"/>
    <x v="0"/>
    <m/>
    <x v="720"/>
    <x v="0"/>
    <s v="551"/>
    <x v="17"/>
    <s v="Data og Analyse"/>
    <x v="1"/>
    <x v="1"/>
    <x v="0"/>
  </r>
  <r>
    <x v="788"/>
    <m/>
    <m/>
    <x v="0"/>
    <x v="0"/>
    <m/>
    <x v="721"/>
    <x v="0"/>
    <s v="551"/>
    <x v="17"/>
    <s v="Data og Analyse"/>
    <x v="1"/>
    <x v="1"/>
    <x v="0"/>
  </r>
  <r>
    <x v="789"/>
    <m/>
    <m/>
    <x v="0"/>
    <x v="0"/>
    <m/>
    <x v="722"/>
    <x v="0"/>
    <s v="551"/>
    <x v="17"/>
    <s v="Data og Analyse"/>
    <x v="1"/>
    <x v="1"/>
    <x v="0"/>
  </r>
  <r>
    <x v="790"/>
    <m/>
    <m/>
    <x v="0"/>
    <x v="0"/>
    <m/>
    <x v="723"/>
    <x v="0"/>
    <s v="551"/>
    <x v="17"/>
    <s v="Data og Analyse"/>
    <x v="1"/>
    <x v="1"/>
    <x v="0"/>
  </r>
  <r>
    <x v="791"/>
    <m/>
    <m/>
    <x v="0"/>
    <x v="0"/>
    <m/>
    <x v="724"/>
    <x v="0"/>
    <s v="551"/>
    <x v="17"/>
    <s v="Data og Analyse"/>
    <x v="1"/>
    <x v="1"/>
    <x v="0"/>
  </r>
  <r>
    <x v="792"/>
    <m/>
    <m/>
    <x v="0"/>
    <x v="0"/>
    <m/>
    <x v="725"/>
    <x v="0"/>
    <s v="551"/>
    <x v="17"/>
    <s v="Data og Analyse"/>
    <x v="1"/>
    <x v="1"/>
    <x v="0"/>
  </r>
  <r>
    <x v="793"/>
    <m/>
    <m/>
    <x v="0"/>
    <x v="0"/>
    <m/>
    <x v="726"/>
    <x v="0"/>
    <s v="551"/>
    <x v="17"/>
    <s v="Data og Analyse"/>
    <x v="1"/>
    <x v="1"/>
    <x v="0"/>
  </r>
  <r>
    <x v="794"/>
    <m/>
    <m/>
    <x v="0"/>
    <x v="0"/>
    <m/>
    <x v="727"/>
    <x v="0"/>
    <s v="551"/>
    <x v="17"/>
    <s v="Data og Analyse"/>
    <x v="1"/>
    <x v="1"/>
    <x v="0"/>
  </r>
  <r>
    <x v="795"/>
    <m/>
    <m/>
    <x v="0"/>
    <x v="0"/>
    <m/>
    <x v="728"/>
    <x v="0"/>
    <s v="551"/>
    <x v="17"/>
    <s v="Data og Analyse"/>
    <x v="1"/>
    <x v="1"/>
    <x v="0"/>
  </r>
  <r>
    <x v="796"/>
    <m/>
    <m/>
    <x v="0"/>
    <x v="0"/>
    <m/>
    <x v="729"/>
    <x v="0"/>
    <s v="551"/>
    <x v="17"/>
    <s v="Data og Analyse"/>
    <x v="1"/>
    <x v="1"/>
    <x v="0"/>
  </r>
  <r>
    <x v="797"/>
    <m/>
    <m/>
    <x v="0"/>
    <x v="0"/>
    <m/>
    <x v="730"/>
    <x v="0"/>
    <s v="551"/>
    <x v="17"/>
    <s v="Data og Analyse"/>
    <x v="1"/>
    <x v="1"/>
    <x v="0"/>
  </r>
  <r>
    <x v="798"/>
    <m/>
    <m/>
    <x v="0"/>
    <x v="0"/>
    <m/>
    <x v="731"/>
    <x v="0"/>
    <s v="551"/>
    <x v="17"/>
    <s v="Data og Analyse"/>
    <x v="1"/>
    <x v="1"/>
    <x v="0"/>
  </r>
  <r>
    <x v="799"/>
    <m/>
    <m/>
    <x v="0"/>
    <x v="0"/>
    <m/>
    <x v="732"/>
    <x v="0"/>
    <s v="551"/>
    <x v="17"/>
    <s v="Data og Analyse"/>
    <x v="1"/>
    <x v="1"/>
    <x v="0"/>
  </r>
  <r>
    <x v="800"/>
    <m/>
    <m/>
    <x v="0"/>
    <x v="0"/>
    <m/>
    <x v="733"/>
    <x v="0"/>
    <s v="551"/>
    <x v="17"/>
    <s v="Data og Analyse"/>
    <x v="1"/>
    <x v="1"/>
    <x v="0"/>
  </r>
  <r>
    <x v="801"/>
    <m/>
    <m/>
    <x v="0"/>
    <x v="0"/>
    <m/>
    <x v="734"/>
    <x v="0"/>
    <s v="551"/>
    <x v="17"/>
    <s v="Data og Analyse"/>
    <x v="1"/>
    <x v="1"/>
    <x v="0"/>
  </r>
  <r>
    <x v="802"/>
    <m/>
    <m/>
    <x v="0"/>
    <x v="0"/>
    <m/>
    <x v="735"/>
    <x v="0"/>
    <s v="551"/>
    <x v="17"/>
    <s v="Data og Analyse"/>
    <x v="1"/>
    <x v="1"/>
    <x v="0"/>
  </r>
  <r>
    <x v="803"/>
    <m/>
    <m/>
    <x v="0"/>
    <x v="0"/>
    <m/>
    <x v="736"/>
    <x v="0"/>
    <s v="551"/>
    <x v="17"/>
    <s v="Data og Analyse"/>
    <x v="1"/>
    <x v="1"/>
    <x v="0"/>
  </r>
  <r>
    <x v="804"/>
    <m/>
    <m/>
    <x v="4"/>
    <x v="0"/>
    <m/>
    <x v="737"/>
    <x v="0"/>
    <s v="551"/>
    <x v="17"/>
    <s v="Data og Analyse"/>
    <x v="1"/>
    <x v="1"/>
    <x v="0"/>
  </r>
  <r>
    <x v="805"/>
    <m/>
    <m/>
    <x v="4"/>
    <x v="0"/>
    <m/>
    <x v="738"/>
    <x v="0"/>
    <s v="551"/>
    <x v="17"/>
    <s v="Data og Analyse"/>
    <x v="1"/>
    <x v="1"/>
    <x v="0"/>
  </r>
  <r>
    <x v="806"/>
    <m/>
    <m/>
    <x v="0"/>
    <x v="0"/>
    <m/>
    <x v="739"/>
    <x v="0"/>
    <s v="551"/>
    <x v="17"/>
    <s v="Data og Analyse"/>
    <x v="1"/>
    <x v="1"/>
    <x v="0"/>
  </r>
  <r>
    <x v="807"/>
    <m/>
    <m/>
    <x v="0"/>
    <x v="0"/>
    <m/>
    <x v="740"/>
    <x v="0"/>
    <s v="551"/>
    <x v="17"/>
    <s v="Data og Analyse"/>
    <x v="1"/>
    <x v="1"/>
    <x v="0"/>
  </r>
  <r>
    <x v="808"/>
    <m/>
    <m/>
    <x v="0"/>
    <x v="0"/>
    <m/>
    <x v="741"/>
    <x v="0"/>
    <s v="551"/>
    <x v="17"/>
    <s v="Data og Analyse"/>
    <x v="1"/>
    <x v="1"/>
    <x v="0"/>
  </r>
  <r>
    <x v="809"/>
    <m/>
    <m/>
    <x v="0"/>
    <x v="0"/>
    <m/>
    <x v="742"/>
    <x v="0"/>
    <s v="551"/>
    <x v="17"/>
    <s v="Data og Analyse"/>
    <x v="1"/>
    <x v="1"/>
    <x v="0"/>
  </r>
  <r>
    <x v="810"/>
    <m/>
    <m/>
    <x v="2"/>
    <x v="0"/>
    <m/>
    <x v="743"/>
    <x v="0"/>
    <s v="551"/>
    <x v="17"/>
    <s v="Data og Analyse"/>
    <x v="1"/>
    <x v="1"/>
    <x v="0"/>
  </r>
  <r>
    <x v="811"/>
    <m/>
    <m/>
    <x v="2"/>
    <x v="0"/>
    <m/>
    <x v="744"/>
    <x v="0"/>
    <s v="551"/>
    <x v="17"/>
    <s v="Data og Analyse"/>
    <x v="1"/>
    <x v="1"/>
    <x v="0"/>
  </r>
  <r>
    <x v="812"/>
    <m/>
    <m/>
    <x v="2"/>
    <x v="0"/>
    <m/>
    <x v="745"/>
    <x v="0"/>
    <s v="551"/>
    <x v="17"/>
    <s v="Data og Analyse"/>
    <x v="1"/>
    <x v="1"/>
    <x v="0"/>
  </r>
  <r>
    <x v="813"/>
    <m/>
    <m/>
    <x v="2"/>
    <x v="0"/>
    <m/>
    <x v="746"/>
    <x v="0"/>
    <s v="551"/>
    <x v="17"/>
    <s v="Data og Analyse"/>
    <x v="1"/>
    <x v="1"/>
    <x v="0"/>
  </r>
  <r>
    <x v="814"/>
    <m/>
    <m/>
    <x v="2"/>
    <x v="0"/>
    <m/>
    <x v="747"/>
    <x v="0"/>
    <s v="551"/>
    <x v="17"/>
    <s v="Data og Analyse"/>
    <x v="1"/>
    <x v="1"/>
    <x v="0"/>
  </r>
  <r>
    <x v="815"/>
    <m/>
    <m/>
    <x v="2"/>
    <x v="0"/>
    <m/>
    <x v="748"/>
    <x v="0"/>
    <s v="551"/>
    <x v="7"/>
    <s v="Bevægelseshandicap, hjælpemidler og teknologi_x000d__x000a_"/>
    <x v="1"/>
    <x v="1"/>
    <x v="0"/>
  </r>
  <r>
    <x v="816"/>
    <m/>
    <m/>
    <x v="2"/>
    <x v="0"/>
    <m/>
    <x v="749"/>
    <x v="0"/>
    <s v="551"/>
    <x v="17"/>
    <s v="Data og Analyse"/>
    <x v="1"/>
    <x v="1"/>
    <x v="0"/>
  </r>
  <r>
    <x v="817"/>
    <m/>
    <m/>
    <x v="2"/>
    <x v="0"/>
    <m/>
    <x v="750"/>
    <x v="0"/>
    <s v="551"/>
    <x v="17"/>
    <s v="Data og Analyse"/>
    <x v="1"/>
    <x v="1"/>
    <x v="0"/>
  </r>
  <r>
    <x v="818"/>
    <m/>
    <m/>
    <x v="2"/>
    <x v="0"/>
    <m/>
    <x v="751"/>
    <x v="0"/>
    <s v="551"/>
    <x v="17"/>
    <s v="Data og Analyse"/>
    <x v="1"/>
    <x v="1"/>
    <x v="0"/>
  </r>
  <r>
    <x v="819"/>
    <m/>
    <m/>
    <x v="2"/>
    <x v="0"/>
    <m/>
    <x v="752"/>
    <x v="0"/>
    <s v="551"/>
    <x v="17"/>
    <s v="Data og Analyse"/>
    <x v="1"/>
    <x v="1"/>
    <x v="0"/>
  </r>
  <r>
    <x v="820"/>
    <m/>
    <m/>
    <x v="2"/>
    <x v="0"/>
    <m/>
    <x v="753"/>
    <x v="0"/>
    <s v="550"/>
    <x v="17"/>
    <s v="Data og Analyse"/>
    <x v="1"/>
    <x v="1"/>
    <x v="0"/>
  </r>
  <r>
    <x v="821"/>
    <m/>
    <m/>
    <x v="2"/>
    <x v="0"/>
    <m/>
    <x v="754"/>
    <x v="0"/>
    <s v="550"/>
    <x v="17"/>
    <s v="Data og Analyse"/>
    <x v="1"/>
    <x v="1"/>
    <x v="0"/>
  </r>
  <r>
    <x v="822"/>
    <m/>
    <m/>
    <x v="2"/>
    <x v="0"/>
    <m/>
    <x v="755"/>
    <x v="0"/>
    <s v="10030"/>
    <x v="17"/>
    <s v="Data og Analyse"/>
    <x v="0"/>
    <x v="0"/>
    <x v="0"/>
  </r>
  <r>
    <x v="823"/>
    <m/>
    <m/>
    <x v="2"/>
    <x v="0"/>
    <m/>
    <x v="756"/>
    <x v="0"/>
    <s v="10030"/>
    <x v="17"/>
    <s v="Data og Analyse"/>
    <x v="0"/>
    <x v="0"/>
    <x v="0"/>
  </r>
  <r>
    <x v="824"/>
    <m/>
    <m/>
    <x v="2"/>
    <x v="0"/>
    <m/>
    <x v="757"/>
    <x v="0"/>
    <s v="10030"/>
    <x v="17"/>
    <s v="Data og Analyse"/>
    <x v="0"/>
    <x v="0"/>
    <x v="0"/>
  </r>
  <r>
    <x v="825"/>
    <m/>
    <m/>
    <x v="2"/>
    <x v="0"/>
    <m/>
    <x v="758"/>
    <x v="0"/>
    <s v="10030"/>
    <x v="17"/>
    <s v="Data og Analyse"/>
    <x v="0"/>
    <x v="0"/>
    <x v="0"/>
  </r>
  <r>
    <x v="826"/>
    <m/>
    <m/>
    <x v="2"/>
    <x v="0"/>
    <m/>
    <x v="759"/>
    <x v="0"/>
    <s v="10030"/>
    <x v="17"/>
    <s v="Data og Analyse"/>
    <x v="0"/>
    <x v="0"/>
    <x v="0"/>
  </r>
  <r>
    <x v="827"/>
    <m/>
    <m/>
    <x v="2"/>
    <x v="0"/>
    <m/>
    <x v="760"/>
    <x v="0"/>
    <s v="10030"/>
    <x v="17"/>
    <s v="Data og Analyse"/>
    <x v="0"/>
    <x v="0"/>
    <x v="0"/>
  </r>
  <r>
    <x v="828"/>
    <m/>
    <m/>
    <x v="2"/>
    <x v="0"/>
    <m/>
    <x v="761"/>
    <x v="0"/>
    <s v="10030"/>
    <x v="17"/>
    <s v="Data og Analyse"/>
    <x v="0"/>
    <x v="0"/>
    <x v="0"/>
  </r>
  <r>
    <x v="829"/>
    <m/>
    <m/>
    <x v="2"/>
    <x v="0"/>
    <m/>
    <x v="762"/>
    <x v="0"/>
    <s v="10030"/>
    <x v="17"/>
    <s v="Data og Analyse"/>
    <x v="0"/>
    <x v="0"/>
    <x v="0"/>
  </r>
  <r>
    <x v="830"/>
    <m/>
    <m/>
    <x v="2"/>
    <x v="0"/>
    <m/>
    <x v="763"/>
    <x v="0"/>
    <s v="10030"/>
    <x v="17"/>
    <s v="Data og Analyse"/>
    <x v="0"/>
    <x v="0"/>
    <x v="0"/>
  </r>
  <r>
    <x v="831"/>
    <m/>
    <m/>
    <x v="2"/>
    <x v="0"/>
    <m/>
    <x v="764"/>
    <x v="0"/>
    <s v="551"/>
    <x v="17"/>
    <s v="Data og Analyse"/>
    <x v="1"/>
    <x v="1"/>
    <x v="0"/>
  </r>
  <r>
    <x v="832"/>
    <m/>
    <m/>
    <x v="2"/>
    <x v="0"/>
    <m/>
    <x v="765"/>
    <x v="0"/>
    <s v="550"/>
    <x v="17"/>
    <s v="Data og Analyse"/>
    <x v="1"/>
    <x v="1"/>
    <x v="0"/>
  </r>
  <r>
    <x v="833"/>
    <m/>
    <m/>
    <x v="2"/>
    <x v="0"/>
    <m/>
    <x v="766"/>
    <x v="0"/>
    <s v="550"/>
    <x v="17"/>
    <s v="Data og Analyse"/>
    <x v="1"/>
    <x v="1"/>
    <x v="0"/>
  </r>
  <r>
    <x v="834"/>
    <m/>
    <m/>
    <x v="2"/>
    <x v="0"/>
    <m/>
    <x v="767"/>
    <x v="0"/>
    <s v="10060"/>
    <x v="17"/>
    <s v="Data og Analyse"/>
    <x v="0"/>
    <x v="0"/>
    <x v="0"/>
  </r>
  <r>
    <x v="835"/>
    <m/>
    <m/>
    <x v="2"/>
    <x v="0"/>
    <m/>
    <x v="768"/>
    <x v="0"/>
    <s v="10025"/>
    <x v="17"/>
    <s v="Data og Analyse"/>
    <x v="0"/>
    <x v="0"/>
    <x v="0"/>
  </r>
  <r>
    <x v="836"/>
    <m/>
    <m/>
    <x v="2"/>
    <x v="0"/>
    <m/>
    <x v="769"/>
    <x v="0"/>
    <s v="10025"/>
    <x v="17"/>
    <s v="Data og Analyse"/>
    <x v="0"/>
    <x v="0"/>
    <x v="0"/>
  </r>
  <r>
    <x v="837"/>
    <m/>
    <m/>
    <x v="2"/>
    <x v="0"/>
    <m/>
    <x v="770"/>
    <x v="0"/>
    <s v="550"/>
    <x v="17"/>
    <s v="Data og Analyse"/>
    <x v="1"/>
    <x v="1"/>
    <x v="0"/>
  </r>
  <r>
    <x v="838"/>
    <m/>
    <m/>
    <x v="2"/>
    <x v="0"/>
    <m/>
    <x v="771"/>
    <x v="0"/>
    <s v="550"/>
    <x v="17"/>
    <s v="Data og Analyse"/>
    <x v="1"/>
    <x v="1"/>
    <x v="0"/>
  </r>
  <r>
    <x v="839"/>
    <m/>
    <m/>
    <x v="2"/>
    <x v="0"/>
    <m/>
    <x v="772"/>
    <x v="0"/>
    <s v="11213"/>
    <x v="5"/>
    <s v="Ældre og demens_x000d__x000a_"/>
    <x v="0"/>
    <x v="0"/>
    <x v="0"/>
  </r>
  <r>
    <x v="840"/>
    <m/>
    <m/>
    <x v="3"/>
    <x v="0"/>
    <m/>
    <x v="773"/>
    <x v="0"/>
    <s v="11215"/>
    <x v="5"/>
    <s v="Ældre og demens_x000d__x000a_"/>
    <x v="0"/>
    <x v="0"/>
    <x v="0"/>
  </r>
  <r>
    <x v="841"/>
    <m/>
    <m/>
    <x v="3"/>
    <x v="0"/>
    <m/>
    <x v="774"/>
    <x v="0"/>
    <s v="11060"/>
    <x v="5"/>
    <s v="Ældre og demens_x000d__x000a_"/>
    <x v="0"/>
    <x v="0"/>
    <x v="0"/>
  </r>
  <r>
    <x v="842"/>
    <m/>
    <m/>
    <x v="3"/>
    <x v="1"/>
    <s v="Ingen kontering"/>
    <x v="775"/>
    <x v="1"/>
    <m/>
    <x v="10"/>
    <s v="Ingen kontering"/>
    <x v="1"/>
    <x v="1"/>
    <x v="1"/>
  </r>
  <r>
    <x v="843"/>
    <m/>
    <m/>
    <x v="3"/>
    <x v="0"/>
    <m/>
    <x v="776"/>
    <x v="0"/>
    <s v="11180"/>
    <x v="4"/>
    <s v="Center for Handicap og Psykisk sårbarhed"/>
    <x v="0"/>
    <x v="0"/>
    <x v="0"/>
  </r>
  <r>
    <x v="844"/>
    <m/>
    <m/>
    <x v="3"/>
    <x v="0"/>
    <m/>
    <x v="777"/>
    <x v="0"/>
    <s v="11130"/>
    <x v="5"/>
    <s v="Ældre og demens_x000d__x000a_"/>
    <x v="0"/>
    <x v="0"/>
    <x v="0"/>
  </r>
  <r>
    <x v="845"/>
    <m/>
    <m/>
    <x v="3"/>
    <x v="0"/>
    <m/>
    <x v="778"/>
    <x v="0"/>
    <s v="54"/>
    <x v="5"/>
    <s v="Ældre og demens_x000d__x000a_"/>
    <x v="0"/>
    <x v="0"/>
    <x v="0"/>
  </r>
  <r>
    <x v="846"/>
    <m/>
    <m/>
    <x v="3"/>
    <x v="0"/>
    <m/>
    <x v="779"/>
    <x v="0"/>
    <s v="11217"/>
    <x v="5"/>
    <s v="Ældre og demens_x000d__x000a_"/>
    <x v="0"/>
    <x v="0"/>
    <x v="0"/>
  </r>
  <r>
    <x v="847"/>
    <m/>
    <m/>
    <x v="3"/>
    <x v="0"/>
    <m/>
    <x v="780"/>
    <x v="0"/>
    <s v="11220"/>
    <x v="5"/>
    <s v="Ældre og demens_x000d__x000a_"/>
    <x v="0"/>
    <x v="0"/>
    <x v="0"/>
  </r>
  <r>
    <x v="848"/>
    <m/>
    <m/>
    <x v="3"/>
    <x v="0"/>
    <m/>
    <x v="781"/>
    <x v="0"/>
    <s v="554"/>
    <x v="5"/>
    <s v="Ældre og demens_x000d__x000a_"/>
    <x v="1"/>
    <x v="1"/>
    <x v="0"/>
  </r>
  <r>
    <x v="849"/>
    <m/>
    <m/>
    <x v="3"/>
    <x v="0"/>
    <m/>
    <x v="782"/>
    <x v="0"/>
    <s v="11221"/>
    <x v="5"/>
    <s v="Ældre og demens_x000d__x000a_"/>
    <x v="0"/>
    <x v="0"/>
    <x v="0"/>
  </r>
  <r>
    <x v="850"/>
    <m/>
    <m/>
    <x v="3"/>
    <x v="0"/>
    <m/>
    <x v="783"/>
    <x v="0"/>
    <s v="11222"/>
    <x v="5"/>
    <s v="Ældre og demens_x000d__x000a_"/>
    <x v="0"/>
    <x v="0"/>
    <x v="0"/>
  </r>
  <r>
    <x v="851"/>
    <m/>
    <m/>
    <x v="3"/>
    <x v="0"/>
    <m/>
    <x v="784"/>
    <x v="0"/>
    <s v="11223"/>
    <x v="5"/>
    <s v="Ældre og demens_x000d__x000a_"/>
    <x v="0"/>
    <x v="0"/>
    <x v="0"/>
  </r>
  <r>
    <x v="852"/>
    <m/>
    <m/>
    <x v="3"/>
    <x v="0"/>
    <m/>
    <x v="785"/>
    <x v="0"/>
    <s v="11224"/>
    <x v="5"/>
    <s v="Ældre og demens_x000d__x000a_"/>
    <x v="0"/>
    <x v="0"/>
    <x v="0"/>
  </r>
  <r>
    <x v="853"/>
    <m/>
    <m/>
    <x v="3"/>
    <x v="0"/>
    <m/>
    <x v="786"/>
    <x v="0"/>
    <s v="11225"/>
    <x v="5"/>
    <s v="Ældre og demens_x000d__x000a_"/>
    <x v="0"/>
    <x v="0"/>
    <x v="0"/>
  </r>
  <r>
    <x v="854"/>
    <m/>
    <m/>
    <x v="3"/>
    <x v="0"/>
    <m/>
    <x v="787"/>
    <x v="0"/>
    <s v="11226"/>
    <x v="5"/>
    <s v="Ældre og demens_x000d__x000a_"/>
    <x v="0"/>
    <x v="0"/>
    <x v="0"/>
  </r>
  <r>
    <x v="855"/>
    <m/>
    <m/>
    <x v="4"/>
    <x v="0"/>
    <m/>
    <x v="788"/>
    <x v="0"/>
    <s v="11227"/>
    <x v="5"/>
    <s v="Ældre og demens_x000d__x000a_"/>
    <x v="0"/>
    <x v="0"/>
    <x v="0"/>
  </r>
  <r>
    <x v="856"/>
    <m/>
    <m/>
    <x v="3"/>
    <x v="0"/>
    <m/>
    <x v="789"/>
    <x v="0"/>
    <s v="11040"/>
    <x v="5"/>
    <s v="Ældre og demens_x000d__x000a_"/>
    <x v="0"/>
    <x v="0"/>
    <x v="0"/>
  </r>
  <r>
    <x v="857"/>
    <m/>
    <m/>
    <x v="3"/>
    <x v="0"/>
    <m/>
    <x v="790"/>
    <x v="0"/>
    <s v="4550"/>
    <x v="5"/>
    <s v="Ældre og demens_x000d__x000a_"/>
    <x v="2"/>
    <x v="0"/>
    <x v="0"/>
  </r>
  <r>
    <x v="858"/>
    <m/>
    <m/>
    <x v="3"/>
    <x v="0"/>
    <m/>
    <x v="791"/>
    <x v="0"/>
    <s v="11205"/>
    <x v="5"/>
    <s v="Ældre og demens_x000d__x000a_"/>
    <x v="0"/>
    <x v="0"/>
    <x v="0"/>
  </r>
  <r>
    <x v="859"/>
    <m/>
    <m/>
    <x v="3"/>
    <x v="0"/>
    <m/>
    <x v="792"/>
    <x v="0"/>
    <s v="11206"/>
    <x v="5"/>
    <s v="Ældre og demens_x000d__x000a_"/>
    <x v="0"/>
    <x v="0"/>
    <x v="0"/>
  </r>
  <r>
    <x v="860"/>
    <m/>
    <m/>
    <x v="2"/>
    <x v="0"/>
    <m/>
    <x v="793"/>
    <x v="0"/>
    <s v="11206"/>
    <x v="5"/>
    <s v="Ældre og demens_x000d__x000a_"/>
    <x v="0"/>
    <x v="0"/>
    <x v="0"/>
  </r>
  <r>
    <x v="861"/>
    <m/>
    <m/>
    <x v="2"/>
    <x v="0"/>
    <m/>
    <x v="794"/>
    <x v="0"/>
    <s v="11206"/>
    <x v="5"/>
    <s v="Ældre og demens_x000d__x000a_"/>
    <x v="0"/>
    <x v="0"/>
    <x v="0"/>
  </r>
  <r>
    <x v="862"/>
    <m/>
    <m/>
    <x v="2"/>
    <x v="0"/>
    <m/>
    <x v="795"/>
    <x v="0"/>
    <s v="11206"/>
    <x v="5"/>
    <s v="Ældre og demens_x000d__x000a_"/>
    <x v="0"/>
    <x v="0"/>
    <x v="0"/>
  </r>
  <r>
    <x v="863"/>
    <m/>
    <m/>
    <x v="2"/>
    <x v="0"/>
    <m/>
    <x v="796"/>
    <x v="0"/>
    <s v="11206"/>
    <x v="5"/>
    <s v="Ældre og demens_x000d__x000a_"/>
    <x v="0"/>
    <x v="0"/>
    <x v="0"/>
  </r>
  <r>
    <x v="864"/>
    <m/>
    <m/>
    <x v="3"/>
    <x v="0"/>
    <m/>
    <x v="797"/>
    <x v="0"/>
    <s v="4560"/>
    <x v="5"/>
    <s v="Ældre og demens_x000d__x000a_"/>
    <x v="2"/>
    <x v="0"/>
    <x v="0"/>
  </r>
  <r>
    <x v="865"/>
    <m/>
    <m/>
    <x v="3"/>
    <x v="0"/>
    <m/>
    <x v="798"/>
    <x v="0"/>
    <s v="11200"/>
    <x v="5"/>
    <s v="Ældre og demens_x000d__x000a_"/>
    <x v="0"/>
    <x v="0"/>
    <x v="0"/>
  </r>
  <r>
    <x v="866"/>
    <m/>
    <m/>
    <x v="3"/>
    <x v="0"/>
    <m/>
    <x v="799"/>
    <x v="0"/>
    <s v="11201"/>
    <x v="5"/>
    <s v="Ældre og demens_x000d__x000a_"/>
    <x v="0"/>
    <x v="0"/>
    <x v="0"/>
  </r>
  <r>
    <x v="867"/>
    <m/>
    <m/>
    <x v="3"/>
    <x v="0"/>
    <m/>
    <x v="800"/>
    <x v="0"/>
    <s v="11202"/>
    <x v="5"/>
    <s v="Ældre og demens_x000d__x000a_"/>
    <x v="0"/>
    <x v="0"/>
    <x v="0"/>
  </r>
  <r>
    <x v="868"/>
    <m/>
    <m/>
    <x v="2"/>
    <x v="0"/>
    <m/>
    <x v="801"/>
    <x v="0"/>
    <s v="11231"/>
    <x v="5"/>
    <s v="Ældre og demens_x000d__x000a_"/>
    <x v="0"/>
    <x v="0"/>
    <x v="0"/>
  </r>
  <r>
    <x v="869"/>
    <m/>
    <m/>
    <x v="3"/>
    <x v="0"/>
    <m/>
    <x v="802"/>
    <x v="0"/>
    <s v="11203"/>
    <x v="4"/>
    <s v="Center for Handicap og Psykisk sårbarhed"/>
    <x v="0"/>
    <x v="0"/>
    <x v="0"/>
  </r>
  <r>
    <x v="870"/>
    <m/>
    <m/>
    <x v="3"/>
    <x v="0"/>
    <m/>
    <x v="802"/>
    <x v="0"/>
    <s v="88"/>
    <x v="4"/>
    <s v="Center for Handicap og Psykisk sårbarhed"/>
    <x v="0"/>
    <x v="0"/>
    <x v="0"/>
  </r>
  <r>
    <x v="871"/>
    <m/>
    <m/>
    <x v="3"/>
    <x v="0"/>
    <m/>
    <x v="803"/>
    <x v="0"/>
    <s v="11204"/>
    <x v="5"/>
    <s v="Ældre og demens_x000d__x000a_"/>
    <x v="0"/>
    <x v="0"/>
    <x v="0"/>
  </r>
  <r>
    <x v="872"/>
    <m/>
    <m/>
    <x v="3"/>
    <x v="0"/>
    <m/>
    <x v="804"/>
    <x v="0"/>
    <s v="11207"/>
    <x v="5"/>
    <s v="Ældre og demens_x000d__x000a_"/>
    <x v="0"/>
    <x v="0"/>
    <x v="0"/>
  </r>
  <r>
    <x v="873"/>
    <m/>
    <m/>
    <x v="2"/>
    <x v="0"/>
    <m/>
    <x v="804"/>
    <x v="0"/>
    <s v="89"/>
    <x v="5"/>
    <s v="Ældre og demens_x000d__x000a_"/>
    <x v="0"/>
    <x v="0"/>
    <x v="0"/>
  </r>
  <r>
    <x v="874"/>
    <m/>
    <m/>
    <x v="3"/>
    <x v="0"/>
    <m/>
    <x v="805"/>
    <x v="0"/>
    <s v="11210"/>
    <x v="7"/>
    <s v="Bevægelseshandicap, hjælpemidler og teknologi_x000d__x000a_"/>
    <x v="0"/>
    <x v="0"/>
    <x v="0"/>
  </r>
  <r>
    <x v="875"/>
    <m/>
    <m/>
    <x v="2"/>
    <x v="0"/>
    <m/>
    <x v="806"/>
    <x v="0"/>
    <s v="36"/>
    <x v="22"/>
    <s v="Voksen"/>
    <x v="0"/>
    <x v="0"/>
    <x v="0"/>
  </r>
  <r>
    <x v="876"/>
    <m/>
    <m/>
    <x v="3"/>
    <x v="0"/>
    <m/>
    <x v="807"/>
    <x v="0"/>
    <s v="11218"/>
    <x v="5"/>
    <s v="Ældre og demens_x000d__x000a_"/>
    <x v="0"/>
    <x v="0"/>
    <x v="0"/>
  </r>
  <r>
    <x v="877"/>
    <m/>
    <m/>
    <x v="3"/>
    <x v="0"/>
    <m/>
    <x v="808"/>
    <x v="0"/>
    <s v="11209"/>
    <x v="5"/>
    <s v="Ældre og demens_x000d__x000a_"/>
    <x v="0"/>
    <x v="0"/>
    <x v="0"/>
  </r>
  <r>
    <x v="878"/>
    <m/>
    <m/>
    <x v="8"/>
    <x v="0"/>
    <m/>
    <x v="809"/>
    <x v="0"/>
    <s v="86"/>
    <x v="5"/>
    <s v="Ældre og demens_x000d__x000a_"/>
    <x v="0"/>
    <x v="0"/>
    <x v="0"/>
  </r>
  <r>
    <x v="879"/>
    <m/>
    <m/>
    <x v="5"/>
    <x v="0"/>
    <m/>
    <x v="810"/>
    <x v="0"/>
    <s v="11229"/>
    <x v="5"/>
    <s v="Ældre og demens_x000d__x000a_"/>
    <x v="0"/>
    <x v="0"/>
    <x v="0"/>
  </r>
  <r>
    <x v="880"/>
    <m/>
    <m/>
    <x v="4"/>
    <x v="0"/>
    <m/>
    <x v="811"/>
    <x v="0"/>
    <s v="31280"/>
    <x v="23"/>
    <s v="Børn"/>
    <x v="0"/>
    <x v="0"/>
    <x v="0"/>
  </r>
  <r>
    <x v="881"/>
    <m/>
    <m/>
    <x v="4"/>
    <x v="0"/>
    <m/>
    <x v="811"/>
    <x v="0"/>
    <s v="60"/>
    <x v="2"/>
    <s v="Udsatte Børn, Unge og Familier"/>
    <x v="0"/>
    <x v="0"/>
    <x v="0"/>
  </r>
  <r>
    <x v="882"/>
    <m/>
    <m/>
    <x v="3"/>
    <x v="0"/>
    <m/>
    <x v="811"/>
    <x v="0"/>
    <s v="80"/>
    <x v="0"/>
    <s v="Sårbare unge og integration_x000d__x000a_"/>
    <x v="0"/>
    <x v="0"/>
    <x v="0"/>
  </r>
  <r>
    <x v="883"/>
    <m/>
    <m/>
    <x v="3"/>
    <x v="0"/>
    <m/>
    <x v="812"/>
    <x v="0"/>
    <s v="554"/>
    <x v="0"/>
    <s v="Sårbare unge og integration_x000d__x000a_"/>
    <x v="1"/>
    <x v="1"/>
    <x v="0"/>
  </r>
  <r>
    <x v="884"/>
    <m/>
    <m/>
    <x v="3"/>
    <x v="0"/>
    <m/>
    <x v="813"/>
    <x v="0"/>
    <s v="554"/>
    <x v="0"/>
    <s v="Sårbare unge og integration_x000d__x000a_"/>
    <x v="1"/>
    <x v="1"/>
    <x v="0"/>
  </r>
  <r>
    <x v="885"/>
    <m/>
    <m/>
    <x v="3"/>
    <x v="0"/>
    <m/>
    <x v="813"/>
    <x v="0"/>
    <s v="40"/>
    <x v="0"/>
    <s v="Sårbare unge og integration_x000d__x000a_"/>
    <x v="1"/>
    <x v="1"/>
    <x v="0"/>
  </r>
  <r>
    <x v="886"/>
    <m/>
    <m/>
    <x v="3"/>
    <x v="0"/>
    <m/>
    <x v="814"/>
    <x v="0"/>
    <s v="62"/>
    <x v="0"/>
    <s v="Sårbare unge og integration_x000d__x000a_"/>
    <x v="0"/>
    <x v="0"/>
    <x v="0"/>
  </r>
  <r>
    <x v="887"/>
    <m/>
    <m/>
    <x v="2"/>
    <x v="0"/>
    <m/>
    <x v="815"/>
    <x v="0"/>
    <s v="31101"/>
    <x v="23"/>
    <s v="Børn"/>
    <x v="0"/>
    <x v="0"/>
    <x v="0"/>
  </r>
  <r>
    <x v="888"/>
    <m/>
    <m/>
    <x v="8"/>
    <x v="0"/>
    <m/>
    <x v="816"/>
    <x v="0"/>
    <s v="31530"/>
    <x v="0"/>
    <s v="Sårbare unge og integration_x000d__x000a_"/>
    <x v="0"/>
    <x v="0"/>
    <x v="0"/>
  </r>
  <r>
    <x v="889"/>
    <m/>
    <m/>
    <x v="3"/>
    <x v="0"/>
    <m/>
    <x v="817"/>
    <x v="0"/>
    <s v="31220"/>
    <x v="0"/>
    <s v="Sårbare unge og integration_x000d__x000a_"/>
    <x v="0"/>
    <x v="0"/>
    <x v="0"/>
  </r>
  <r>
    <x v="890"/>
    <m/>
    <m/>
    <x v="3"/>
    <x v="0"/>
    <m/>
    <x v="817"/>
    <x v="0"/>
    <s v="51"/>
    <x v="2"/>
    <s v="Udsatte Børn, Unge og Familier"/>
    <x v="0"/>
    <x v="0"/>
    <x v="0"/>
  </r>
  <r>
    <x v="891"/>
    <m/>
    <m/>
    <x v="3"/>
    <x v="0"/>
    <m/>
    <x v="817"/>
    <x v="0"/>
    <s v="52"/>
    <x v="2"/>
    <s v="Udsatte Børn, Unge og Familier"/>
    <x v="0"/>
    <x v="0"/>
    <x v="0"/>
  </r>
  <r>
    <x v="892"/>
    <m/>
    <m/>
    <x v="3"/>
    <x v="0"/>
    <m/>
    <x v="818"/>
    <x v="0"/>
    <s v="31220"/>
    <x v="0"/>
    <s v="Sårbare unge og integration_x000d__x000a_"/>
    <x v="0"/>
    <x v="0"/>
    <x v="0"/>
  </r>
  <r>
    <x v="893"/>
    <m/>
    <m/>
    <x v="3"/>
    <x v="0"/>
    <m/>
    <x v="819"/>
    <x v="0"/>
    <s v="31220"/>
    <x v="0"/>
    <s v="Sårbare unge og integration_x000d__x000a_"/>
    <x v="0"/>
    <x v="0"/>
    <x v="0"/>
  </r>
  <r>
    <x v="894"/>
    <m/>
    <m/>
    <x v="3"/>
    <x v="0"/>
    <m/>
    <x v="819"/>
    <x v="0"/>
    <s v="52"/>
    <x v="0"/>
    <s v="Sårbare unge og integration_x000d__x000a_"/>
    <x v="0"/>
    <x v="0"/>
    <x v="0"/>
  </r>
  <r>
    <x v="895"/>
    <m/>
    <m/>
    <x v="3"/>
    <x v="0"/>
    <m/>
    <x v="820"/>
    <x v="0"/>
    <s v="31220"/>
    <x v="0"/>
    <s v="Sårbare unge og integration_x000d__x000a_"/>
    <x v="0"/>
    <x v="0"/>
    <x v="0"/>
  </r>
  <r>
    <x v="896"/>
    <m/>
    <m/>
    <x v="3"/>
    <x v="0"/>
    <m/>
    <x v="821"/>
    <x v="0"/>
    <s v="31220"/>
    <x v="0"/>
    <s v="Sårbare unge og integration_x000d__x000a_"/>
    <x v="0"/>
    <x v="0"/>
    <x v="0"/>
  </r>
  <r>
    <x v="897"/>
    <m/>
    <m/>
    <x v="3"/>
    <x v="0"/>
    <m/>
    <x v="822"/>
    <x v="0"/>
    <s v="31220"/>
    <x v="2"/>
    <s v="Udsatte Børn, Unge og Familier"/>
    <x v="0"/>
    <x v="0"/>
    <x v="0"/>
  </r>
  <r>
    <x v="898"/>
    <m/>
    <m/>
    <x v="3"/>
    <x v="0"/>
    <m/>
    <x v="822"/>
    <x v="0"/>
    <s v="51"/>
    <x v="0"/>
    <s v="Sårbare unge og integration_x000d__x000a_"/>
    <x v="0"/>
    <x v="0"/>
    <x v="0"/>
  </r>
  <r>
    <x v="899"/>
    <m/>
    <m/>
    <x v="3"/>
    <x v="0"/>
    <m/>
    <x v="822"/>
    <x v="0"/>
    <s v="68"/>
    <x v="2"/>
    <s v="Udsatte Børn, Unge og Familier"/>
    <x v="0"/>
    <x v="0"/>
    <x v="0"/>
  </r>
  <r>
    <x v="900"/>
    <m/>
    <m/>
    <x v="3"/>
    <x v="0"/>
    <m/>
    <x v="823"/>
    <x v="0"/>
    <s v="554"/>
    <x v="2"/>
    <s v="Udsatte Børn, Unge og Familier"/>
    <x v="1"/>
    <x v="1"/>
    <x v="0"/>
  </r>
  <r>
    <x v="901"/>
    <m/>
    <m/>
    <x v="3"/>
    <x v="0"/>
    <m/>
    <x v="823"/>
    <x v="0"/>
    <s v="38"/>
    <x v="2"/>
    <s v="Udsatte Børn, Unge og Familier"/>
    <x v="0"/>
    <x v="0"/>
    <x v="0"/>
  </r>
  <r>
    <x v="902"/>
    <m/>
    <m/>
    <x v="3"/>
    <x v="0"/>
    <m/>
    <x v="823"/>
    <x v="0"/>
    <s v="38"/>
    <x v="2"/>
    <s v="Udsatte Børn, Unge og Familier"/>
    <x v="0"/>
    <x v="0"/>
    <x v="0"/>
  </r>
  <r>
    <x v="903"/>
    <m/>
    <m/>
    <x v="3"/>
    <x v="0"/>
    <m/>
    <x v="824"/>
    <x v="0"/>
    <s v="31230"/>
    <x v="2"/>
    <s v="Udsatte Børn, Unge og Familier"/>
    <x v="0"/>
    <x v="0"/>
    <x v="0"/>
  </r>
  <r>
    <x v="904"/>
    <m/>
    <m/>
    <x v="3"/>
    <x v="0"/>
    <m/>
    <x v="824"/>
    <x v="0"/>
    <s v="29"/>
    <x v="2"/>
    <s v="Udsatte Børn, Unge og Familier"/>
    <x v="0"/>
    <x v="0"/>
    <x v="0"/>
  </r>
  <r>
    <x v="905"/>
    <m/>
    <m/>
    <x v="3"/>
    <x v="0"/>
    <m/>
    <x v="825"/>
    <x v="0"/>
    <s v="31093"/>
    <x v="2"/>
    <s v="Udsatte Børn, Unge og Familier"/>
    <x v="0"/>
    <x v="0"/>
    <x v="0"/>
  </r>
  <r>
    <x v="906"/>
    <m/>
    <m/>
    <x v="3"/>
    <x v="0"/>
    <m/>
    <x v="825"/>
    <x v="0"/>
    <s v="39"/>
    <x v="2"/>
    <s v="Udsatte Børn, Unge og Familier"/>
    <x v="0"/>
    <x v="0"/>
    <x v="0"/>
  </r>
  <r>
    <x v="907"/>
    <m/>
    <m/>
    <x v="3"/>
    <x v="0"/>
    <m/>
    <x v="825"/>
    <x v="0"/>
    <s v="76"/>
    <x v="2"/>
    <s v="Udsatte Børn, Unge og Familier"/>
    <x v="0"/>
    <x v="0"/>
    <x v="0"/>
  </r>
  <r>
    <x v="908"/>
    <m/>
    <m/>
    <x v="3"/>
    <x v="0"/>
    <m/>
    <x v="826"/>
    <x v="0"/>
    <s v="31094"/>
    <x v="2"/>
    <s v="Udsatte Børn, Unge og Familier"/>
    <x v="0"/>
    <x v="0"/>
    <x v="0"/>
  </r>
  <r>
    <x v="909"/>
    <m/>
    <m/>
    <x v="3"/>
    <x v="0"/>
    <m/>
    <x v="826"/>
    <x v="0"/>
    <s v="93"/>
    <x v="2"/>
    <s v="Udsatte Børn, Unge og Familier"/>
    <x v="0"/>
    <x v="0"/>
    <x v="0"/>
  </r>
  <r>
    <x v="910"/>
    <m/>
    <m/>
    <x v="3"/>
    <x v="0"/>
    <m/>
    <x v="827"/>
    <x v="0"/>
    <s v="31095"/>
    <x v="2"/>
    <s v="Udsatte Børn, Unge og Familier"/>
    <x v="0"/>
    <x v="0"/>
    <x v="0"/>
  </r>
  <r>
    <x v="911"/>
    <m/>
    <m/>
    <x v="3"/>
    <x v="0"/>
    <m/>
    <x v="828"/>
    <x v="0"/>
    <s v="6534"/>
    <x v="2"/>
    <s v="Udsatte Børn, Unge og Familier"/>
    <x v="2"/>
    <x v="0"/>
    <x v="0"/>
  </r>
  <r>
    <x v="912"/>
    <m/>
    <m/>
    <x v="3"/>
    <x v="0"/>
    <m/>
    <x v="829"/>
    <x v="0"/>
    <s v="31150"/>
    <x v="2"/>
    <s v="Udsatte Børn, Unge og Familier"/>
    <x v="0"/>
    <x v="0"/>
    <x v="0"/>
  </r>
  <r>
    <x v="913"/>
    <m/>
    <m/>
    <x v="3"/>
    <x v="0"/>
    <m/>
    <x v="830"/>
    <x v="0"/>
    <s v="31150"/>
    <x v="2"/>
    <s v="Udsatte Børn, Unge og Familier"/>
    <x v="0"/>
    <x v="0"/>
    <x v="0"/>
  </r>
  <r>
    <x v="914"/>
    <m/>
    <m/>
    <x v="3"/>
    <x v="0"/>
    <m/>
    <x v="831"/>
    <x v="0"/>
    <s v="554"/>
    <x v="0"/>
    <s v="Sårbare unge og integration_x000d__x000a_"/>
    <x v="1"/>
    <x v="1"/>
    <x v="0"/>
  </r>
  <r>
    <x v="915"/>
    <m/>
    <m/>
    <x v="3"/>
    <x v="0"/>
    <m/>
    <x v="832"/>
    <x v="0"/>
    <s v="31150"/>
    <x v="0"/>
    <s v="Sårbare unge og integration_x000d__x000a_"/>
    <x v="0"/>
    <x v="0"/>
    <x v="0"/>
  </r>
  <r>
    <x v="916"/>
    <m/>
    <m/>
    <x v="3"/>
    <x v="0"/>
    <m/>
    <x v="833"/>
    <x v="0"/>
    <s v="31150"/>
    <x v="0"/>
    <s v="Sårbare unge og integration_x000d__x000a_"/>
    <x v="0"/>
    <x v="0"/>
    <x v="0"/>
  </r>
  <r>
    <x v="917"/>
    <m/>
    <m/>
    <x v="3"/>
    <x v="0"/>
    <m/>
    <x v="834"/>
    <x v="0"/>
    <s v="31150"/>
    <x v="2"/>
    <s v="Udsatte Børn, Unge og Familier"/>
    <x v="0"/>
    <x v="0"/>
    <x v="0"/>
  </r>
  <r>
    <x v="918"/>
    <m/>
    <m/>
    <x v="3"/>
    <x v="0"/>
    <m/>
    <x v="835"/>
    <x v="0"/>
    <s v="31150"/>
    <x v="0"/>
    <s v="Sårbare unge og integration_x000d__x000a_"/>
    <x v="0"/>
    <x v="0"/>
    <x v="0"/>
  </r>
  <r>
    <x v="919"/>
    <m/>
    <m/>
    <x v="3"/>
    <x v="0"/>
    <m/>
    <x v="836"/>
    <x v="0"/>
    <s v="31150"/>
    <x v="0"/>
    <s v="Sårbare unge og integration_x000d__x000a_"/>
    <x v="0"/>
    <x v="0"/>
    <x v="0"/>
  </r>
  <r>
    <x v="920"/>
    <m/>
    <m/>
    <x v="3"/>
    <x v="0"/>
    <m/>
    <x v="837"/>
    <x v="0"/>
    <s v="31150"/>
    <x v="0"/>
    <s v="Sårbare unge og integration_x000d__x000a_"/>
    <x v="0"/>
    <x v="0"/>
    <x v="0"/>
  </r>
  <r>
    <x v="921"/>
    <m/>
    <m/>
    <x v="3"/>
    <x v="0"/>
    <m/>
    <x v="838"/>
    <x v="0"/>
    <s v="31150"/>
    <x v="2"/>
    <s v="Udsatte Børn, Unge og Familier"/>
    <x v="0"/>
    <x v="0"/>
    <x v="0"/>
  </r>
  <r>
    <x v="922"/>
    <m/>
    <m/>
    <x v="3"/>
    <x v="0"/>
    <m/>
    <x v="838"/>
    <x v="0"/>
    <s v="26"/>
    <x v="2"/>
    <s v="Udsatte Børn, Unge og Familier"/>
    <x v="0"/>
    <x v="0"/>
    <x v="0"/>
  </r>
  <r>
    <x v="923"/>
    <m/>
    <m/>
    <x v="3"/>
    <x v="0"/>
    <m/>
    <x v="839"/>
    <x v="0"/>
    <s v="31150"/>
    <x v="0"/>
    <s v="Sårbare unge og integration_x000d__x000a_"/>
    <x v="0"/>
    <x v="0"/>
    <x v="0"/>
  </r>
  <r>
    <x v="924"/>
    <m/>
    <m/>
    <x v="3"/>
    <x v="0"/>
    <m/>
    <x v="840"/>
    <x v="0"/>
    <s v="31150"/>
    <x v="2"/>
    <s v="Udsatte Børn, Unge og Familier"/>
    <x v="0"/>
    <x v="0"/>
    <x v="0"/>
  </r>
  <r>
    <x v="925"/>
    <m/>
    <m/>
    <x v="3"/>
    <x v="0"/>
    <m/>
    <x v="841"/>
    <x v="0"/>
    <s v="31150"/>
    <x v="0"/>
    <s v="Sårbare unge og integration_x000d__x000a_"/>
    <x v="0"/>
    <x v="0"/>
    <x v="0"/>
  </r>
  <r>
    <x v="926"/>
    <m/>
    <m/>
    <x v="3"/>
    <x v="0"/>
    <m/>
    <x v="842"/>
    <x v="0"/>
    <s v="31150"/>
    <x v="0"/>
    <s v="Sårbare unge og integration_x000d__x000a_"/>
    <x v="0"/>
    <x v="0"/>
    <x v="0"/>
  </r>
  <r>
    <x v="927"/>
    <m/>
    <m/>
    <x v="3"/>
    <x v="0"/>
    <m/>
    <x v="842"/>
    <x v="0"/>
    <s v="26"/>
    <x v="0"/>
    <s v="Sårbare unge og integration_x000d__x000a_"/>
    <x v="0"/>
    <x v="0"/>
    <x v="0"/>
  </r>
  <r>
    <x v="928"/>
    <m/>
    <m/>
    <x v="3"/>
    <x v="0"/>
    <m/>
    <x v="843"/>
    <x v="0"/>
    <s v="31480"/>
    <x v="6"/>
    <s v="Kommunikations-, sjældne handicap og specialund._x000d__x000a_"/>
    <x v="0"/>
    <x v="0"/>
    <x v="0"/>
  </r>
  <r>
    <x v="929"/>
    <m/>
    <m/>
    <x v="3"/>
    <x v="0"/>
    <m/>
    <x v="844"/>
    <x v="0"/>
    <s v="554"/>
    <x v="6"/>
    <s v="Kommunikations-, sjældne handicap og specialund._x000d__x000a_"/>
    <x v="1"/>
    <x v="1"/>
    <x v="0"/>
  </r>
  <r>
    <x v="930"/>
    <m/>
    <m/>
    <x v="3"/>
    <x v="0"/>
    <m/>
    <x v="845"/>
    <x v="0"/>
    <s v="31485"/>
    <x v="6"/>
    <s v="Kommunikations-, sjældne handicap og specialund._x000d__x000a_"/>
    <x v="0"/>
    <x v="0"/>
    <x v="0"/>
  </r>
  <r>
    <x v="931"/>
    <m/>
    <m/>
    <x v="3"/>
    <x v="0"/>
    <m/>
    <x v="846"/>
    <x v="0"/>
    <s v="554"/>
    <x v="6"/>
    <s v="Kommunikations-, sjældne handicap og specialund._x000d__x000a_"/>
    <x v="1"/>
    <x v="1"/>
    <x v="0"/>
  </r>
  <r>
    <x v="932"/>
    <m/>
    <m/>
    <x v="3"/>
    <x v="0"/>
    <m/>
    <x v="847"/>
    <x v="0"/>
    <s v="31535"/>
    <x v="4"/>
    <s v="Center for Handicap og Psykisk sårbarhed"/>
    <x v="0"/>
    <x v="0"/>
    <x v="0"/>
  </r>
  <r>
    <x v="933"/>
    <m/>
    <m/>
    <x v="3"/>
    <x v="0"/>
    <m/>
    <x v="848"/>
    <x v="0"/>
    <s v="554"/>
    <x v="4"/>
    <s v="Center for Handicap og Psykisk sårbarhed"/>
    <x v="1"/>
    <x v="1"/>
    <x v="0"/>
  </r>
  <r>
    <x v="934"/>
    <m/>
    <m/>
    <x v="3"/>
    <x v="0"/>
    <m/>
    <x v="849"/>
    <x v="0"/>
    <s v="31536"/>
    <x v="4"/>
    <s v="Center for Handicap og Psykisk sårbarhed"/>
    <x v="0"/>
    <x v="0"/>
    <x v="0"/>
  </r>
  <r>
    <x v="935"/>
    <m/>
    <m/>
    <x v="3"/>
    <x v="0"/>
    <m/>
    <x v="850"/>
    <x v="0"/>
    <s v="554"/>
    <x v="4"/>
    <s v="Center for Handicap og Psykisk sårbarhed"/>
    <x v="1"/>
    <x v="1"/>
    <x v="0"/>
  </r>
  <r>
    <x v="936"/>
    <m/>
    <m/>
    <x v="3"/>
    <x v="0"/>
    <m/>
    <x v="851"/>
    <x v="0"/>
    <s v="31537"/>
    <x v="4"/>
    <s v="Center for Handicap og Psykisk sårbarhed"/>
    <x v="0"/>
    <x v="0"/>
    <x v="0"/>
  </r>
  <r>
    <x v="937"/>
    <m/>
    <m/>
    <x v="3"/>
    <x v="0"/>
    <m/>
    <x v="852"/>
    <x v="0"/>
    <s v="554"/>
    <x v="4"/>
    <s v="Center for Handicap og Psykisk sårbarhed"/>
    <x v="1"/>
    <x v="1"/>
    <x v="0"/>
  </r>
  <r>
    <x v="938"/>
    <m/>
    <m/>
    <x v="3"/>
    <x v="0"/>
    <m/>
    <x v="853"/>
    <x v="0"/>
    <s v="31310"/>
    <x v="2"/>
    <s v="Udsatte Børn, Unge og Familier"/>
    <x v="0"/>
    <x v="0"/>
    <x v="0"/>
  </r>
  <r>
    <x v="939"/>
    <m/>
    <m/>
    <x v="3"/>
    <x v="0"/>
    <m/>
    <x v="853"/>
    <x v="0"/>
    <s v="49"/>
    <x v="2"/>
    <s v="Udsatte Børn, Unge og Familier"/>
    <x v="0"/>
    <x v="0"/>
    <x v="0"/>
  </r>
  <r>
    <x v="940"/>
    <m/>
    <m/>
    <x v="3"/>
    <x v="0"/>
    <m/>
    <x v="854"/>
    <x v="0"/>
    <s v="31330"/>
    <x v="2"/>
    <s v="Udsatte Børn, Unge og Familier"/>
    <x v="0"/>
    <x v="0"/>
    <x v="0"/>
  </r>
  <r>
    <x v="941"/>
    <m/>
    <m/>
    <x v="3"/>
    <x v="0"/>
    <m/>
    <x v="854"/>
    <x v="0"/>
    <s v="64"/>
    <x v="2"/>
    <s v="Udsatte Børn, Unge og Familier"/>
    <x v="0"/>
    <x v="0"/>
    <x v="0"/>
  </r>
  <r>
    <x v="942"/>
    <m/>
    <m/>
    <x v="3"/>
    <x v="0"/>
    <m/>
    <x v="855"/>
    <x v="0"/>
    <s v="31320"/>
    <x v="2"/>
    <s v="Udsatte Børn, Unge og Familier"/>
    <x v="0"/>
    <x v="0"/>
    <x v="0"/>
  </r>
  <r>
    <x v="943"/>
    <m/>
    <m/>
    <x v="3"/>
    <x v="0"/>
    <m/>
    <x v="855"/>
    <x v="0"/>
    <s v="19"/>
    <x v="2"/>
    <s v="Udsatte Børn, Unge og Familier"/>
    <x v="0"/>
    <x v="0"/>
    <x v="0"/>
  </r>
  <r>
    <x v="944"/>
    <m/>
    <m/>
    <x v="3"/>
    <x v="0"/>
    <m/>
    <x v="855"/>
    <x v="0"/>
    <s v="44"/>
    <x v="2"/>
    <s v="Udsatte Børn, Unge og Familier"/>
    <x v="0"/>
    <x v="0"/>
    <x v="0"/>
  </r>
  <r>
    <x v="945"/>
    <m/>
    <m/>
    <x v="3"/>
    <x v="0"/>
    <m/>
    <x v="855"/>
    <x v="0"/>
    <s v="45"/>
    <x v="2"/>
    <s v="Udsatte Børn, Unge og Familier"/>
    <x v="0"/>
    <x v="0"/>
    <x v="0"/>
  </r>
  <r>
    <x v="946"/>
    <m/>
    <m/>
    <x v="3"/>
    <x v="0"/>
    <m/>
    <x v="856"/>
    <x v="0"/>
    <s v="31290"/>
    <x v="2"/>
    <s v="Udsatte Børn, Unge og Familier"/>
    <x v="0"/>
    <x v="0"/>
    <x v="0"/>
  </r>
  <r>
    <x v="947"/>
    <m/>
    <m/>
    <x v="3"/>
    <x v="0"/>
    <m/>
    <x v="856"/>
    <x v="0"/>
    <s v="47"/>
    <x v="2"/>
    <s v="Udsatte Børn, Unge og Familier"/>
    <x v="0"/>
    <x v="0"/>
    <x v="0"/>
  </r>
  <r>
    <x v="948"/>
    <m/>
    <m/>
    <x v="3"/>
    <x v="0"/>
    <m/>
    <x v="857"/>
    <x v="0"/>
    <s v="31240"/>
    <x v="2"/>
    <s v="Udsatte Børn, Unge og Familier"/>
    <x v="0"/>
    <x v="0"/>
    <x v="0"/>
  </r>
  <r>
    <x v="949"/>
    <m/>
    <m/>
    <x v="3"/>
    <x v="0"/>
    <m/>
    <x v="858"/>
    <x v="0"/>
    <s v="31242"/>
    <x v="2"/>
    <s v="Udsatte Børn, Unge og Familier"/>
    <x v="0"/>
    <x v="0"/>
    <x v="0"/>
  </r>
  <r>
    <x v="950"/>
    <m/>
    <m/>
    <x v="3"/>
    <x v="0"/>
    <m/>
    <x v="858"/>
    <x v="0"/>
    <s v="87"/>
    <x v="2"/>
    <s v="Udsatte Børn, Unge og Familier"/>
    <x v="0"/>
    <x v="0"/>
    <x v="0"/>
  </r>
  <r>
    <x v="951"/>
    <m/>
    <m/>
    <x v="3"/>
    <x v="0"/>
    <m/>
    <x v="858"/>
    <x v="0"/>
    <s v="90"/>
    <x v="2"/>
    <s v="Udsatte Børn, Unge og Familier"/>
    <x v="0"/>
    <x v="0"/>
    <x v="0"/>
  </r>
  <r>
    <x v="952"/>
    <m/>
    <m/>
    <x v="3"/>
    <x v="0"/>
    <m/>
    <x v="858"/>
    <x v="0"/>
    <s v="91"/>
    <x v="2"/>
    <s v="Udsatte Børn, Unge og Familier"/>
    <x v="0"/>
    <x v="0"/>
    <x v="0"/>
  </r>
  <r>
    <x v="953"/>
    <m/>
    <m/>
    <x v="3"/>
    <x v="0"/>
    <m/>
    <x v="859"/>
    <x v="0"/>
    <s v="554"/>
    <x v="2"/>
    <s v="Udsatte Børn, Unge og Familier"/>
    <x v="1"/>
    <x v="1"/>
    <x v="0"/>
  </r>
  <r>
    <x v="954"/>
    <m/>
    <m/>
    <x v="3"/>
    <x v="0"/>
    <m/>
    <x v="859"/>
    <x v="0"/>
    <s v="19"/>
    <x v="2"/>
    <s v="Udsatte Børn, Unge og Familier"/>
    <x v="0"/>
    <x v="0"/>
    <x v="0"/>
  </r>
  <r>
    <x v="955"/>
    <m/>
    <m/>
    <x v="3"/>
    <x v="0"/>
    <m/>
    <x v="860"/>
    <x v="0"/>
    <s v="554"/>
    <x v="2"/>
    <s v="Udsatte Børn, Unge og Familier"/>
    <x v="1"/>
    <x v="1"/>
    <x v="0"/>
  </r>
  <r>
    <x v="956"/>
    <m/>
    <m/>
    <x v="2"/>
    <x v="0"/>
    <m/>
    <x v="861"/>
    <x v="0"/>
    <s v="554"/>
    <x v="2"/>
    <s v="Udsatte Børn, Unge og Familier"/>
    <x v="1"/>
    <x v="1"/>
    <x v="0"/>
  </r>
  <r>
    <x v="957"/>
    <m/>
    <m/>
    <x v="3"/>
    <x v="0"/>
    <m/>
    <x v="862"/>
    <x v="0"/>
    <s v="44"/>
    <x v="2"/>
    <s v="Udsatte Børn, Unge og Familier"/>
    <x v="0"/>
    <x v="0"/>
    <x v="0"/>
  </r>
  <r>
    <x v="958"/>
    <m/>
    <m/>
    <x v="3"/>
    <x v="0"/>
    <m/>
    <x v="863"/>
    <x v="0"/>
    <s v="31310"/>
    <x v="2"/>
    <s v="Udsatte Børn, Unge og Familier"/>
    <x v="0"/>
    <x v="0"/>
    <x v="0"/>
  </r>
  <r>
    <x v="959"/>
    <m/>
    <m/>
    <x v="3"/>
    <x v="0"/>
    <m/>
    <x v="864"/>
    <x v="0"/>
    <s v="31241"/>
    <x v="2"/>
    <s v="Udsatte Børn, Unge og Familier"/>
    <x v="0"/>
    <x v="0"/>
    <x v="0"/>
  </r>
  <r>
    <x v="960"/>
    <m/>
    <m/>
    <x v="3"/>
    <x v="0"/>
    <m/>
    <x v="864"/>
    <x v="0"/>
    <s v="55"/>
    <x v="2"/>
    <s v="Udsatte Børn, Unge og Familier"/>
    <x v="0"/>
    <x v="0"/>
    <x v="0"/>
  </r>
  <r>
    <x v="961"/>
    <m/>
    <m/>
    <x v="3"/>
    <x v="0"/>
    <m/>
    <x v="865"/>
    <x v="0"/>
    <s v="31250"/>
    <x v="2"/>
    <s v="Udsatte Børn, Unge og Familier"/>
    <x v="0"/>
    <x v="0"/>
    <x v="0"/>
  </r>
  <r>
    <x v="962"/>
    <m/>
    <m/>
    <x v="3"/>
    <x v="0"/>
    <m/>
    <x v="866"/>
    <x v="0"/>
    <s v="31250"/>
    <x v="2"/>
    <s v="Udsatte Børn, Unge og Familier"/>
    <x v="0"/>
    <x v="0"/>
    <x v="0"/>
  </r>
  <r>
    <x v="963"/>
    <m/>
    <m/>
    <x v="3"/>
    <x v="0"/>
    <m/>
    <x v="866"/>
    <x v="0"/>
    <s v="63"/>
    <x v="2"/>
    <s v="Udsatte Børn, Unge og Familier"/>
    <x v="0"/>
    <x v="0"/>
    <x v="0"/>
  </r>
  <r>
    <x v="964"/>
    <m/>
    <m/>
    <x v="3"/>
    <x v="0"/>
    <m/>
    <x v="866"/>
    <x v="0"/>
    <s v="66"/>
    <x v="2"/>
    <s v="Udsatte Børn, Unge og Familier"/>
    <x v="0"/>
    <x v="0"/>
    <x v="0"/>
  </r>
  <r>
    <x v="965"/>
    <m/>
    <m/>
    <x v="3"/>
    <x v="0"/>
    <m/>
    <x v="867"/>
    <x v="0"/>
    <s v="31410"/>
    <x v="0"/>
    <s v="Sårbare unge og integration_x000d__x000a_"/>
    <x v="0"/>
    <x v="0"/>
    <x v="0"/>
  </r>
  <r>
    <x v="966"/>
    <m/>
    <m/>
    <x v="3"/>
    <x v="0"/>
    <m/>
    <x v="868"/>
    <x v="0"/>
    <s v="554"/>
    <x v="2"/>
    <s v="Udsatte Børn, Unge og Familier"/>
    <x v="1"/>
    <x v="1"/>
    <x v="0"/>
  </r>
  <r>
    <x v="967"/>
    <m/>
    <m/>
    <x v="3"/>
    <x v="0"/>
    <m/>
    <x v="869"/>
    <x v="0"/>
    <s v="31410"/>
    <x v="2"/>
    <s v="Udsatte Børn, Unge og Familier"/>
    <x v="0"/>
    <x v="0"/>
    <x v="0"/>
  </r>
  <r>
    <x v="968"/>
    <m/>
    <m/>
    <x v="3"/>
    <x v="0"/>
    <m/>
    <x v="870"/>
    <x v="0"/>
    <s v="66"/>
    <x v="2"/>
    <s v="Udsatte Børn, Unge og Familier"/>
    <x v="0"/>
    <x v="0"/>
    <x v="0"/>
  </r>
  <r>
    <x v="969"/>
    <m/>
    <m/>
    <x v="3"/>
    <x v="0"/>
    <m/>
    <x v="871"/>
    <x v="0"/>
    <s v="554"/>
    <x v="0"/>
    <s v="Sårbare unge og integration_x000d__x000a_"/>
    <x v="1"/>
    <x v="1"/>
    <x v="0"/>
  </r>
  <r>
    <x v="970"/>
    <m/>
    <m/>
    <x v="3"/>
    <x v="0"/>
    <m/>
    <x v="872"/>
    <x v="0"/>
    <s v="31340"/>
    <x v="0"/>
    <s v="Sårbare unge og integration_x000d__x000a_"/>
    <x v="0"/>
    <x v="0"/>
    <x v="0"/>
  </r>
  <r>
    <x v="971"/>
    <m/>
    <m/>
    <x v="3"/>
    <x v="0"/>
    <m/>
    <x v="873"/>
    <x v="0"/>
    <s v="31350"/>
    <x v="2"/>
    <s v="Udsatte Børn, Unge og Familier"/>
    <x v="0"/>
    <x v="0"/>
    <x v="0"/>
  </r>
  <r>
    <x v="972"/>
    <m/>
    <m/>
    <x v="3"/>
    <x v="0"/>
    <m/>
    <x v="874"/>
    <x v="0"/>
    <s v="31360"/>
    <x v="2"/>
    <s v="Udsatte Børn, Unge og Familier"/>
    <x v="0"/>
    <x v="0"/>
    <x v="0"/>
  </r>
  <r>
    <x v="973"/>
    <m/>
    <m/>
    <x v="3"/>
    <x v="0"/>
    <m/>
    <x v="874"/>
    <x v="0"/>
    <s v="65"/>
    <x v="2"/>
    <s v="Udsatte Børn, Unge og Familier"/>
    <x v="0"/>
    <x v="0"/>
    <x v="0"/>
  </r>
  <r>
    <x v="974"/>
    <m/>
    <m/>
    <x v="3"/>
    <x v="0"/>
    <m/>
    <x v="875"/>
    <x v="0"/>
    <s v="31370"/>
    <x v="23"/>
    <s v="Børn"/>
    <x v="0"/>
    <x v="0"/>
    <x v="0"/>
  </r>
  <r>
    <x v="975"/>
    <m/>
    <m/>
    <x v="3"/>
    <x v="0"/>
    <m/>
    <x v="876"/>
    <x v="0"/>
    <s v="31380"/>
    <x v="2"/>
    <s v="Udsatte Børn, Unge og Familier"/>
    <x v="0"/>
    <x v="0"/>
    <x v="0"/>
  </r>
  <r>
    <x v="976"/>
    <m/>
    <m/>
    <x v="3"/>
    <x v="0"/>
    <m/>
    <x v="876"/>
    <x v="0"/>
    <s v="61"/>
    <x v="2"/>
    <s v="Udsatte Børn, Unge og Familier"/>
    <x v="0"/>
    <x v="0"/>
    <x v="0"/>
  </r>
  <r>
    <x v="977"/>
    <m/>
    <m/>
    <x v="3"/>
    <x v="0"/>
    <m/>
    <x v="877"/>
    <x v="0"/>
    <s v="554"/>
    <x v="0"/>
    <s v="Sårbare unge og integration_x000d__x000a_"/>
    <x v="1"/>
    <x v="1"/>
    <x v="0"/>
  </r>
  <r>
    <x v="978"/>
    <m/>
    <m/>
    <x v="3"/>
    <x v="0"/>
    <m/>
    <x v="877"/>
    <x v="0"/>
    <s v="61"/>
    <x v="0"/>
    <s v="Sårbare unge og integration_x000d__x000a_"/>
    <x v="0"/>
    <x v="0"/>
    <x v="0"/>
  </r>
  <r>
    <x v="979"/>
    <m/>
    <m/>
    <x v="3"/>
    <x v="0"/>
    <m/>
    <x v="878"/>
    <x v="0"/>
    <s v="31390"/>
    <x v="2"/>
    <s v="Udsatte Børn, Unge og Familier"/>
    <x v="0"/>
    <x v="0"/>
    <x v="0"/>
  </r>
  <r>
    <x v="980"/>
    <m/>
    <m/>
    <x v="3"/>
    <x v="0"/>
    <m/>
    <x v="878"/>
    <x v="0"/>
    <s v="78"/>
    <x v="2"/>
    <s v="Udsatte Børn, Unge og Familier"/>
    <x v="0"/>
    <x v="0"/>
    <x v="0"/>
  </r>
  <r>
    <x v="981"/>
    <m/>
    <m/>
    <x v="3"/>
    <x v="0"/>
    <m/>
    <x v="878"/>
    <x v="0"/>
    <s v="79"/>
    <x v="0"/>
    <s v="Sårbare unge og integration_x000d__x000a_"/>
    <x v="0"/>
    <x v="0"/>
    <x v="0"/>
  </r>
  <r>
    <x v="982"/>
    <m/>
    <m/>
    <x v="3"/>
    <x v="0"/>
    <m/>
    <x v="879"/>
    <x v="0"/>
    <s v="554"/>
    <x v="2"/>
    <s v="Udsatte Børn, Unge og Familier"/>
    <x v="1"/>
    <x v="1"/>
    <x v="0"/>
  </r>
  <r>
    <x v="983"/>
    <m/>
    <m/>
    <x v="3"/>
    <x v="0"/>
    <m/>
    <x v="880"/>
    <x v="0"/>
    <s v="31400"/>
    <x v="2"/>
    <s v="Udsatte Børn, Unge og Familier"/>
    <x v="0"/>
    <x v="0"/>
    <x v="0"/>
  </r>
  <r>
    <x v="984"/>
    <m/>
    <m/>
    <x v="3"/>
    <x v="0"/>
    <m/>
    <x v="881"/>
    <x v="0"/>
    <s v="31205"/>
    <x v="0"/>
    <s v="Sårbare unge og integration_x000d__x000a_"/>
    <x v="0"/>
    <x v="0"/>
    <x v="0"/>
  </r>
  <r>
    <x v="985"/>
    <m/>
    <m/>
    <x v="3"/>
    <x v="0"/>
    <m/>
    <x v="882"/>
    <x v="0"/>
    <s v="31205"/>
    <x v="0"/>
    <s v="Sårbare unge og integration_x000d__x000a_"/>
    <x v="0"/>
    <x v="0"/>
    <x v="0"/>
  </r>
  <r>
    <x v="986"/>
    <m/>
    <m/>
    <x v="3"/>
    <x v="0"/>
    <m/>
    <x v="883"/>
    <x v="0"/>
    <s v="554"/>
    <x v="2"/>
    <s v="Udsatte Børn, Unge og Familier"/>
    <x v="1"/>
    <x v="1"/>
    <x v="0"/>
  </r>
  <r>
    <x v="987"/>
    <m/>
    <m/>
    <x v="3"/>
    <x v="0"/>
    <m/>
    <x v="884"/>
    <x v="0"/>
    <s v="31455"/>
    <x v="2"/>
    <s v="Udsatte Børn, Unge og Familier"/>
    <x v="0"/>
    <x v="0"/>
    <x v="0"/>
  </r>
  <r>
    <x v="988"/>
    <m/>
    <m/>
    <x v="3"/>
    <x v="0"/>
    <m/>
    <x v="885"/>
    <x v="0"/>
    <s v="31460"/>
    <x v="2"/>
    <s v="Udsatte Børn, Unge og Familier"/>
    <x v="0"/>
    <x v="0"/>
    <x v="0"/>
  </r>
  <r>
    <x v="989"/>
    <m/>
    <m/>
    <x v="3"/>
    <x v="0"/>
    <m/>
    <x v="885"/>
    <x v="0"/>
    <s v="113"/>
    <x v="2"/>
    <s v="Udsatte Børn, Unge og Familier"/>
    <x v="0"/>
    <x v="0"/>
    <x v="0"/>
  </r>
  <r>
    <x v="990"/>
    <m/>
    <m/>
    <x v="3"/>
    <x v="0"/>
    <m/>
    <x v="886"/>
    <x v="0"/>
    <s v="31465"/>
    <x v="2"/>
    <s v="Udsatte Børn, Unge og Familier"/>
    <x v="0"/>
    <x v="0"/>
    <x v="0"/>
  </r>
  <r>
    <x v="991"/>
    <m/>
    <m/>
    <x v="3"/>
    <x v="0"/>
    <m/>
    <x v="887"/>
    <x v="0"/>
    <s v="31405"/>
    <x v="2"/>
    <s v="Udsatte Børn, Unge og Familier"/>
    <x v="0"/>
    <x v="0"/>
    <x v="0"/>
  </r>
  <r>
    <x v="992"/>
    <m/>
    <m/>
    <x v="3"/>
    <x v="0"/>
    <m/>
    <x v="888"/>
    <x v="0"/>
    <s v="554"/>
    <x v="0"/>
    <s v="Sårbare unge og integration_x000d__x000a_"/>
    <x v="1"/>
    <x v="1"/>
    <x v="0"/>
  </r>
  <r>
    <x v="993"/>
    <m/>
    <m/>
    <x v="3"/>
    <x v="0"/>
    <m/>
    <x v="889"/>
    <x v="0"/>
    <s v="31205"/>
    <x v="0"/>
    <s v="Sårbare unge og integration_x000d__x000a_"/>
    <x v="0"/>
    <x v="0"/>
    <x v="0"/>
  </r>
  <r>
    <x v="994"/>
    <m/>
    <m/>
    <x v="3"/>
    <x v="0"/>
    <m/>
    <x v="890"/>
    <x v="0"/>
    <s v="31205"/>
    <x v="2"/>
    <s v="Udsatte Børn, Unge og Familier"/>
    <x v="0"/>
    <x v="0"/>
    <x v="0"/>
  </r>
  <r>
    <x v="995"/>
    <m/>
    <m/>
    <x v="3"/>
    <x v="0"/>
    <m/>
    <x v="891"/>
    <x v="0"/>
    <s v="31205"/>
    <x v="2"/>
    <s v="Udsatte Børn, Unge og Familier"/>
    <x v="0"/>
    <x v="0"/>
    <x v="0"/>
  </r>
  <r>
    <x v="996"/>
    <m/>
    <m/>
    <x v="3"/>
    <x v="0"/>
    <m/>
    <x v="892"/>
    <x v="0"/>
    <s v="31205"/>
    <x v="2"/>
    <s v="Udsatte Børn, Unge og Familier"/>
    <x v="0"/>
    <x v="0"/>
    <x v="0"/>
  </r>
  <r>
    <x v="997"/>
    <m/>
    <m/>
    <x v="3"/>
    <x v="0"/>
    <m/>
    <x v="893"/>
    <x v="0"/>
    <s v="31200"/>
    <x v="0"/>
    <s v="Sårbare unge og integration_x000d__x000a_"/>
    <x v="0"/>
    <x v="0"/>
    <x v="0"/>
  </r>
  <r>
    <x v="998"/>
    <m/>
    <m/>
    <x v="3"/>
    <x v="0"/>
    <m/>
    <x v="893"/>
    <x v="0"/>
    <s v="37"/>
    <x v="2"/>
    <s v="Udsatte Børn, Unge og Familier"/>
    <x v="0"/>
    <x v="0"/>
    <x v="0"/>
  </r>
  <r>
    <x v="999"/>
    <m/>
    <m/>
    <x v="3"/>
    <x v="0"/>
    <m/>
    <x v="894"/>
    <x v="0"/>
    <s v="31470"/>
    <x v="2"/>
    <s v="Udsatte Børn, Unge og Familier"/>
    <x v="0"/>
    <x v="0"/>
    <x v="0"/>
  </r>
  <r>
    <x v="1000"/>
    <m/>
    <m/>
    <x v="3"/>
    <x v="0"/>
    <m/>
    <x v="895"/>
    <x v="0"/>
    <s v="31490"/>
    <x v="2"/>
    <s v="Udsatte Børn, Unge og Familier"/>
    <x v="0"/>
    <x v="0"/>
    <x v="0"/>
  </r>
  <r>
    <x v="1001"/>
    <m/>
    <m/>
    <x v="2"/>
    <x v="0"/>
    <m/>
    <x v="896"/>
    <x v="0"/>
    <s v="31495"/>
    <x v="2"/>
    <s v="Udsatte Børn, Unge og Familier"/>
    <x v="0"/>
    <x v="0"/>
    <x v="0"/>
  </r>
  <r>
    <x v="1002"/>
    <m/>
    <m/>
    <x v="3"/>
    <x v="0"/>
    <m/>
    <x v="896"/>
    <x v="0"/>
    <s v="100"/>
    <x v="2"/>
    <s v="Udsatte Børn, Unge og Familier"/>
    <x v="0"/>
    <x v="0"/>
    <x v="0"/>
  </r>
  <r>
    <x v="1003"/>
    <m/>
    <m/>
    <x v="3"/>
    <x v="0"/>
    <m/>
    <x v="896"/>
    <x v="0"/>
    <s v="108"/>
    <x v="2"/>
    <s v="Udsatte Børn, Unge og Familier"/>
    <x v="0"/>
    <x v="0"/>
    <x v="0"/>
  </r>
  <r>
    <x v="1004"/>
    <m/>
    <m/>
    <x v="3"/>
    <x v="0"/>
    <m/>
    <x v="897"/>
    <x v="0"/>
    <s v="31495"/>
    <x v="0"/>
    <s v="Sårbare unge og integration_x000d__x000a_"/>
    <x v="0"/>
    <x v="0"/>
    <x v="0"/>
  </r>
  <r>
    <x v="1005"/>
    <m/>
    <m/>
    <x v="3"/>
    <x v="0"/>
    <m/>
    <x v="898"/>
    <x v="0"/>
    <s v="31495"/>
    <x v="2"/>
    <s v="Udsatte Børn, Unge og Familier"/>
    <x v="0"/>
    <x v="0"/>
    <x v="0"/>
  </r>
  <r>
    <x v="1006"/>
    <m/>
    <m/>
    <x v="3"/>
    <x v="0"/>
    <m/>
    <x v="899"/>
    <x v="0"/>
    <s v="31495"/>
    <x v="2"/>
    <s v="Udsatte Børn, Unge og Familier"/>
    <x v="0"/>
    <x v="0"/>
    <x v="0"/>
  </r>
  <r>
    <x v="1007"/>
    <m/>
    <m/>
    <x v="2"/>
    <x v="0"/>
    <m/>
    <x v="900"/>
    <x v="0"/>
    <s v="554"/>
    <x v="2"/>
    <s v="Udsatte Børn, Unge og Familier"/>
    <x v="1"/>
    <x v="1"/>
    <x v="0"/>
  </r>
  <r>
    <x v="1008"/>
    <m/>
    <m/>
    <x v="3"/>
    <x v="0"/>
    <m/>
    <x v="901"/>
    <x v="0"/>
    <s v="554"/>
    <x v="2"/>
    <s v="Udsatte Børn, Unge og Familier"/>
    <x v="1"/>
    <x v="1"/>
    <x v="0"/>
  </r>
  <r>
    <x v="1009"/>
    <m/>
    <m/>
    <x v="3"/>
    <x v="0"/>
    <m/>
    <x v="901"/>
    <x v="0"/>
    <s v="107"/>
    <x v="2"/>
    <s v="Udsatte Børn, Unge og Familier"/>
    <x v="0"/>
    <x v="0"/>
    <x v="0"/>
  </r>
  <r>
    <x v="1010"/>
    <m/>
    <m/>
    <x v="3"/>
    <x v="0"/>
    <m/>
    <x v="902"/>
    <x v="0"/>
    <s v="102"/>
    <x v="2"/>
    <s v="Udsatte Børn, Unge og Familier"/>
    <x v="0"/>
    <x v="0"/>
    <x v="0"/>
  </r>
  <r>
    <x v="1011"/>
    <m/>
    <m/>
    <x v="3"/>
    <x v="0"/>
    <m/>
    <x v="903"/>
    <x v="0"/>
    <s v="554"/>
    <x v="2"/>
    <s v="Udsatte Børn, Unge og Familier"/>
    <x v="1"/>
    <x v="1"/>
    <x v="0"/>
  </r>
  <r>
    <x v="1012"/>
    <m/>
    <m/>
    <x v="3"/>
    <x v="0"/>
    <m/>
    <x v="904"/>
    <x v="0"/>
    <s v="554"/>
    <x v="0"/>
    <s v="Sårbare unge og integration_x000d__x000a_"/>
    <x v="1"/>
    <x v="1"/>
    <x v="0"/>
  </r>
  <r>
    <x v="1013"/>
    <m/>
    <m/>
    <x v="3"/>
    <x v="0"/>
    <m/>
    <x v="905"/>
    <x v="0"/>
    <s v="31500"/>
    <x v="2"/>
    <s v="Udsatte Børn, Unge og Familier"/>
    <x v="0"/>
    <x v="0"/>
    <x v="0"/>
  </r>
  <r>
    <x v="1014"/>
    <m/>
    <m/>
    <x v="3"/>
    <x v="0"/>
    <m/>
    <x v="906"/>
    <x v="0"/>
    <s v="31510"/>
    <x v="2"/>
    <s v="Udsatte Børn, Unge og Familier"/>
    <x v="0"/>
    <x v="0"/>
    <x v="0"/>
  </r>
  <r>
    <x v="1015"/>
    <m/>
    <m/>
    <x v="3"/>
    <x v="0"/>
    <m/>
    <x v="906"/>
    <x v="0"/>
    <s v="103"/>
    <x v="2"/>
    <s v="Udsatte Børn, Unge og Familier"/>
    <x v="0"/>
    <x v="0"/>
    <x v="0"/>
  </r>
  <r>
    <x v="1016"/>
    <m/>
    <m/>
    <x v="3"/>
    <x v="0"/>
    <m/>
    <x v="907"/>
    <x v="0"/>
    <s v="103"/>
    <x v="2"/>
    <s v="Udsatte Børn, Unge og Familier"/>
    <x v="0"/>
    <x v="0"/>
    <x v="0"/>
  </r>
  <r>
    <x v="1017"/>
    <m/>
    <m/>
    <x v="2"/>
    <x v="0"/>
    <m/>
    <x v="908"/>
    <x v="0"/>
    <s v="118"/>
    <x v="2"/>
    <s v="Udsatte Børn, Unge og Familier"/>
    <x v="0"/>
    <x v="0"/>
    <x v="0"/>
  </r>
  <r>
    <x v="1018"/>
    <m/>
    <m/>
    <x v="2"/>
    <x v="0"/>
    <m/>
    <x v="909"/>
    <x v="0"/>
    <s v="31495"/>
    <x v="2"/>
    <s v="Udsatte Børn, Unge og Familier"/>
    <x v="0"/>
    <x v="0"/>
    <x v="0"/>
  </r>
  <r>
    <x v="1019"/>
    <m/>
    <m/>
    <x v="2"/>
    <x v="0"/>
    <m/>
    <x v="910"/>
    <x v="0"/>
    <s v="31495"/>
    <x v="2"/>
    <s v="Udsatte Børn, Unge og Familier"/>
    <x v="0"/>
    <x v="0"/>
    <x v="0"/>
  </r>
  <r>
    <x v="1020"/>
    <m/>
    <m/>
    <x v="2"/>
    <x v="0"/>
    <m/>
    <x v="911"/>
    <x v="0"/>
    <s v="31495"/>
    <x v="2"/>
    <s v="Udsatte Børn, Unge og Familier"/>
    <x v="0"/>
    <x v="0"/>
    <x v="0"/>
  </r>
  <r>
    <x v="1021"/>
    <m/>
    <m/>
    <x v="3"/>
    <x v="0"/>
    <m/>
    <x v="912"/>
    <x v="0"/>
    <s v="119"/>
    <x v="2"/>
    <s v="Udsatte Børn, Unge og Familier"/>
    <x v="0"/>
    <x v="0"/>
    <x v="0"/>
  </r>
  <r>
    <x v="1022"/>
    <m/>
    <m/>
    <x v="3"/>
    <x v="0"/>
    <m/>
    <x v="913"/>
    <x v="0"/>
    <s v="120"/>
    <x v="0"/>
    <s v="Sårbare unge og integration_x000d__x000a_"/>
    <x v="0"/>
    <x v="0"/>
    <x v="0"/>
  </r>
  <r>
    <x v="1023"/>
    <m/>
    <m/>
    <x v="3"/>
    <x v="0"/>
    <m/>
    <x v="914"/>
    <x v="0"/>
    <s v="31540"/>
    <x v="2"/>
    <s v="Udsatte Børn, Unge og Familier"/>
    <x v="0"/>
    <x v="0"/>
    <x v="0"/>
  </r>
  <r>
    <x v="1024"/>
    <m/>
    <m/>
    <x v="3"/>
    <x v="0"/>
    <m/>
    <x v="915"/>
    <x v="0"/>
    <s v="6533"/>
    <x v="0"/>
    <s v="Sårbare unge og integration_x000d__x000a_"/>
    <x v="2"/>
    <x v="0"/>
    <x v="0"/>
  </r>
  <r>
    <x v="1025"/>
    <m/>
    <m/>
    <x v="2"/>
    <x v="0"/>
    <m/>
    <x v="916"/>
    <x v="0"/>
    <s v="35020"/>
    <x v="2"/>
    <s v="Udsatte Børn, Unge og Familier"/>
    <x v="0"/>
    <x v="0"/>
    <x v="0"/>
  </r>
  <r>
    <x v="1026"/>
    <m/>
    <m/>
    <x v="4"/>
    <x v="0"/>
    <m/>
    <x v="917"/>
    <x v="0"/>
    <s v="11233"/>
    <x v="4"/>
    <s v="Center for Handicap og Psykisk sårbarhed"/>
    <x v="0"/>
    <x v="0"/>
    <x v="0"/>
  </r>
  <r>
    <x v="1027"/>
    <m/>
    <m/>
    <x v="2"/>
    <x v="0"/>
    <m/>
    <x v="918"/>
    <x v="0"/>
    <s v="9511"/>
    <x v="4"/>
    <s v="Center for Handicap og Psykisk sårbarhed"/>
    <x v="2"/>
    <x v="0"/>
    <x v="0"/>
  </r>
  <r>
    <x v="1028"/>
    <m/>
    <m/>
    <x v="2"/>
    <x v="0"/>
    <m/>
    <x v="919"/>
    <x v="0"/>
    <s v="9511"/>
    <x v="5"/>
    <s v="Ældre og demens_x000d__x000a_"/>
    <x v="2"/>
    <x v="0"/>
    <x v="0"/>
  </r>
  <r>
    <x v="1029"/>
    <m/>
    <m/>
    <x v="2"/>
    <x v="0"/>
    <m/>
    <x v="920"/>
    <x v="0"/>
    <s v="9511"/>
    <x v="5"/>
    <s v="Ældre og demens_x000d__x000a_"/>
    <x v="2"/>
    <x v="0"/>
    <x v="0"/>
  </r>
  <r>
    <x v="1030"/>
    <m/>
    <m/>
    <x v="2"/>
    <x v="0"/>
    <m/>
    <x v="921"/>
    <x v="0"/>
    <s v="9511"/>
    <x v="4"/>
    <s v="Center for Handicap og Psykisk sårbarhed"/>
    <x v="2"/>
    <x v="0"/>
    <x v="0"/>
  </r>
  <r>
    <x v="1031"/>
    <m/>
    <m/>
    <x v="2"/>
    <x v="0"/>
    <m/>
    <x v="922"/>
    <x v="0"/>
    <s v="9511"/>
    <x v="4"/>
    <s v="Center for Handicap og Psykisk sårbarhed"/>
    <x v="2"/>
    <x v="0"/>
    <x v="0"/>
  </r>
  <r>
    <x v="1032"/>
    <m/>
    <m/>
    <x v="2"/>
    <x v="0"/>
    <m/>
    <x v="923"/>
    <x v="0"/>
    <s v="9511"/>
    <x v="4"/>
    <s v="Center for Handicap og Psykisk sårbarhed"/>
    <x v="2"/>
    <x v="0"/>
    <x v="0"/>
  </r>
  <r>
    <x v="1033"/>
    <m/>
    <m/>
    <x v="2"/>
    <x v="0"/>
    <m/>
    <x v="924"/>
    <x v="0"/>
    <s v="9511"/>
    <x v="4"/>
    <s v="Center for Handicap og Psykisk sårbarhed"/>
    <x v="2"/>
    <x v="0"/>
    <x v="0"/>
  </r>
  <r>
    <x v="1034"/>
    <m/>
    <m/>
    <x v="2"/>
    <x v="0"/>
    <m/>
    <x v="925"/>
    <x v="0"/>
    <s v="9511"/>
    <x v="4"/>
    <s v="Center for Handicap og Psykisk sårbarhed"/>
    <x v="2"/>
    <x v="0"/>
    <x v="0"/>
  </r>
  <r>
    <x v="1035"/>
    <m/>
    <m/>
    <x v="3"/>
    <x v="0"/>
    <m/>
    <x v="926"/>
    <x v="0"/>
    <s v="46027"/>
    <x v="4"/>
    <s v="Center for Handicap og Psykisk sårbarhed"/>
    <x v="0"/>
    <x v="0"/>
    <x v="0"/>
  </r>
  <r>
    <x v="1036"/>
    <m/>
    <m/>
    <x v="4"/>
    <x v="1"/>
    <s v="Ingen kontering"/>
    <x v="927"/>
    <x v="1"/>
    <m/>
    <x v="10"/>
    <s v="Ingen kontering"/>
    <x v="1"/>
    <x v="1"/>
    <x v="1"/>
  </r>
  <r>
    <x v="1037"/>
    <m/>
    <m/>
    <x v="2"/>
    <x v="0"/>
    <m/>
    <x v="928"/>
    <x v="0"/>
    <s v="6201"/>
    <x v="4"/>
    <s v="Center for Handicap og Psykisk sårbarhed"/>
    <x v="2"/>
    <x v="0"/>
    <x v="0"/>
  </r>
  <r>
    <x v="1038"/>
    <m/>
    <m/>
    <x v="3"/>
    <x v="0"/>
    <m/>
    <x v="929"/>
    <x v="0"/>
    <s v="6202"/>
    <x v="4"/>
    <s v="Center for Handicap og Psykisk sårbarhed"/>
    <x v="2"/>
    <x v="0"/>
    <x v="0"/>
  </r>
  <r>
    <x v="1039"/>
    <m/>
    <m/>
    <x v="4"/>
    <x v="0"/>
    <m/>
    <x v="930"/>
    <x v="0"/>
    <s v="46029"/>
    <x v="4"/>
    <s v="Center for Handicap og Psykisk sårbarhed"/>
    <x v="0"/>
    <x v="0"/>
    <x v="0"/>
  </r>
  <r>
    <x v="1040"/>
    <m/>
    <m/>
    <x v="2"/>
    <x v="0"/>
    <m/>
    <x v="931"/>
    <x v="0"/>
    <s v="6203"/>
    <x v="4"/>
    <s v="Center for Handicap og Psykisk sårbarhed"/>
    <x v="2"/>
    <x v="0"/>
    <x v="0"/>
  </r>
  <r>
    <x v="1041"/>
    <m/>
    <m/>
    <x v="0"/>
    <x v="0"/>
    <m/>
    <x v="932"/>
    <x v="0"/>
    <s v="554"/>
    <x v="4"/>
    <s v="Center for Handicap og Psykisk sårbarhed"/>
    <x v="1"/>
    <x v="1"/>
    <x v="0"/>
  </r>
  <r>
    <x v="1042"/>
    <m/>
    <m/>
    <x v="2"/>
    <x v="0"/>
    <m/>
    <x v="933"/>
    <x v="0"/>
    <s v="31538"/>
    <x v="4"/>
    <s v="Center for Handicap og Psykisk sårbarhed"/>
    <x v="0"/>
    <x v="0"/>
    <x v="0"/>
  </r>
  <r>
    <x v="1043"/>
    <m/>
    <m/>
    <x v="2"/>
    <x v="0"/>
    <m/>
    <x v="934"/>
    <x v="0"/>
    <s v="554"/>
    <x v="4"/>
    <s v="Center for Handicap og Psykisk sårbarhed"/>
    <x v="1"/>
    <x v="1"/>
    <x v="0"/>
  </r>
  <r>
    <x v="1044"/>
    <m/>
    <m/>
    <x v="3"/>
    <x v="0"/>
    <m/>
    <x v="935"/>
    <x v="0"/>
    <s v="71503"/>
    <x v="4"/>
    <s v="Center for Handicap og Psykisk sårbarhed"/>
    <x v="5"/>
    <x v="0"/>
    <x v="0"/>
  </r>
  <r>
    <x v="1045"/>
    <m/>
    <m/>
    <x v="3"/>
    <x v="0"/>
    <m/>
    <x v="936"/>
    <x v="0"/>
    <s v="71509"/>
    <x v="4"/>
    <s v="Center for Handicap og Psykisk sårbarhed"/>
    <x v="5"/>
    <x v="0"/>
    <x v="0"/>
  </r>
  <r>
    <x v="1046"/>
    <m/>
    <m/>
    <x v="2"/>
    <x v="0"/>
    <m/>
    <x v="937"/>
    <x v="0"/>
    <s v="41007"/>
    <x v="4"/>
    <s v="Center for Handicap og Psykisk sårbarhed"/>
    <x v="0"/>
    <x v="0"/>
    <x v="0"/>
  </r>
  <r>
    <x v="1047"/>
    <m/>
    <m/>
    <x v="2"/>
    <x v="0"/>
    <m/>
    <x v="938"/>
    <x v="0"/>
    <s v="41008"/>
    <x v="4"/>
    <s v="Center for Handicap og Psykisk sårbarhed"/>
    <x v="0"/>
    <x v="0"/>
    <x v="0"/>
  </r>
  <r>
    <x v="1048"/>
    <m/>
    <m/>
    <x v="4"/>
    <x v="0"/>
    <m/>
    <x v="939"/>
    <x v="0"/>
    <s v="41009"/>
    <x v="4"/>
    <s v="Center for Handicap og Psykisk sårbarhed"/>
    <x v="0"/>
    <x v="0"/>
    <x v="0"/>
  </r>
  <r>
    <x v="1049"/>
    <m/>
    <m/>
    <x v="3"/>
    <x v="0"/>
    <m/>
    <x v="940"/>
    <x v="0"/>
    <s v="71609"/>
    <x v="4"/>
    <s v="Center for Handicap og Psykisk sårbarhed"/>
    <x v="3"/>
    <x v="0"/>
    <x v="0"/>
  </r>
  <r>
    <x v="1050"/>
    <m/>
    <m/>
    <x v="2"/>
    <x v="0"/>
    <m/>
    <x v="941"/>
    <x v="0"/>
    <s v="46030"/>
    <x v="4"/>
    <s v="Center for Handicap og Psykisk sårbarhed"/>
    <x v="0"/>
    <x v="0"/>
    <x v="0"/>
  </r>
  <r>
    <x v="1051"/>
    <m/>
    <m/>
    <x v="4"/>
    <x v="0"/>
    <m/>
    <x v="942"/>
    <x v="0"/>
    <s v="46031"/>
    <x v="4"/>
    <s v="Center for Handicap og Psykisk sårbarhed"/>
    <x v="0"/>
    <x v="0"/>
    <x v="0"/>
  </r>
  <r>
    <x v="1052"/>
    <m/>
    <m/>
    <x v="3"/>
    <x v="0"/>
    <m/>
    <x v="943"/>
    <x v="0"/>
    <s v="71552"/>
    <x v="3"/>
    <s v="Udsatte Voksne"/>
    <x v="5"/>
    <x v="0"/>
    <x v="0"/>
  </r>
  <r>
    <x v="1053"/>
    <m/>
    <m/>
    <x v="2"/>
    <x v="0"/>
    <m/>
    <x v="944"/>
    <x v="0"/>
    <s v="71552"/>
    <x v="3"/>
    <s v="Udsatte Voksne"/>
    <x v="5"/>
    <x v="0"/>
    <x v="0"/>
  </r>
  <r>
    <x v="1054"/>
    <m/>
    <m/>
    <x v="2"/>
    <x v="0"/>
    <m/>
    <x v="945"/>
    <x v="0"/>
    <s v="554"/>
    <x v="3"/>
    <s v="Udsatte Voksne"/>
    <x v="1"/>
    <x v="1"/>
    <x v="0"/>
  </r>
  <r>
    <x v="1055"/>
    <m/>
    <m/>
    <x v="2"/>
    <x v="0"/>
    <m/>
    <x v="946"/>
    <x v="0"/>
    <s v="6306"/>
    <x v="4"/>
    <s v="Center for Handicap og Psykisk sårbarhed"/>
    <x v="2"/>
    <x v="0"/>
    <x v="0"/>
  </r>
  <r>
    <x v="1056"/>
    <m/>
    <m/>
    <x v="2"/>
    <x v="0"/>
    <m/>
    <x v="947"/>
    <x v="0"/>
    <s v="71546"/>
    <x v="4"/>
    <s v="Center for Handicap og Psykisk sårbarhed"/>
    <x v="5"/>
    <x v="0"/>
    <x v="0"/>
  </r>
  <r>
    <x v="1057"/>
    <m/>
    <m/>
    <x v="2"/>
    <x v="0"/>
    <m/>
    <x v="948"/>
    <x v="0"/>
    <s v="71546"/>
    <x v="4"/>
    <s v="Center for Handicap og Psykisk sårbarhed"/>
    <x v="5"/>
    <x v="0"/>
    <x v="0"/>
  </r>
  <r>
    <x v="1058"/>
    <m/>
    <m/>
    <x v="2"/>
    <x v="0"/>
    <m/>
    <x v="949"/>
    <x v="0"/>
    <s v="71546"/>
    <x v="4"/>
    <s v="Center for Handicap og Psykisk sårbarhed"/>
    <x v="5"/>
    <x v="0"/>
    <x v="0"/>
  </r>
  <r>
    <x v="1059"/>
    <m/>
    <m/>
    <x v="4"/>
    <x v="0"/>
    <m/>
    <x v="950"/>
    <x v="0"/>
    <s v="6307"/>
    <x v="4"/>
    <s v="Center for Handicap og Psykisk sårbarhed"/>
    <x v="2"/>
    <x v="0"/>
    <x v="0"/>
  </r>
  <r>
    <x v="1060"/>
    <m/>
    <m/>
    <x v="2"/>
    <x v="0"/>
    <m/>
    <x v="951"/>
    <x v="0"/>
    <s v="6308"/>
    <x v="4"/>
    <s v="Center for Handicap og Psykisk sårbarhed"/>
    <x v="2"/>
    <x v="0"/>
    <x v="0"/>
  </r>
  <r>
    <x v="1061"/>
    <m/>
    <m/>
    <x v="3"/>
    <x v="0"/>
    <m/>
    <x v="952"/>
    <x v="0"/>
    <s v="102"/>
    <x v="22"/>
    <s v="Voksen"/>
    <x v="1"/>
    <x v="1"/>
    <x v="0"/>
  </r>
  <r>
    <x v="1062"/>
    <m/>
    <m/>
    <x v="2"/>
    <x v="0"/>
    <m/>
    <x v="953"/>
    <x v="0"/>
    <s v="554"/>
    <x v="4"/>
    <s v="Center for Handicap og Psykisk sårbarhed"/>
    <x v="1"/>
    <x v="1"/>
    <x v="0"/>
  </r>
  <r>
    <x v="1063"/>
    <m/>
    <m/>
    <x v="3"/>
    <x v="0"/>
    <m/>
    <x v="954"/>
    <x v="0"/>
    <s v="6301"/>
    <x v="4"/>
    <s v="Center for Handicap og Psykisk sårbarhed"/>
    <x v="2"/>
    <x v="0"/>
    <x v="0"/>
  </r>
  <r>
    <x v="1064"/>
    <m/>
    <m/>
    <x v="2"/>
    <x v="0"/>
    <m/>
    <x v="955"/>
    <x v="0"/>
    <s v="6302"/>
    <x v="4"/>
    <s v="Center for Handicap og Psykisk sårbarhed"/>
    <x v="2"/>
    <x v="0"/>
    <x v="0"/>
  </r>
  <r>
    <x v="1065"/>
    <m/>
    <m/>
    <x v="2"/>
    <x v="0"/>
    <m/>
    <x v="956"/>
    <x v="0"/>
    <s v="6303"/>
    <x v="4"/>
    <s v="Center for Handicap og Psykisk sårbarhed"/>
    <x v="2"/>
    <x v="0"/>
    <x v="0"/>
  </r>
  <r>
    <x v="1066"/>
    <m/>
    <m/>
    <x v="2"/>
    <x v="0"/>
    <m/>
    <x v="957"/>
    <x v="0"/>
    <s v="6304"/>
    <x v="4"/>
    <s v="Center for Handicap og Psykisk sårbarhed"/>
    <x v="2"/>
    <x v="0"/>
    <x v="0"/>
  </r>
  <r>
    <x v="1067"/>
    <m/>
    <m/>
    <x v="2"/>
    <x v="0"/>
    <m/>
    <x v="958"/>
    <x v="0"/>
    <s v="6305"/>
    <x v="4"/>
    <s v="Center for Handicap og Psykisk sårbarhed"/>
    <x v="2"/>
    <x v="0"/>
    <x v="0"/>
  </r>
  <r>
    <x v="1068"/>
    <m/>
    <m/>
    <x v="4"/>
    <x v="0"/>
    <m/>
    <x v="959"/>
    <x v="0"/>
    <s v="554"/>
    <x v="3"/>
    <s v="Udsatte Voksne"/>
    <x v="1"/>
    <x v="1"/>
    <x v="0"/>
  </r>
  <r>
    <x v="1069"/>
    <m/>
    <m/>
    <x v="4"/>
    <x v="0"/>
    <m/>
    <x v="960"/>
    <x v="0"/>
    <s v="554"/>
    <x v="3"/>
    <s v="Udsatte Voksne"/>
    <x v="1"/>
    <x v="1"/>
    <x v="0"/>
  </r>
  <r>
    <x v="1070"/>
    <m/>
    <m/>
    <x v="2"/>
    <x v="0"/>
    <m/>
    <x v="961"/>
    <x v="0"/>
    <s v="554"/>
    <x v="3"/>
    <s v="Udsatte Voksne"/>
    <x v="1"/>
    <x v="1"/>
    <x v="0"/>
  </r>
  <r>
    <x v="1071"/>
    <m/>
    <m/>
    <x v="2"/>
    <x v="0"/>
    <m/>
    <x v="962"/>
    <x v="0"/>
    <s v="71541"/>
    <x v="3"/>
    <s v="Udsatte Voksne"/>
    <x v="5"/>
    <x v="0"/>
    <x v="0"/>
  </r>
  <r>
    <x v="1072"/>
    <m/>
    <m/>
    <x v="2"/>
    <x v="0"/>
    <m/>
    <x v="963"/>
    <x v="0"/>
    <s v="71542"/>
    <x v="3"/>
    <s v="Udsatte Voksne"/>
    <x v="5"/>
    <x v="0"/>
    <x v="0"/>
  </r>
  <r>
    <x v="1073"/>
    <m/>
    <m/>
    <x v="2"/>
    <x v="0"/>
    <m/>
    <x v="964"/>
    <x v="0"/>
    <s v="6401"/>
    <x v="3"/>
    <s v="Udsatte Voksne"/>
    <x v="2"/>
    <x v="0"/>
    <x v="0"/>
  </r>
  <r>
    <x v="1074"/>
    <m/>
    <m/>
    <x v="4"/>
    <x v="0"/>
    <m/>
    <x v="965"/>
    <x v="0"/>
    <s v="71544"/>
    <x v="3"/>
    <s v="Udsatte Voksne"/>
    <x v="5"/>
    <x v="0"/>
    <x v="0"/>
  </r>
  <r>
    <x v="1075"/>
    <m/>
    <m/>
    <x v="2"/>
    <x v="0"/>
    <m/>
    <x v="966"/>
    <x v="0"/>
    <s v="6402"/>
    <x v="3"/>
    <s v="Udsatte Voksne"/>
    <x v="2"/>
    <x v="0"/>
    <x v="0"/>
  </r>
  <r>
    <x v="1076"/>
    <m/>
    <m/>
    <x v="3"/>
    <x v="0"/>
    <m/>
    <x v="967"/>
    <x v="0"/>
    <s v="71605"/>
    <x v="3"/>
    <s v="Udsatte Voksne"/>
    <x v="3"/>
    <x v="0"/>
    <x v="0"/>
  </r>
  <r>
    <x v="1077"/>
    <m/>
    <m/>
    <x v="3"/>
    <x v="0"/>
    <m/>
    <x v="968"/>
    <x v="0"/>
    <s v="71606"/>
    <x v="3"/>
    <s v="Udsatte Voksne"/>
    <x v="3"/>
    <x v="0"/>
    <x v="0"/>
  </r>
  <r>
    <x v="1078"/>
    <m/>
    <m/>
    <x v="2"/>
    <x v="0"/>
    <m/>
    <x v="969"/>
    <x v="0"/>
    <s v="71607"/>
    <x v="3"/>
    <s v="Udsatte Voksne"/>
    <x v="3"/>
    <x v="0"/>
    <x v="0"/>
  </r>
  <r>
    <x v="1079"/>
    <m/>
    <m/>
    <x v="3"/>
    <x v="0"/>
    <m/>
    <x v="970"/>
    <x v="0"/>
    <s v="71608"/>
    <x v="3"/>
    <s v="Udsatte Voksne"/>
    <x v="3"/>
    <x v="0"/>
    <x v="0"/>
  </r>
  <r>
    <x v="1080"/>
    <m/>
    <m/>
    <x v="4"/>
    <x v="0"/>
    <m/>
    <x v="971"/>
    <x v="0"/>
    <s v="6403"/>
    <x v="3"/>
    <s v="Udsatte Voksne"/>
    <x v="2"/>
    <x v="0"/>
    <x v="0"/>
  </r>
  <r>
    <x v="1081"/>
    <m/>
    <m/>
    <x v="2"/>
    <x v="0"/>
    <m/>
    <x v="972"/>
    <x v="0"/>
    <s v="71605"/>
    <x v="3"/>
    <s v="Udsatte Voksne"/>
    <x v="3"/>
    <x v="0"/>
    <x v="0"/>
  </r>
  <r>
    <x v="1082"/>
    <m/>
    <m/>
    <x v="2"/>
    <x v="0"/>
    <m/>
    <x v="973"/>
    <x v="0"/>
    <s v="71605"/>
    <x v="3"/>
    <s v="Udsatte Voksne"/>
    <x v="3"/>
    <x v="0"/>
    <x v="0"/>
  </r>
  <r>
    <x v="1083"/>
    <m/>
    <m/>
    <x v="2"/>
    <x v="0"/>
    <m/>
    <x v="974"/>
    <x v="0"/>
    <s v="71605"/>
    <x v="3"/>
    <s v="Udsatte Voksne"/>
    <x v="3"/>
    <x v="0"/>
    <x v="0"/>
  </r>
  <r>
    <x v="1084"/>
    <m/>
    <m/>
    <x v="2"/>
    <x v="0"/>
    <m/>
    <x v="975"/>
    <x v="0"/>
    <s v="71605"/>
    <x v="3"/>
    <s v="Udsatte Voksne"/>
    <x v="3"/>
    <x v="0"/>
    <x v="0"/>
  </r>
  <r>
    <x v="1085"/>
    <m/>
    <m/>
    <x v="2"/>
    <x v="0"/>
    <m/>
    <x v="976"/>
    <x v="0"/>
    <s v="71605"/>
    <x v="3"/>
    <s v="Udsatte Voksne"/>
    <x v="3"/>
    <x v="0"/>
    <x v="0"/>
  </r>
  <r>
    <x v="1086"/>
    <m/>
    <m/>
    <x v="2"/>
    <x v="0"/>
    <m/>
    <x v="977"/>
    <x v="0"/>
    <s v="71605"/>
    <x v="3"/>
    <s v="Udsatte Voksne"/>
    <x v="3"/>
    <x v="0"/>
    <x v="0"/>
  </r>
  <r>
    <x v="1087"/>
    <m/>
    <m/>
    <x v="2"/>
    <x v="0"/>
    <m/>
    <x v="978"/>
    <x v="0"/>
    <s v="71605"/>
    <x v="3"/>
    <s v="Udsatte Voksne"/>
    <x v="3"/>
    <x v="0"/>
    <x v="0"/>
  </r>
  <r>
    <x v="1088"/>
    <m/>
    <m/>
    <x v="2"/>
    <x v="0"/>
    <m/>
    <x v="979"/>
    <x v="0"/>
    <s v="71605"/>
    <x v="3"/>
    <s v="Udsatte Voksne"/>
    <x v="3"/>
    <x v="0"/>
    <x v="0"/>
  </r>
  <r>
    <x v="1089"/>
    <m/>
    <m/>
    <x v="2"/>
    <x v="0"/>
    <m/>
    <x v="980"/>
    <x v="0"/>
    <s v="71605"/>
    <x v="3"/>
    <s v="Udsatte Voksne"/>
    <x v="3"/>
    <x v="0"/>
    <x v="0"/>
  </r>
  <r>
    <x v="1090"/>
    <m/>
    <m/>
    <x v="4"/>
    <x v="0"/>
    <m/>
    <x v="981"/>
    <x v="0"/>
    <s v="6404"/>
    <x v="3"/>
    <s v="Udsatte Voksne"/>
    <x v="2"/>
    <x v="0"/>
    <x v="0"/>
  </r>
  <r>
    <x v="1091"/>
    <m/>
    <m/>
    <x v="2"/>
    <x v="0"/>
    <m/>
    <x v="982"/>
    <x v="0"/>
    <s v="71547"/>
    <x v="3"/>
    <s v="Udsatte Voksne"/>
    <x v="5"/>
    <x v="0"/>
    <x v="0"/>
  </r>
  <r>
    <x v="1092"/>
    <m/>
    <m/>
    <x v="3"/>
    <x v="0"/>
    <m/>
    <x v="983"/>
    <x v="0"/>
    <s v="6405"/>
    <x v="3"/>
    <s v="Udsatte Voksne"/>
    <x v="2"/>
    <x v="0"/>
    <x v="0"/>
  </r>
  <r>
    <x v="1093"/>
    <m/>
    <m/>
    <x v="3"/>
    <x v="0"/>
    <m/>
    <x v="984"/>
    <x v="0"/>
    <s v="33222"/>
    <x v="3"/>
    <s v="Udsatte Voksne"/>
    <x v="0"/>
    <x v="0"/>
    <x v="0"/>
  </r>
  <r>
    <x v="1094"/>
    <m/>
    <m/>
    <x v="3"/>
    <x v="0"/>
    <m/>
    <x v="985"/>
    <x v="0"/>
    <s v="33222"/>
    <x v="3"/>
    <s v="Udsatte Voksne"/>
    <x v="0"/>
    <x v="0"/>
    <x v="0"/>
  </r>
  <r>
    <x v="1095"/>
    <m/>
    <m/>
    <x v="3"/>
    <x v="0"/>
    <m/>
    <x v="986"/>
    <x v="0"/>
    <s v="33222"/>
    <x v="3"/>
    <s v="Udsatte Voksne"/>
    <x v="0"/>
    <x v="0"/>
    <x v="0"/>
  </r>
  <r>
    <x v="1096"/>
    <m/>
    <m/>
    <x v="3"/>
    <x v="0"/>
    <m/>
    <x v="987"/>
    <x v="0"/>
    <s v="33222"/>
    <x v="3"/>
    <s v="Udsatte Voksne"/>
    <x v="0"/>
    <x v="0"/>
    <x v="0"/>
  </r>
  <r>
    <x v="1097"/>
    <m/>
    <m/>
    <x v="3"/>
    <x v="0"/>
    <m/>
    <x v="988"/>
    <x v="0"/>
    <s v="33222"/>
    <x v="3"/>
    <s v="Udsatte Voksne"/>
    <x v="0"/>
    <x v="0"/>
    <x v="0"/>
  </r>
  <r>
    <x v="1098"/>
    <m/>
    <m/>
    <x v="3"/>
    <x v="0"/>
    <m/>
    <x v="989"/>
    <x v="0"/>
    <s v="33222"/>
    <x v="3"/>
    <s v="Udsatte Voksne"/>
    <x v="0"/>
    <x v="0"/>
    <x v="0"/>
  </r>
  <r>
    <x v="1099"/>
    <m/>
    <m/>
    <x v="3"/>
    <x v="0"/>
    <m/>
    <x v="990"/>
    <x v="0"/>
    <s v="33222"/>
    <x v="3"/>
    <s v="Udsatte Voksne"/>
    <x v="0"/>
    <x v="0"/>
    <x v="0"/>
  </r>
  <r>
    <x v="1100"/>
    <m/>
    <m/>
    <x v="3"/>
    <x v="0"/>
    <m/>
    <x v="991"/>
    <x v="0"/>
    <s v="33222"/>
    <x v="3"/>
    <s v="Udsatte Voksne"/>
    <x v="0"/>
    <x v="0"/>
    <x v="0"/>
  </r>
  <r>
    <x v="1101"/>
    <m/>
    <m/>
    <x v="3"/>
    <x v="0"/>
    <m/>
    <x v="992"/>
    <x v="0"/>
    <s v="33222"/>
    <x v="3"/>
    <s v="Udsatte Voksne"/>
    <x v="0"/>
    <x v="0"/>
    <x v="0"/>
  </r>
  <r>
    <x v="1102"/>
    <m/>
    <m/>
    <x v="3"/>
    <x v="0"/>
    <m/>
    <x v="993"/>
    <x v="0"/>
    <s v="33222"/>
    <x v="3"/>
    <s v="Udsatte Voksne"/>
    <x v="0"/>
    <x v="0"/>
    <x v="0"/>
  </r>
  <r>
    <x v="1103"/>
    <m/>
    <m/>
    <x v="3"/>
    <x v="0"/>
    <m/>
    <x v="994"/>
    <x v="0"/>
    <s v="33222"/>
    <x v="3"/>
    <s v="Udsatte Voksne"/>
    <x v="0"/>
    <x v="0"/>
    <x v="0"/>
  </r>
  <r>
    <x v="1104"/>
    <m/>
    <m/>
    <x v="3"/>
    <x v="0"/>
    <m/>
    <x v="995"/>
    <x v="0"/>
    <s v="33222"/>
    <x v="3"/>
    <s v="Udsatte Voksne"/>
    <x v="0"/>
    <x v="0"/>
    <x v="0"/>
  </r>
  <r>
    <x v="1105"/>
    <m/>
    <m/>
    <x v="3"/>
    <x v="0"/>
    <m/>
    <x v="996"/>
    <x v="0"/>
    <s v="33222"/>
    <x v="3"/>
    <s v="Udsatte Voksne"/>
    <x v="0"/>
    <x v="0"/>
    <x v="0"/>
  </r>
  <r>
    <x v="1106"/>
    <m/>
    <m/>
    <x v="3"/>
    <x v="0"/>
    <m/>
    <x v="997"/>
    <x v="0"/>
    <s v="33222"/>
    <x v="3"/>
    <s v="Udsatte Voksne"/>
    <x v="0"/>
    <x v="0"/>
    <x v="0"/>
  </r>
  <r>
    <x v="1107"/>
    <m/>
    <m/>
    <x v="3"/>
    <x v="0"/>
    <m/>
    <x v="998"/>
    <x v="0"/>
    <s v="33222"/>
    <x v="3"/>
    <s v="Udsatte Voksne"/>
    <x v="0"/>
    <x v="0"/>
    <x v="0"/>
  </r>
  <r>
    <x v="1108"/>
    <m/>
    <m/>
    <x v="3"/>
    <x v="0"/>
    <m/>
    <x v="999"/>
    <x v="0"/>
    <s v="33222"/>
    <x v="3"/>
    <s v="Udsatte Voksne"/>
    <x v="0"/>
    <x v="0"/>
    <x v="0"/>
  </r>
  <r>
    <x v="1109"/>
    <m/>
    <m/>
    <x v="3"/>
    <x v="0"/>
    <m/>
    <x v="1000"/>
    <x v="0"/>
    <s v="33222"/>
    <x v="3"/>
    <s v="Udsatte Voksne"/>
    <x v="0"/>
    <x v="0"/>
    <x v="0"/>
  </r>
  <r>
    <x v="1110"/>
    <m/>
    <m/>
    <x v="3"/>
    <x v="0"/>
    <m/>
    <x v="1001"/>
    <x v="0"/>
    <s v="33222"/>
    <x v="3"/>
    <s v="Udsatte Voksne"/>
    <x v="0"/>
    <x v="0"/>
    <x v="0"/>
  </r>
  <r>
    <x v="1111"/>
    <m/>
    <m/>
    <x v="3"/>
    <x v="0"/>
    <m/>
    <x v="1002"/>
    <x v="0"/>
    <s v="33222"/>
    <x v="3"/>
    <s v="Udsatte Voksne"/>
    <x v="0"/>
    <x v="0"/>
    <x v="0"/>
  </r>
  <r>
    <x v="1112"/>
    <m/>
    <m/>
    <x v="3"/>
    <x v="0"/>
    <m/>
    <x v="1003"/>
    <x v="0"/>
    <s v="33222"/>
    <x v="3"/>
    <s v="Udsatte Voksne"/>
    <x v="0"/>
    <x v="0"/>
    <x v="0"/>
  </r>
  <r>
    <x v="1113"/>
    <m/>
    <m/>
    <x v="3"/>
    <x v="0"/>
    <m/>
    <x v="1004"/>
    <x v="0"/>
    <s v="33222"/>
    <x v="3"/>
    <s v="Udsatte Voksne"/>
    <x v="0"/>
    <x v="0"/>
    <x v="0"/>
  </r>
  <r>
    <x v="1114"/>
    <m/>
    <m/>
    <x v="3"/>
    <x v="0"/>
    <m/>
    <x v="1005"/>
    <x v="0"/>
    <s v="33111"/>
    <x v="3"/>
    <s v="Udsatte Voksne"/>
    <x v="0"/>
    <x v="0"/>
    <x v="0"/>
  </r>
  <r>
    <x v="1115"/>
    <m/>
    <m/>
    <x v="3"/>
    <x v="0"/>
    <m/>
    <x v="1006"/>
    <x v="0"/>
    <s v="33111"/>
    <x v="3"/>
    <s v="Udsatte Voksne"/>
    <x v="0"/>
    <x v="0"/>
    <x v="0"/>
  </r>
  <r>
    <x v="1116"/>
    <m/>
    <m/>
    <x v="3"/>
    <x v="0"/>
    <m/>
    <x v="1007"/>
    <x v="0"/>
    <s v="33111"/>
    <x v="3"/>
    <s v="Udsatte Voksne"/>
    <x v="0"/>
    <x v="0"/>
    <x v="0"/>
  </r>
  <r>
    <x v="1117"/>
    <m/>
    <m/>
    <x v="3"/>
    <x v="0"/>
    <m/>
    <x v="1008"/>
    <x v="0"/>
    <s v="33111"/>
    <x v="3"/>
    <s v="Udsatte Voksne"/>
    <x v="0"/>
    <x v="0"/>
    <x v="0"/>
  </r>
  <r>
    <x v="1118"/>
    <m/>
    <m/>
    <x v="3"/>
    <x v="0"/>
    <m/>
    <x v="1009"/>
    <x v="0"/>
    <s v="33111"/>
    <x v="3"/>
    <s v="Udsatte Voksne"/>
    <x v="0"/>
    <x v="0"/>
    <x v="0"/>
  </r>
  <r>
    <x v="1119"/>
    <m/>
    <m/>
    <x v="3"/>
    <x v="0"/>
    <m/>
    <x v="1010"/>
    <x v="0"/>
    <s v="33111"/>
    <x v="3"/>
    <s v="Udsatte Voksne"/>
    <x v="0"/>
    <x v="0"/>
    <x v="0"/>
  </r>
  <r>
    <x v="1120"/>
    <m/>
    <m/>
    <x v="3"/>
    <x v="0"/>
    <m/>
    <x v="1011"/>
    <x v="0"/>
    <s v="33111"/>
    <x v="3"/>
    <s v="Udsatte Voksne"/>
    <x v="0"/>
    <x v="0"/>
    <x v="0"/>
  </r>
  <r>
    <x v="1121"/>
    <m/>
    <m/>
    <x v="3"/>
    <x v="0"/>
    <m/>
    <x v="1012"/>
    <x v="0"/>
    <s v="33111"/>
    <x v="3"/>
    <s v="Udsatte Voksne"/>
    <x v="0"/>
    <x v="0"/>
    <x v="0"/>
  </r>
  <r>
    <x v="1122"/>
    <m/>
    <m/>
    <x v="3"/>
    <x v="0"/>
    <m/>
    <x v="1013"/>
    <x v="0"/>
    <s v="33111"/>
    <x v="3"/>
    <s v="Udsatte Voksne"/>
    <x v="0"/>
    <x v="0"/>
    <x v="0"/>
  </r>
  <r>
    <x v="1123"/>
    <m/>
    <m/>
    <x v="3"/>
    <x v="0"/>
    <m/>
    <x v="1014"/>
    <x v="0"/>
    <s v="33111"/>
    <x v="3"/>
    <s v="Udsatte Voksne"/>
    <x v="0"/>
    <x v="0"/>
    <x v="0"/>
  </r>
  <r>
    <x v="1124"/>
    <m/>
    <m/>
    <x v="3"/>
    <x v="0"/>
    <m/>
    <x v="1015"/>
    <x v="0"/>
    <s v="33111"/>
    <x v="3"/>
    <s v="Udsatte Voksne"/>
    <x v="0"/>
    <x v="0"/>
    <x v="0"/>
  </r>
  <r>
    <x v="1125"/>
    <m/>
    <m/>
    <x v="3"/>
    <x v="0"/>
    <m/>
    <x v="1016"/>
    <x v="0"/>
    <s v="33111"/>
    <x v="3"/>
    <s v="Udsatte Voksne"/>
    <x v="0"/>
    <x v="0"/>
    <x v="0"/>
  </r>
  <r>
    <x v="1126"/>
    <m/>
    <m/>
    <x v="3"/>
    <x v="0"/>
    <m/>
    <x v="1017"/>
    <x v="0"/>
    <s v="33111"/>
    <x v="3"/>
    <s v="Udsatte Voksne"/>
    <x v="0"/>
    <x v="0"/>
    <x v="0"/>
  </r>
  <r>
    <x v="1127"/>
    <m/>
    <m/>
    <x v="3"/>
    <x v="0"/>
    <m/>
    <x v="1018"/>
    <x v="0"/>
    <s v="33111"/>
    <x v="3"/>
    <s v="Udsatte Voksne"/>
    <x v="0"/>
    <x v="0"/>
    <x v="0"/>
  </r>
  <r>
    <x v="1128"/>
    <m/>
    <m/>
    <x v="3"/>
    <x v="0"/>
    <m/>
    <x v="1019"/>
    <x v="0"/>
    <s v="33111"/>
    <x v="3"/>
    <s v="Udsatte Voksne"/>
    <x v="0"/>
    <x v="0"/>
    <x v="0"/>
  </r>
  <r>
    <x v="1129"/>
    <m/>
    <m/>
    <x v="3"/>
    <x v="0"/>
    <m/>
    <x v="1020"/>
    <x v="0"/>
    <s v="33111"/>
    <x v="3"/>
    <s v="Udsatte Voksne"/>
    <x v="0"/>
    <x v="0"/>
    <x v="0"/>
  </r>
  <r>
    <x v="1130"/>
    <m/>
    <m/>
    <x v="3"/>
    <x v="0"/>
    <m/>
    <x v="1021"/>
    <x v="0"/>
    <s v="33111"/>
    <x v="3"/>
    <s v="Udsatte Voksne"/>
    <x v="0"/>
    <x v="0"/>
    <x v="0"/>
  </r>
  <r>
    <x v="1131"/>
    <m/>
    <m/>
    <x v="3"/>
    <x v="0"/>
    <m/>
    <x v="1022"/>
    <x v="0"/>
    <s v="33111"/>
    <x v="3"/>
    <s v="Udsatte Voksne"/>
    <x v="0"/>
    <x v="0"/>
    <x v="0"/>
  </r>
  <r>
    <x v="1132"/>
    <m/>
    <m/>
    <x v="3"/>
    <x v="0"/>
    <m/>
    <x v="1023"/>
    <x v="0"/>
    <s v="33111"/>
    <x v="3"/>
    <s v="Udsatte Voksne"/>
    <x v="0"/>
    <x v="0"/>
    <x v="0"/>
  </r>
  <r>
    <x v="1133"/>
    <m/>
    <m/>
    <x v="3"/>
    <x v="0"/>
    <m/>
    <x v="1024"/>
    <x v="0"/>
    <s v="33111"/>
    <x v="3"/>
    <s v="Udsatte Voksne"/>
    <x v="0"/>
    <x v="0"/>
    <x v="0"/>
  </r>
  <r>
    <x v="1134"/>
    <m/>
    <m/>
    <x v="3"/>
    <x v="0"/>
    <m/>
    <x v="1025"/>
    <x v="0"/>
    <s v="33111"/>
    <x v="3"/>
    <s v="Udsatte Voksne"/>
    <x v="0"/>
    <x v="0"/>
    <x v="0"/>
  </r>
  <r>
    <x v="1135"/>
    <m/>
    <m/>
    <x v="8"/>
    <x v="0"/>
    <m/>
    <x v="1026"/>
    <x v="0"/>
    <s v="33878"/>
    <x v="3"/>
    <s v="Udsatte Voksne"/>
    <x v="0"/>
    <x v="0"/>
    <x v="0"/>
  </r>
  <r>
    <x v="1136"/>
    <m/>
    <m/>
    <x v="8"/>
    <x v="0"/>
    <m/>
    <x v="1027"/>
    <x v="0"/>
    <s v="33879"/>
    <x v="3"/>
    <s v="Udsatte Voksne"/>
    <x v="0"/>
    <x v="0"/>
    <x v="0"/>
  </r>
  <r>
    <x v="1137"/>
    <m/>
    <m/>
    <x v="2"/>
    <x v="0"/>
    <m/>
    <x v="1028"/>
    <x v="0"/>
    <s v="33881"/>
    <x v="3"/>
    <s v="Udsatte Voksne"/>
    <x v="0"/>
    <x v="0"/>
    <x v="0"/>
  </r>
  <r>
    <x v="1138"/>
    <m/>
    <m/>
    <x v="4"/>
    <x v="0"/>
    <m/>
    <x v="1029"/>
    <x v="0"/>
    <s v="33882"/>
    <x v="3"/>
    <s v="Udsatte Voksne"/>
    <x v="0"/>
    <x v="0"/>
    <x v="0"/>
  </r>
  <r>
    <x v="1139"/>
    <m/>
    <m/>
    <x v="4"/>
    <x v="0"/>
    <m/>
    <x v="1030"/>
    <x v="0"/>
    <s v="33882"/>
    <x v="3"/>
    <s v="Udsatte Voksne"/>
    <x v="0"/>
    <x v="0"/>
    <x v="0"/>
  </r>
  <r>
    <x v="1140"/>
    <m/>
    <m/>
    <x v="4"/>
    <x v="0"/>
    <m/>
    <x v="1031"/>
    <x v="0"/>
    <s v="33882"/>
    <x v="3"/>
    <s v="Udsatte Voksne"/>
    <x v="0"/>
    <x v="0"/>
    <x v="0"/>
  </r>
  <r>
    <x v="1141"/>
    <m/>
    <m/>
    <x v="4"/>
    <x v="0"/>
    <m/>
    <x v="1032"/>
    <x v="0"/>
    <s v="33882"/>
    <x v="3"/>
    <s v="Udsatte Voksne"/>
    <x v="0"/>
    <x v="0"/>
    <x v="0"/>
  </r>
  <r>
    <x v="1142"/>
    <m/>
    <m/>
    <x v="4"/>
    <x v="0"/>
    <m/>
    <x v="1033"/>
    <x v="0"/>
    <s v="33882"/>
    <x v="3"/>
    <s v="Udsatte Voksne"/>
    <x v="0"/>
    <x v="0"/>
    <x v="0"/>
  </r>
  <r>
    <x v="1143"/>
    <m/>
    <m/>
    <x v="3"/>
    <x v="0"/>
    <m/>
    <x v="1034"/>
    <x v="0"/>
    <s v="554"/>
    <x v="4"/>
    <s v="Center for Handicap og Psykisk sårbarhed"/>
    <x v="1"/>
    <x v="1"/>
    <x v="0"/>
  </r>
  <r>
    <x v="1144"/>
    <m/>
    <m/>
    <x v="3"/>
    <x v="0"/>
    <m/>
    <x v="1035"/>
    <x v="0"/>
    <s v="32610"/>
    <x v="4"/>
    <s v="Center for Handicap og Psykisk sårbarhed"/>
    <x v="0"/>
    <x v="0"/>
    <x v="0"/>
  </r>
  <r>
    <x v="1145"/>
    <m/>
    <m/>
    <x v="3"/>
    <x v="0"/>
    <m/>
    <x v="1036"/>
    <x v="0"/>
    <s v="32610"/>
    <x v="4"/>
    <s v="Center for Handicap og Psykisk sårbarhed"/>
    <x v="0"/>
    <x v="0"/>
    <x v="0"/>
  </r>
  <r>
    <x v="1146"/>
    <m/>
    <m/>
    <x v="3"/>
    <x v="0"/>
    <m/>
    <x v="1037"/>
    <x v="0"/>
    <s v="32730"/>
    <x v="4"/>
    <s v="Center for Handicap og Psykisk sårbarhed"/>
    <x v="0"/>
    <x v="0"/>
    <x v="0"/>
  </r>
  <r>
    <x v="1147"/>
    <m/>
    <m/>
    <x v="3"/>
    <x v="0"/>
    <m/>
    <x v="1038"/>
    <x v="0"/>
    <s v="32730"/>
    <x v="4"/>
    <s v="Center for Handicap og Psykisk sårbarhed"/>
    <x v="0"/>
    <x v="0"/>
    <x v="0"/>
  </r>
  <r>
    <x v="1148"/>
    <m/>
    <m/>
    <x v="3"/>
    <x v="0"/>
    <m/>
    <x v="1039"/>
    <x v="0"/>
    <s v="32730"/>
    <x v="4"/>
    <s v="Center for Handicap og Psykisk sårbarhed"/>
    <x v="0"/>
    <x v="0"/>
    <x v="0"/>
  </r>
  <r>
    <x v="1149"/>
    <m/>
    <m/>
    <x v="3"/>
    <x v="0"/>
    <m/>
    <x v="1040"/>
    <x v="0"/>
    <s v="32730"/>
    <x v="4"/>
    <s v="Center for Handicap og Psykisk sårbarhed"/>
    <x v="0"/>
    <x v="0"/>
    <x v="0"/>
  </r>
  <r>
    <x v="1150"/>
    <m/>
    <m/>
    <x v="3"/>
    <x v="0"/>
    <m/>
    <x v="1041"/>
    <x v="0"/>
    <s v="32730"/>
    <x v="4"/>
    <s v="Center for Handicap og Psykisk sårbarhed"/>
    <x v="0"/>
    <x v="0"/>
    <x v="0"/>
  </r>
  <r>
    <x v="1151"/>
    <m/>
    <m/>
    <x v="3"/>
    <x v="0"/>
    <m/>
    <x v="1042"/>
    <x v="0"/>
    <s v="554"/>
    <x v="2"/>
    <s v="Udsatte Børn, Unge og Familier"/>
    <x v="1"/>
    <x v="1"/>
    <x v="0"/>
  </r>
  <r>
    <x v="1152"/>
    <m/>
    <m/>
    <x v="3"/>
    <x v="0"/>
    <m/>
    <x v="1043"/>
    <x v="0"/>
    <s v="32740"/>
    <x v="2"/>
    <s v="Udsatte Børn, Unge og Familier"/>
    <x v="0"/>
    <x v="0"/>
    <x v="0"/>
  </r>
  <r>
    <x v="1153"/>
    <m/>
    <m/>
    <x v="3"/>
    <x v="0"/>
    <m/>
    <x v="1043"/>
    <x v="0"/>
    <s v="97"/>
    <x v="2"/>
    <s v="Udsatte Børn, Unge og Familier"/>
    <x v="0"/>
    <x v="0"/>
    <x v="0"/>
  </r>
  <r>
    <x v="1154"/>
    <m/>
    <m/>
    <x v="3"/>
    <x v="0"/>
    <m/>
    <x v="1043"/>
    <x v="0"/>
    <s v="99"/>
    <x v="2"/>
    <s v="Udsatte Børn, Unge og Familier"/>
    <x v="0"/>
    <x v="0"/>
    <x v="0"/>
  </r>
  <r>
    <x v="1155"/>
    <m/>
    <m/>
    <x v="3"/>
    <x v="0"/>
    <m/>
    <x v="1044"/>
    <x v="0"/>
    <s v="32740"/>
    <x v="2"/>
    <s v="Udsatte Børn, Unge og Familier"/>
    <x v="0"/>
    <x v="0"/>
    <x v="0"/>
  </r>
  <r>
    <x v="1156"/>
    <m/>
    <m/>
    <x v="3"/>
    <x v="0"/>
    <m/>
    <x v="1045"/>
    <x v="0"/>
    <s v="32750"/>
    <x v="2"/>
    <s v="Udsatte Børn, Unge og Familier"/>
    <x v="0"/>
    <x v="0"/>
    <x v="0"/>
  </r>
  <r>
    <x v="1157"/>
    <m/>
    <m/>
    <x v="3"/>
    <x v="0"/>
    <m/>
    <x v="1046"/>
    <x v="0"/>
    <s v="32750"/>
    <x v="2"/>
    <s v="Udsatte Børn, Unge og Familier"/>
    <x v="0"/>
    <x v="0"/>
    <x v="0"/>
  </r>
  <r>
    <x v="1158"/>
    <m/>
    <m/>
    <x v="3"/>
    <x v="0"/>
    <m/>
    <x v="1047"/>
    <x v="0"/>
    <s v="32750"/>
    <x v="2"/>
    <s v="Udsatte Børn, Unge og Familier"/>
    <x v="0"/>
    <x v="0"/>
    <x v="0"/>
  </r>
  <r>
    <x v="1159"/>
    <m/>
    <m/>
    <x v="3"/>
    <x v="0"/>
    <m/>
    <x v="1048"/>
    <x v="0"/>
    <s v="32750"/>
    <x v="2"/>
    <s v="Udsatte Børn, Unge og Familier"/>
    <x v="0"/>
    <x v="0"/>
    <x v="0"/>
  </r>
  <r>
    <x v="1160"/>
    <m/>
    <m/>
    <x v="2"/>
    <x v="0"/>
    <m/>
    <x v="1049"/>
    <x v="0"/>
    <s v="32750"/>
    <x v="2"/>
    <s v="Udsatte Børn, Unge og Familier"/>
    <x v="0"/>
    <x v="0"/>
    <x v="0"/>
  </r>
  <r>
    <x v="1161"/>
    <m/>
    <m/>
    <x v="3"/>
    <x v="0"/>
    <m/>
    <x v="1050"/>
    <x v="0"/>
    <s v="32790"/>
    <x v="2"/>
    <s v="Udsatte Børn, Unge og Familier"/>
    <x v="0"/>
    <x v="0"/>
    <x v="0"/>
  </r>
  <r>
    <x v="1162"/>
    <m/>
    <m/>
    <x v="3"/>
    <x v="0"/>
    <m/>
    <x v="1051"/>
    <x v="0"/>
    <s v="554"/>
    <x v="6"/>
    <s v="Kommunikations-, sjældne handicap og specialund._x000d__x000a_"/>
    <x v="1"/>
    <x v="1"/>
    <x v="0"/>
  </r>
  <r>
    <x v="1163"/>
    <m/>
    <m/>
    <x v="2"/>
    <x v="0"/>
    <m/>
    <x v="1052"/>
    <x v="0"/>
    <s v="554"/>
    <x v="4"/>
    <s v="Center for Handicap og Psykisk sårbarhed"/>
    <x v="1"/>
    <x v="1"/>
    <x v="0"/>
  </r>
  <r>
    <x v="1164"/>
    <m/>
    <m/>
    <x v="4"/>
    <x v="0"/>
    <m/>
    <x v="1053"/>
    <x v="0"/>
    <s v="32825"/>
    <x v="4"/>
    <s v="Center for Handicap og Psykisk sårbarhed"/>
    <x v="0"/>
    <x v="0"/>
    <x v="0"/>
  </r>
  <r>
    <x v="1165"/>
    <m/>
    <m/>
    <x v="2"/>
    <x v="0"/>
    <m/>
    <x v="1054"/>
    <x v="0"/>
    <s v="31541"/>
    <x v="2"/>
    <s v="Udsatte Børn, Unge og Familier"/>
    <x v="0"/>
    <x v="0"/>
    <x v="0"/>
  </r>
  <r>
    <x v="1166"/>
    <m/>
    <m/>
    <x v="2"/>
    <x v="0"/>
    <m/>
    <x v="1055"/>
    <x v="0"/>
    <s v="31542"/>
    <x v="2"/>
    <s v="Udsatte Børn, Unge og Familier"/>
    <x v="0"/>
    <x v="0"/>
    <x v="0"/>
  </r>
  <r>
    <x v="1167"/>
    <m/>
    <m/>
    <x v="2"/>
    <x v="0"/>
    <m/>
    <x v="1056"/>
    <x v="0"/>
    <s v="31543"/>
    <x v="2"/>
    <s v="Udsatte Børn, Unge og Familier"/>
    <x v="0"/>
    <x v="0"/>
    <x v="0"/>
  </r>
  <r>
    <x v="1168"/>
    <m/>
    <m/>
    <x v="2"/>
    <x v="0"/>
    <m/>
    <x v="1057"/>
    <x v="0"/>
    <s v="31544"/>
    <x v="2"/>
    <s v="Udsatte Børn, Unge og Familier"/>
    <x v="0"/>
    <x v="0"/>
    <x v="0"/>
  </r>
  <r>
    <x v="1169"/>
    <m/>
    <m/>
    <x v="2"/>
    <x v="0"/>
    <m/>
    <x v="1058"/>
    <x v="0"/>
    <s v="31545"/>
    <x v="2"/>
    <s v="Udsatte Børn, Unge og Familier"/>
    <x v="0"/>
    <x v="0"/>
    <x v="0"/>
  </r>
  <r>
    <x v="1170"/>
    <m/>
    <m/>
    <x v="2"/>
    <x v="0"/>
    <m/>
    <x v="1059"/>
    <x v="0"/>
    <s v="31546"/>
    <x v="2"/>
    <s v="Udsatte Børn, Unge og Familier"/>
    <x v="0"/>
    <x v="0"/>
    <x v="0"/>
  </r>
  <r>
    <x v="1171"/>
    <m/>
    <m/>
    <x v="2"/>
    <x v="0"/>
    <m/>
    <x v="1060"/>
    <x v="0"/>
    <s v="31547"/>
    <x v="2"/>
    <s v="Udsatte Børn, Unge og Familier"/>
    <x v="0"/>
    <x v="0"/>
    <x v="0"/>
  </r>
  <r>
    <x v="1172"/>
    <m/>
    <m/>
    <x v="2"/>
    <x v="0"/>
    <m/>
    <x v="1061"/>
    <x v="0"/>
    <s v="31548"/>
    <x v="2"/>
    <s v="Udsatte Børn, Unge og Familier"/>
    <x v="0"/>
    <x v="0"/>
    <x v="0"/>
  </r>
  <r>
    <x v="1173"/>
    <m/>
    <m/>
    <x v="2"/>
    <x v="0"/>
    <m/>
    <x v="1062"/>
    <x v="0"/>
    <s v="31549"/>
    <x v="2"/>
    <s v="Udsatte Børn, Unge og Familier"/>
    <x v="0"/>
    <x v="0"/>
    <x v="0"/>
  </r>
  <r>
    <x v="1174"/>
    <m/>
    <m/>
    <x v="2"/>
    <x v="0"/>
    <m/>
    <x v="1063"/>
    <x v="0"/>
    <s v="31550"/>
    <x v="2"/>
    <s v="Udsatte Børn, Unge og Familier"/>
    <x v="0"/>
    <x v="0"/>
    <x v="0"/>
  </r>
  <r>
    <x v="1175"/>
    <m/>
    <m/>
    <x v="2"/>
    <x v="0"/>
    <m/>
    <x v="1064"/>
    <x v="0"/>
    <s v="31551"/>
    <x v="2"/>
    <s v="Udsatte Børn, Unge og Familier"/>
    <x v="0"/>
    <x v="0"/>
    <x v="0"/>
  </r>
  <r>
    <x v="1176"/>
    <m/>
    <m/>
    <x v="2"/>
    <x v="0"/>
    <m/>
    <x v="1065"/>
    <x v="0"/>
    <s v="31552"/>
    <x v="2"/>
    <s v="Udsatte Børn, Unge og Familier"/>
    <x v="0"/>
    <x v="0"/>
    <x v="0"/>
  </r>
  <r>
    <x v="1177"/>
    <m/>
    <m/>
    <x v="2"/>
    <x v="0"/>
    <m/>
    <x v="1066"/>
    <x v="0"/>
    <s v="31553"/>
    <x v="2"/>
    <s v="Udsatte Børn, Unge og Familier"/>
    <x v="0"/>
    <x v="0"/>
    <x v="0"/>
  </r>
  <r>
    <x v="1178"/>
    <m/>
    <m/>
    <x v="2"/>
    <x v="0"/>
    <m/>
    <x v="1067"/>
    <x v="0"/>
    <s v="31554"/>
    <x v="2"/>
    <s v="Udsatte Børn, Unge og Familier"/>
    <x v="0"/>
    <x v="0"/>
    <x v="0"/>
  </r>
  <r>
    <x v="1179"/>
    <m/>
    <m/>
    <x v="2"/>
    <x v="0"/>
    <m/>
    <x v="1068"/>
    <x v="0"/>
    <s v="31555"/>
    <x v="2"/>
    <s v="Udsatte Børn, Unge og Familier"/>
    <x v="0"/>
    <x v="0"/>
    <x v="0"/>
  </r>
  <r>
    <x v="1180"/>
    <m/>
    <m/>
    <x v="4"/>
    <x v="0"/>
    <m/>
    <x v="1069"/>
    <x v="0"/>
    <s v="31556"/>
    <x v="2"/>
    <s v="Udsatte Børn, Unge og Familier"/>
    <x v="0"/>
    <x v="0"/>
    <x v="0"/>
  </r>
  <r>
    <x v="1181"/>
    <m/>
    <m/>
    <x v="2"/>
    <x v="0"/>
    <m/>
    <x v="1070"/>
    <x v="0"/>
    <s v="71521"/>
    <x v="2"/>
    <s v="Udsatte Børn, Unge og Familier"/>
    <x v="1"/>
    <x v="1"/>
    <x v="0"/>
  </r>
  <r>
    <x v="1182"/>
    <m/>
    <m/>
    <x v="2"/>
    <x v="0"/>
    <m/>
    <x v="1071"/>
    <x v="0"/>
    <s v="71522"/>
    <x v="2"/>
    <s v="Udsatte Børn, Unge og Familier"/>
    <x v="1"/>
    <x v="1"/>
    <x v="0"/>
  </r>
  <r>
    <x v="1183"/>
    <m/>
    <m/>
    <x v="2"/>
    <x v="0"/>
    <m/>
    <x v="1072"/>
    <x v="0"/>
    <s v="71523"/>
    <x v="2"/>
    <s v="Udsatte Børn, Unge og Familier"/>
    <x v="1"/>
    <x v="1"/>
    <x v="0"/>
  </r>
  <r>
    <x v="1184"/>
    <m/>
    <m/>
    <x v="2"/>
    <x v="0"/>
    <m/>
    <x v="1073"/>
    <x v="0"/>
    <s v="71524"/>
    <x v="2"/>
    <s v="Udsatte Børn, Unge og Familier"/>
    <x v="1"/>
    <x v="1"/>
    <x v="0"/>
  </r>
  <r>
    <x v="1185"/>
    <m/>
    <m/>
    <x v="2"/>
    <x v="0"/>
    <m/>
    <x v="1074"/>
    <x v="0"/>
    <s v="71525"/>
    <x v="2"/>
    <s v="Udsatte Børn, Unge og Familier"/>
    <x v="1"/>
    <x v="1"/>
    <x v="0"/>
  </r>
  <r>
    <x v="1186"/>
    <m/>
    <m/>
    <x v="2"/>
    <x v="0"/>
    <m/>
    <x v="1075"/>
    <x v="0"/>
    <s v="71526"/>
    <x v="2"/>
    <s v="Udsatte Børn, Unge og Familier"/>
    <x v="1"/>
    <x v="1"/>
    <x v="0"/>
  </r>
  <r>
    <x v="1187"/>
    <m/>
    <m/>
    <x v="2"/>
    <x v="0"/>
    <m/>
    <x v="1076"/>
    <x v="0"/>
    <s v="71527"/>
    <x v="2"/>
    <s v="Udsatte Børn, Unge og Familier"/>
    <x v="1"/>
    <x v="1"/>
    <x v="0"/>
  </r>
  <r>
    <x v="1188"/>
    <m/>
    <m/>
    <x v="2"/>
    <x v="0"/>
    <m/>
    <x v="1077"/>
    <x v="0"/>
    <s v="71528"/>
    <x v="2"/>
    <s v="Udsatte Børn, Unge og Familier"/>
    <x v="1"/>
    <x v="1"/>
    <x v="0"/>
  </r>
  <r>
    <x v="1189"/>
    <m/>
    <m/>
    <x v="2"/>
    <x v="0"/>
    <m/>
    <x v="1078"/>
    <x v="0"/>
    <s v="71529"/>
    <x v="2"/>
    <s v="Udsatte Børn, Unge og Familier"/>
    <x v="1"/>
    <x v="1"/>
    <x v="0"/>
  </r>
  <r>
    <x v="1190"/>
    <m/>
    <m/>
    <x v="2"/>
    <x v="0"/>
    <m/>
    <x v="1079"/>
    <x v="0"/>
    <s v="71530"/>
    <x v="2"/>
    <s v="Udsatte Børn, Unge og Familier"/>
    <x v="1"/>
    <x v="1"/>
    <x v="0"/>
  </r>
  <r>
    <x v="1191"/>
    <m/>
    <m/>
    <x v="2"/>
    <x v="0"/>
    <m/>
    <x v="1080"/>
    <x v="0"/>
    <s v="71531"/>
    <x v="2"/>
    <s v="Udsatte Børn, Unge og Familier"/>
    <x v="1"/>
    <x v="1"/>
    <x v="0"/>
  </r>
  <r>
    <x v="1192"/>
    <m/>
    <m/>
    <x v="2"/>
    <x v="0"/>
    <m/>
    <x v="1081"/>
    <x v="0"/>
    <s v="71532"/>
    <x v="2"/>
    <s v="Udsatte Børn, Unge og Familier"/>
    <x v="1"/>
    <x v="1"/>
    <x v="0"/>
  </r>
  <r>
    <x v="1193"/>
    <m/>
    <m/>
    <x v="2"/>
    <x v="0"/>
    <m/>
    <x v="1082"/>
    <x v="0"/>
    <s v="71533"/>
    <x v="2"/>
    <s v="Udsatte Børn, Unge og Familier"/>
    <x v="1"/>
    <x v="1"/>
    <x v="0"/>
  </r>
  <r>
    <x v="1194"/>
    <m/>
    <m/>
    <x v="2"/>
    <x v="0"/>
    <m/>
    <x v="1083"/>
    <x v="0"/>
    <s v="71534"/>
    <x v="2"/>
    <s v="Udsatte Børn, Unge og Familier"/>
    <x v="1"/>
    <x v="1"/>
    <x v="0"/>
  </r>
  <r>
    <x v="1195"/>
    <m/>
    <m/>
    <x v="2"/>
    <x v="0"/>
    <m/>
    <x v="1084"/>
    <x v="0"/>
    <s v="71535"/>
    <x v="2"/>
    <s v="Udsatte Børn, Unge og Familier"/>
    <x v="1"/>
    <x v="1"/>
    <x v="0"/>
  </r>
  <r>
    <x v="1196"/>
    <m/>
    <m/>
    <x v="2"/>
    <x v="0"/>
    <m/>
    <x v="1085"/>
    <x v="0"/>
    <s v="73"/>
    <x v="5"/>
    <s v="Ældre og demens_x000d__x000a_"/>
    <x v="1"/>
    <x v="1"/>
    <x v="0"/>
  </r>
  <r>
    <x v="1197"/>
    <m/>
    <m/>
    <x v="4"/>
    <x v="0"/>
    <m/>
    <x v="1086"/>
    <x v="0"/>
    <s v="11232"/>
    <x v="5"/>
    <s v="Ældre og demens_x000d__x000a_"/>
    <x v="0"/>
    <x v="0"/>
    <x v="0"/>
  </r>
  <r>
    <x v="1198"/>
    <m/>
    <m/>
    <x v="2"/>
    <x v="0"/>
    <m/>
    <x v="1087"/>
    <x v="0"/>
    <s v="71505"/>
    <x v="5"/>
    <s v="Ældre og demens_x000d__x000a_"/>
    <x v="5"/>
    <x v="0"/>
    <x v="0"/>
  </r>
  <r>
    <x v="1199"/>
    <m/>
    <m/>
    <x v="2"/>
    <x v="0"/>
    <m/>
    <x v="1088"/>
    <x v="0"/>
    <s v="71506"/>
    <x v="4"/>
    <s v="Center for Handicap og Psykisk sårbarhed"/>
    <x v="5"/>
    <x v="0"/>
    <x v="0"/>
  </r>
  <r>
    <x v="1200"/>
    <m/>
    <m/>
    <x v="2"/>
    <x v="0"/>
    <m/>
    <x v="1089"/>
    <x v="0"/>
    <s v="554"/>
    <x v="5"/>
    <s v="Ældre og demens_x000d__x000a_"/>
    <x v="1"/>
    <x v="1"/>
    <x v="0"/>
  </r>
  <r>
    <x v="1201"/>
    <m/>
    <m/>
    <x v="2"/>
    <x v="0"/>
    <m/>
    <x v="1090"/>
    <x v="0"/>
    <s v="71506"/>
    <x v="4"/>
    <s v="Center for Handicap og Psykisk sårbarhed"/>
    <x v="5"/>
    <x v="0"/>
    <x v="0"/>
  </r>
  <r>
    <x v="1202"/>
    <m/>
    <m/>
    <x v="2"/>
    <x v="0"/>
    <m/>
    <x v="1091"/>
    <x v="0"/>
    <s v="11234"/>
    <x v="5"/>
    <s v="Ældre og demens_x000d__x000a_"/>
    <x v="0"/>
    <x v="0"/>
    <x v="0"/>
  </r>
  <r>
    <x v="1203"/>
    <m/>
    <m/>
    <x v="2"/>
    <x v="0"/>
    <m/>
    <x v="1092"/>
    <x v="0"/>
    <s v="11235"/>
    <x v="5"/>
    <s v="Ældre og demens_x000d__x000a_"/>
    <x v="0"/>
    <x v="0"/>
    <x v="0"/>
  </r>
  <r>
    <x v="1204"/>
    <m/>
    <m/>
    <x v="3"/>
    <x v="0"/>
    <m/>
    <x v="1093"/>
    <x v="0"/>
    <s v="11236"/>
    <x v="5"/>
    <s v="Ældre og demens_x000d__x000a_"/>
    <x v="0"/>
    <x v="0"/>
    <x v="0"/>
  </r>
  <r>
    <x v="1205"/>
    <m/>
    <m/>
    <x v="2"/>
    <x v="0"/>
    <m/>
    <x v="1094"/>
    <x v="0"/>
    <s v="11237"/>
    <x v="5"/>
    <s v="Ældre og demens_x000d__x000a_"/>
    <x v="0"/>
    <x v="0"/>
    <x v="0"/>
  </r>
  <r>
    <x v="1206"/>
    <m/>
    <m/>
    <x v="2"/>
    <x v="0"/>
    <m/>
    <x v="1095"/>
    <x v="0"/>
    <s v="554"/>
    <x v="2"/>
    <s v="Udsatte Børn, Unge og Familier"/>
    <x v="1"/>
    <x v="1"/>
    <x v="0"/>
  </r>
  <r>
    <x v="1207"/>
    <m/>
    <m/>
    <x v="2"/>
    <x v="0"/>
    <m/>
    <x v="1096"/>
    <x v="0"/>
    <s v="554"/>
    <x v="2"/>
    <s v="Udsatte Børn, Unge og Familier"/>
    <x v="1"/>
    <x v="1"/>
    <x v="0"/>
  </r>
  <r>
    <x v="1208"/>
    <m/>
    <m/>
    <x v="2"/>
    <x v="0"/>
    <m/>
    <x v="1097"/>
    <x v="0"/>
    <s v="554"/>
    <x v="2"/>
    <s v="Udsatte Børn, Unge og Familier"/>
    <x v="1"/>
    <x v="1"/>
    <x v="0"/>
  </r>
  <r>
    <x v="1209"/>
    <m/>
    <m/>
    <x v="2"/>
    <x v="0"/>
    <m/>
    <x v="1098"/>
    <x v="0"/>
    <s v="554"/>
    <x v="2"/>
    <s v="Udsatte Børn, Unge og Familier"/>
    <x v="1"/>
    <x v="1"/>
    <x v="0"/>
  </r>
  <r>
    <x v="1210"/>
    <m/>
    <m/>
    <x v="2"/>
    <x v="0"/>
    <m/>
    <x v="1099"/>
    <x v="0"/>
    <s v="554"/>
    <x v="2"/>
    <s v="Udsatte Børn, Unge og Familier"/>
    <x v="1"/>
    <x v="1"/>
    <x v="0"/>
  </r>
  <r>
    <x v="1211"/>
    <m/>
    <m/>
    <x v="2"/>
    <x v="0"/>
    <m/>
    <x v="1100"/>
    <x v="0"/>
    <s v="554"/>
    <x v="2"/>
    <s v="Udsatte Børn, Unge og Familier"/>
    <x v="1"/>
    <x v="1"/>
    <x v="0"/>
  </r>
  <r>
    <x v="1212"/>
    <m/>
    <m/>
    <x v="2"/>
    <x v="0"/>
    <m/>
    <x v="1101"/>
    <x v="0"/>
    <s v="554"/>
    <x v="2"/>
    <s v="Udsatte Børn, Unge og Familier"/>
    <x v="1"/>
    <x v="1"/>
    <x v="0"/>
  </r>
  <r>
    <x v="1213"/>
    <m/>
    <m/>
    <x v="2"/>
    <x v="0"/>
    <m/>
    <x v="1102"/>
    <x v="0"/>
    <s v="554"/>
    <x v="2"/>
    <s v="Udsatte Børn, Unge og Familier"/>
    <x v="1"/>
    <x v="1"/>
    <x v="0"/>
  </r>
  <r>
    <x v="1214"/>
    <m/>
    <m/>
    <x v="2"/>
    <x v="0"/>
    <m/>
    <x v="1103"/>
    <x v="0"/>
    <s v="554"/>
    <x v="2"/>
    <s v="Udsatte Børn, Unge og Familier"/>
    <x v="1"/>
    <x v="1"/>
    <x v="0"/>
  </r>
  <r>
    <x v="1215"/>
    <m/>
    <m/>
    <x v="2"/>
    <x v="0"/>
    <m/>
    <x v="1104"/>
    <x v="0"/>
    <s v="554"/>
    <x v="2"/>
    <s v="Udsatte Børn, Unge og Familier"/>
    <x v="1"/>
    <x v="1"/>
    <x v="0"/>
  </r>
  <r>
    <x v="1216"/>
    <m/>
    <m/>
    <x v="2"/>
    <x v="0"/>
    <m/>
    <x v="1105"/>
    <x v="0"/>
    <s v="554"/>
    <x v="2"/>
    <s v="Udsatte Børn, Unge og Familier"/>
    <x v="1"/>
    <x v="1"/>
    <x v="0"/>
  </r>
  <r>
    <x v="1217"/>
    <m/>
    <m/>
    <x v="2"/>
    <x v="0"/>
    <m/>
    <x v="1106"/>
    <x v="0"/>
    <s v="554"/>
    <x v="2"/>
    <s v="Udsatte Børn, Unge og Familier"/>
    <x v="1"/>
    <x v="1"/>
    <x v="0"/>
  </r>
  <r>
    <x v="1218"/>
    <m/>
    <m/>
    <x v="2"/>
    <x v="0"/>
    <m/>
    <x v="1107"/>
    <x v="0"/>
    <s v="554"/>
    <x v="2"/>
    <s v="Udsatte Børn, Unge og Familier"/>
    <x v="1"/>
    <x v="1"/>
    <x v="0"/>
  </r>
  <r>
    <x v="1219"/>
    <m/>
    <m/>
    <x v="2"/>
    <x v="0"/>
    <m/>
    <x v="1108"/>
    <x v="0"/>
    <s v="554"/>
    <x v="2"/>
    <s v="Udsatte Børn, Unge og Familier"/>
    <x v="1"/>
    <x v="1"/>
    <x v="0"/>
  </r>
  <r>
    <x v="1220"/>
    <m/>
    <m/>
    <x v="2"/>
    <x v="0"/>
    <m/>
    <x v="1109"/>
    <x v="0"/>
    <s v="554"/>
    <x v="2"/>
    <s v="Udsatte Børn, Unge og Familier"/>
    <x v="1"/>
    <x v="1"/>
    <x v="0"/>
  </r>
  <r>
    <x v="1221"/>
    <m/>
    <m/>
    <x v="4"/>
    <x v="0"/>
    <m/>
    <x v="1110"/>
    <x v="0"/>
    <s v="554"/>
    <x v="2"/>
    <s v="Udsatte Børn, Unge og Familier"/>
    <x v="1"/>
    <x v="1"/>
    <x v="0"/>
  </r>
  <r>
    <x v="1222"/>
    <m/>
    <m/>
    <x v="2"/>
    <x v="0"/>
    <m/>
    <x v="1111"/>
    <x v="0"/>
    <s v="554"/>
    <x v="2"/>
    <s v="Udsatte Børn, Unge og Familier"/>
    <x v="1"/>
    <x v="1"/>
    <x v="0"/>
  </r>
  <r>
    <x v="1223"/>
    <m/>
    <m/>
    <x v="2"/>
    <x v="0"/>
    <m/>
    <x v="1112"/>
    <x v="0"/>
    <s v="554"/>
    <x v="2"/>
    <s v="Udsatte Børn, Unge og Familier"/>
    <x v="1"/>
    <x v="1"/>
    <x v="0"/>
  </r>
  <r>
    <x v="1224"/>
    <m/>
    <m/>
    <x v="2"/>
    <x v="0"/>
    <m/>
    <x v="1113"/>
    <x v="0"/>
    <s v="554"/>
    <x v="2"/>
    <s v="Udsatte Børn, Unge og Familier"/>
    <x v="1"/>
    <x v="1"/>
    <x v="0"/>
  </r>
  <r>
    <x v="1225"/>
    <m/>
    <m/>
    <x v="2"/>
    <x v="0"/>
    <m/>
    <x v="1114"/>
    <x v="0"/>
    <s v="554"/>
    <x v="2"/>
    <s v="Udsatte Børn, Unge og Familier"/>
    <x v="1"/>
    <x v="1"/>
    <x v="0"/>
  </r>
  <r>
    <x v="1226"/>
    <m/>
    <m/>
    <x v="2"/>
    <x v="0"/>
    <m/>
    <x v="1115"/>
    <x v="0"/>
    <s v="554"/>
    <x v="2"/>
    <s v="Udsatte Børn, Unge og Familier"/>
    <x v="1"/>
    <x v="1"/>
    <x v="0"/>
  </r>
  <r>
    <x v="1227"/>
    <m/>
    <m/>
    <x v="2"/>
    <x v="0"/>
    <m/>
    <x v="1116"/>
    <x v="0"/>
    <s v="554"/>
    <x v="2"/>
    <s v="Udsatte Børn, Unge og Familier"/>
    <x v="1"/>
    <x v="1"/>
    <x v="0"/>
  </r>
  <r>
    <x v="1228"/>
    <m/>
    <m/>
    <x v="3"/>
    <x v="0"/>
    <m/>
    <x v="1117"/>
    <x v="0"/>
    <s v="71508"/>
    <x v="4"/>
    <s v="Center for Handicap og Psykisk sårbarhed"/>
    <x v="5"/>
    <x v="0"/>
    <x v="0"/>
  </r>
  <r>
    <x v="1229"/>
    <m/>
    <m/>
    <x v="3"/>
    <x v="0"/>
    <m/>
    <x v="1118"/>
    <x v="0"/>
    <s v="554"/>
    <x v="4"/>
    <s v="Center for Handicap og Psykisk sårbarhed"/>
    <x v="1"/>
    <x v="1"/>
    <x v="0"/>
  </r>
  <r>
    <x v="1230"/>
    <m/>
    <m/>
    <x v="3"/>
    <x v="0"/>
    <m/>
    <x v="1119"/>
    <x v="0"/>
    <s v="554"/>
    <x v="4"/>
    <s v="Center for Handicap og Psykisk sårbarhed"/>
    <x v="1"/>
    <x v="1"/>
    <x v="0"/>
  </r>
  <r>
    <x v="1231"/>
    <m/>
    <m/>
    <x v="3"/>
    <x v="0"/>
    <m/>
    <x v="1120"/>
    <x v="0"/>
    <s v="554"/>
    <x v="8"/>
    <s v="Psykosociale indsatser_x000a_"/>
    <x v="1"/>
    <x v="1"/>
    <x v="0"/>
  </r>
  <r>
    <x v="1232"/>
    <m/>
    <m/>
    <x v="3"/>
    <x v="0"/>
    <m/>
    <x v="1121"/>
    <x v="0"/>
    <s v="554"/>
    <x v="8"/>
    <s v="Psykosociale indsatser_x000a_"/>
    <x v="1"/>
    <x v="1"/>
    <x v="0"/>
  </r>
  <r>
    <x v="1233"/>
    <m/>
    <m/>
    <x v="3"/>
    <x v="0"/>
    <m/>
    <x v="1122"/>
    <x v="0"/>
    <s v="554"/>
    <x v="4"/>
    <s v="Center for Handicap og Psykisk sårbarhed"/>
    <x v="1"/>
    <x v="1"/>
    <x v="0"/>
  </r>
  <r>
    <x v="1234"/>
    <m/>
    <m/>
    <x v="8"/>
    <x v="0"/>
    <m/>
    <x v="1123"/>
    <x v="0"/>
    <s v="33680"/>
    <x v="3"/>
    <s v="Udsatte Voksne"/>
    <x v="0"/>
    <x v="0"/>
    <x v="0"/>
  </r>
  <r>
    <x v="1235"/>
    <m/>
    <m/>
    <x v="3"/>
    <x v="0"/>
    <m/>
    <x v="1124"/>
    <x v="0"/>
    <s v="33790"/>
    <x v="3"/>
    <s v="Udsatte Voksne"/>
    <x v="0"/>
    <x v="0"/>
    <x v="0"/>
  </r>
  <r>
    <x v="1236"/>
    <m/>
    <m/>
    <x v="3"/>
    <x v="0"/>
    <m/>
    <x v="1125"/>
    <x v="0"/>
    <s v="554"/>
    <x v="3"/>
    <s v="Udsatte Voksne"/>
    <x v="1"/>
    <x v="1"/>
    <x v="0"/>
  </r>
  <r>
    <x v="1237"/>
    <m/>
    <m/>
    <x v="2"/>
    <x v="0"/>
    <m/>
    <x v="1126"/>
    <x v="0"/>
    <s v="106"/>
    <x v="8"/>
    <s v="Psykosociale indsatser_x000a_"/>
    <x v="0"/>
    <x v="0"/>
    <x v="0"/>
  </r>
  <r>
    <x v="1238"/>
    <m/>
    <m/>
    <x v="8"/>
    <x v="0"/>
    <m/>
    <x v="1127"/>
    <x v="0"/>
    <s v="554"/>
    <x v="8"/>
    <s v="Psykosociale indsatser_x000a_"/>
    <x v="1"/>
    <x v="1"/>
    <x v="0"/>
  </r>
  <r>
    <x v="1239"/>
    <m/>
    <m/>
    <x v="3"/>
    <x v="0"/>
    <m/>
    <x v="1128"/>
    <x v="0"/>
    <s v="554"/>
    <x v="8"/>
    <s v="Psykosociale indsatser_x000a_"/>
    <x v="1"/>
    <x v="1"/>
    <x v="0"/>
  </r>
  <r>
    <x v="1240"/>
    <m/>
    <m/>
    <x v="3"/>
    <x v="0"/>
    <m/>
    <x v="1129"/>
    <x v="0"/>
    <s v="32830"/>
    <x v="8"/>
    <s v="Psykosociale indsatser_x000a_"/>
    <x v="0"/>
    <x v="0"/>
    <x v="0"/>
  </r>
  <r>
    <x v="1241"/>
    <m/>
    <m/>
    <x v="3"/>
    <x v="0"/>
    <m/>
    <x v="1130"/>
    <x v="0"/>
    <s v="32830"/>
    <x v="4"/>
    <s v="Center for Handicap og Psykisk sårbarhed"/>
    <x v="0"/>
    <x v="0"/>
    <x v="0"/>
  </r>
  <r>
    <x v="1242"/>
    <m/>
    <m/>
    <x v="3"/>
    <x v="0"/>
    <m/>
    <x v="1130"/>
    <x v="0"/>
    <s v="112"/>
    <x v="8"/>
    <s v="Psykosociale indsatser_x000a_"/>
    <x v="0"/>
    <x v="0"/>
    <x v="0"/>
  </r>
  <r>
    <x v="1243"/>
    <m/>
    <m/>
    <x v="3"/>
    <x v="0"/>
    <m/>
    <x v="1131"/>
    <x v="0"/>
    <s v="33800"/>
    <x v="3"/>
    <s v="Udsatte Voksne"/>
    <x v="0"/>
    <x v="0"/>
    <x v="0"/>
  </r>
  <r>
    <x v="1244"/>
    <m/>
    <m/>
    <x v="3"/>
    <x v="0"/>
    <m/>
    <x v="1132"/>
    <x v="0"/>
    <s v="33850"/>
    <x v="4"/>
    <s v="Center for Handicap og Psykisk sårbarhed"/>
    <x v="0"/>
    <x v="0"/>
    <x v="0"/>
  </r>
  <r>
    <x v="1245"/>
    <m/>
    <m/>
    <x v="3"/>
    <x v="0"/>
    <m/>
    <x v="1133"/>
    <x v="0"/>
    <s v="554"/>
    <x v="8"/>
    <s v="Psykosociale indsatser_x000a_"/>
    <x v="1"/>
    <x v="1"/>
    <x v="0"/>
  </r>
  <r>
    <x v="1246"/>
    <m/>
    <m/>
    <x v="3"/>
    <x v="0"/>
    <m/>
    <x v="1134"/>
    <x v="0"/>
    <s v="554"/>
    <x v="4"/>
    <s v="Center for Handicap og Psykisk sårbarhed"/>
    <x v="1"/>
    <x v="1"/>
    <x v="0"/>
  </r>
  <r>
    <x v="1247"/>
    <m/>
    <m/>
    <x v="3"/>
    <x v="0"/>
    <m/>
    <x v="1135"/>
    <x v="0"/>
    <s v="33860"/>
    <x v="8"/>
    <s v="Psykosociale indsatser_x000a_"/>
    <x v="0"/>
    <x v="0"/>
    <x v="0"/>
  </r>
  <r>
    <x v="1248"/>
    <m/>
    <m/>
    <x v="3"/>
    <x v="0"/>
    <m/>
    <x v="1136"/>
    <x v="0"/>
    <s v="554"/>
    <x v="8"/>
    <s v="Psykosociale indsatser_x000a_"/>
    <x v="1"/>
    <x v="1"/>
    <x v="0"/>
  </r>
  <r>
    <x v="1249"/>
    <m/>
    <m/>
    <x v="3"/>
    <x v="0"/>
    <m/>
    <x v="1137"/>
    <x v="0"/>
    <s v="33940"/>
    <x v="4"/>
    <s v="Center for Handicap og Psykisk sårbarhed"/>
    <x v="0"/>
    <x v="0"/>
    <x v="0"/>
  </r>
  <r>
    <x v="1250"/>
    <m/>
    <m/>
    <x v="2"/>
    <x v="0"/>
    <m/>
    <x v="1138"/>
    <x v="0"/>
    <s v="9066"/>
    <x v="8"/>
    <s v="Psykosociale indsatser_x000a_"/>
    <x v="2"/>
    <x v="0"/>
    <x v="0"/>
  </r>
  <r>
    <x v="1251"/>
    <m/>
    <m/>
    <x v="3"/>
    <x v="0"/>
    <m/>
    <x v="1139"/>
    <x v="0"/>
    <s v="33870"/>
    <x v="8"/>
    <s v="Psykosociale indsatser_x000a_"/>
    <x v="0"/>
    <x v="0"/>
    <x v="0"/>
  </r>
  <r>
    <x v="1252"/>
    <m/>
    <m/>
    <x v="3"/>
    <x v="0"/>
    <m/>
    <x v="1139"/>
    <x v="0"/>
    <s v="115"/>
    <x v="8"/>
    <s v="Psykosociale indsatser_x000a_"/>
    <x v="0"/>
    <x v="0"/>
    <x v="0"/>
  </r>
  <r>
    <x v="1253"/>
    <m/>
    <m/>
    <x v="3"/>
    <x v="0"/>
    <m/>
    <x v="1140"/>
    <x v="0"/>
    <s v="33870"/>
    <x v="8"/>
    <s v="Psykosociale indsatser_x000a_"/>
    <x v="0"/>
    <x v="0"/>
    <x v="0"/>
  </r>
  <r>
    <x v="1254"/>
    <m/>
    <m/>
    <x v="3"/>
    <x v="0"/>
    <m/>
    <x v="1141"/>
    <x v="0"/>
    <s v="33870"/>
    <x v="8"/>
    <s v="Psykosociale indsatser_x000a_"/>
    <x v="0"/>
    <x v="0"/>
    <x v="0"/>
  </r>
  <r>
    <x v="1255"/>
    <m/>
    <m/>
    <x v="3"/>
    <x v="0"/>
    <m/>
    <x v="1141"/>
    <x v="0"/>
    <s v="109"/>
    <x v="4"/>
    <s v="Center for Handicap og Psykisk sårbarhed"/>
    <x v="0"/>
    <x v="0"/>
    <x v="0"/>
  </r>
  <r>
    <x v="1256"/>
    <m/>
    <m/>
    <x v="3"/>
    <x v="0"/>
    <m/>
    <x v="1142"/>
    <x v="0"/>
    <s v="33870"/>
    <x v="8"/>
    <s v="Psykosociale indsatser_x000a_"/>
    <x v="0"/>
    <x v="0"/>
    <x v="0"/>
  </r>
  <r>
    <x v="1257"/>
    <m/>
    <m/>
    <x v="3"/>
    <x v="0"/>
    <m/>
    <x v="1143"/>
    <x v="0"/>
    <s v="33870"/>
    <x v="4"/>
    <s v="Center for Handicap og Psykisk sårbarhed"/>
    <x v="0"/>
    <x v="0"/>
    <x v="0"/>
  </r>
  <r>
    <x v="1258"/>
    <m/>
    <m/>
    <x v="3"/>
    <x v="0"/>
    <m/>
    <x v="1143"/>
    <x v="0"/>
    <s v="110"/>
    <x v="4"/>
    <s v="Center for Handicap og Psykisk sårbarhed"/>
    <x v="0"/>
    <x v="0"/>
    <x v="0"/>
  </r>
  <r>
    <x v="1259"/>
    <m/>
    <m/>
    <x v="3"/>
    <x v="0"/>
    <m/>
    <x v="1144"/>
    <x v="0"/>
    <s v="33870"/>
    <x v="8"/>
    <s v="Psykosociale indsatser_x000a_"/>
    <x v="0"/>
    <x v="0"/>
    <x v="0"/>
  </r>
  <r>
    <x v="1260"/>
    <m/>
    <m/>
    <x v="3"/>
    <x v="0"/>
    <m/>
    <x v="1145"/>
    <x v="0"/>
    <s v="554"/>
    <x v="4"/>
    <s v="Center for Handicap og Psykisk sårbarhed"/>
    <x v="1"/>
    <x v="1"/>
    <x v="0"/>
  </r>
  <r>
    <x v="1261"/>
    <m/>
    <m/>
    <x v="3"/>
    <x v="0"/>
    <m/>
    <x v="1146"/>
    <x v="0"/>
    <s v="121"/>
    <x v="4"/>
    <s v="Center for Handicap og Psykisk sårbarhed"/>
    <x v="0"/>
    <x v="0"/>
    <x v="0"/>
  </r>
  <r>
    <x v="1262"/>
    <m/>
    <m/>
    <x v="4"/>
    <x v="0"/>
    <m/>
    <x v="1147"/>
    <x v="0"/>
    <s v="554"/>
    <x v="4"/>
    <s v="Center for Handicap og Psykisk sårbarhed"/>
    <x v="1"/>
    <x v="1"/>
    <x v="0"/>
  </r>
  <r>
    <x v="1263"/>
    <m/>
    <m/>
    <x v="3"/>
    <x v="0"/>
    <m/>
    <x v="1148"/>
    <x v="0"/>
    <s v="554"/>
    <x v="4"/>
    <s v="Center for Handicap og Psykisk sårbarhed"/>
    <x v="1"/>
    <x v="1"/>
    <x v="0"/>
  </r>
  <r>
    <x v="1264"/>
    <m/>
    <m/>
    <x v="2"/>
    <x v="0"/>
    <m/>
    <x v="1149"/>
    <x v="0"/>
    <s v="33875"/>
    <x v="4"/>
    <s v="Center for Handicap og Psykisk sårbarhed"/>
    <x v="0"/>
    <x v="0"/>
    <x v="0"/>
  </r>
  <r>
    <x v="1265"/>
    <m/>
    <m/>
    <x v="4"/>
    <x v="0"/>
    <m/>
    <x v="1150"/>
    <x v="0"/>
    <s v="554"/>
    <x v="4"/>
    <s v="Center for Handicap og Psykisk sårbarhed"/>
    <x v="1"/>
    <x v="1"/>
    <x v="0"/>
  </r>
  <r>
    <x v="1266"/>
    <m/>
    <m/>
    <x v="2"/>
    <x v="0"/>
    <m/>
    <x v="1151"/>
    <x v="0"/>
    <s v="33877"/>
    <x v="4"/>
    <s v="Center for Handicap og Psykisk sårbarhed"/>
    <x v="0"/>
    <x v="0"/>
    <x v="0"/>
  </r>
  <r>
    <x v="1267"/>
    <m/>
    <m/>
    <x v="8"/>
    <x v="0"/>
    <m/>
    <x v="1152"/>
    <x v="0"/>
    <s v="33437"/>
    <x v="3"/>
    <s v="Udsatte Voksne"/>
    <x v="0"/>
    <x v="0"/>
    <x v="0"/>
  </r>
  <r>
    <x v="1268"/>
    <m/>
    <m/>
    <x v="8"/>
    <x v="0"/>
    <m/>
    <x v="1153"/>
    <x v="0"/>
    <s v="33437"/>
    <x v="3"/>
    <s v="Udsatte Voksne"/>
    <x v="0"/>
    <x v="0"/>
    <x v="0"/>
  </r>
  <r>
    <x v="1269"/>
    <m/>
    <m/>
    <x v="8"/>
    <x v="0"/>
    <m/>
    <x v="1154"/>
    <x v="0"/>
    <s v="32"/>
    <x v="3"/>
    <s v="Udsatte Voksne"/>
    <x v="0"/>
    <x v="0"/>
    <x v="0"/>
  </r>
  <r>
    <x v="1270"/>
    <m/>
    <m/>
    <x v="3"/>
    <x v="0"/>
    <m/>
    <x v="1155"/>
    <x v="0"/>
    <s v="33540"/>
    <x v="3"/>
    <s v="Udsatte Voksne"/>
    <x v="0"/>
    <x v="0"/>
    <x v="0"/>
  </r>
  <r>
    <x v="1271"/>
    <m/>
    <m/>
    <x v="3"/>
    <x v="0"/>
    <m/>
    <x v="1156"/>
    <x v="0"/>
    <s v="33470"/>
    <x v="3"/>
    <s v="Udsatte Voksne"/>
    <x v="0"/>
    <x v="0"/>
    <x v="0"/>
  </r>
  <r>
    <x v="1272"/>
    <m/>
    <m/>
    <x v="3"/>
    <x v="0"/>
    <m/>
    <x v="1157"/>
    <x v="0"/>
    <s v="33820"/>
    <x v="3"/>
    <s v="Udsatte Voksne"/>
    <x v="0"/>
    <x v="0"/>
    <x v="0"/>
  </r>
  <r>
    <x v="1273"/>
    <m/>
    <m/>
    <x v="3"/>
    <x v="0"/>
    <m/>
    <x v="1158"/>
    <x v="0"/>
    <s v="84"/>
    <x v="3"/>
    <s v="Udsatte Voksne"/>
    <x v="0"/>
    <x v="0"/>
    <x v="0"/>
  </r>
  <r>
    <x v="1274"/>
    <m/>
    <m/>
    <x v="3"/>
    <x v="0"/>
    <m/>
    <x v="1159"/>
    <x v="0"/>
    <s v="33845"/>
    <x v="3"/>
    <s v="Udsatte Voksne"/>
    <x v="0"/>
    <x v="0"/>
    <x v="0"/>
  </r>
  <r>
    <x v="1275"/>
    <m/>
    <m/>
    <x v="3"/>
    <x v="0"/>
    <m/>
    <x v="1160"/>
    <x v="0"/>
    <s v="33930"/>
    <x v="3"/>
    <s v="Udsatte Voksne"/>
    <x v="0"/>
    <x v="0"/>
    <x v="0"/>
  </r>
  <r>
    <x v="1276"/>
    <m/>
    <m/>
    <x v="2"/>
    <x v="0"/>
    <m/>
    <x v="1161"/>
    <x v="0"/>
    <s v="33550"/>
    <x v="3"/>
    <s v="Udsatte Voksne"/>
    <x v="0"/>
    <x v="0"/>
    <x v="0"/>
  </r>
  <r>
    <x v="1277"/>
    <m/>
    <m/>
    <x v="3"/>
    <x v="0"/>
    <m/>
    <x v="1162"/>
    <x v="0"/>
    <s v="33890"/>
    <x v="3"/>
    <s v="Udsatte Voksne"/>
    <x v="0"/>
    <x v="0"/>
    <x v="0"/>
  </r>
  <r>
    <x v="1278"/>
    <m/>
    <m/>
    <x v="3"/>
    <x v="0"/>
    <m/>
    <x v="1163"/>
    <x v="0"/>
    <s v="33560"/>
    <x v="3"/>
    <s v="Udsatte Voksne"/>
    <x v="0"/>
    <x v="0"/>
    <x v="0"/>
  </r>
  <r>
    <x v="1279"/>
    <m/>
    <m/>
    <x v="2"/>
    <x v="0"/>
    <m/>
    <x v="1164"/>
    <x v="0"/>
    <s v="554"/>
    <x v="3"/>
    <s v="Udsatte Voksne"/>
    <x v="1"/>
    <x v="1"/>
    <x v="0"/>
  </r>
  <r>
    <x v="1280"/>
    <m/>
    <m/>
    <x v="3"/>
    <x v="0"/>
    <m/>
    <x v="1165"/>
    <x v="0"/>
    <s v="33610"/>
    <x v="3"/>
    <s v="Udsatte Voksne"/>
    <x v="0"/>
    <x v="0"/>
    <x v="0"/>
  </r>
  <r>
    <x v="1281"/>
    <m/>
    <m/>
    <x v="3"/>
    <x v="0"/>
    <m/>
    <x v="1166"/>
    <x v="0"/>
    <s v="554"/>
    <x v="3"/>
    <s v="Udsatte Voksne"/>
    <x v="1"/>
    <x v="1"/>
    <x v="0"/>
  </r>
  <r>
    <x v="1282"/>
    <m/>
    <m/>
    <x v="3"/>
    <x v="0"/>
    <m/>
    <x v="1167"/>
    <x v="0"/>
    <s v="554"/>
    <x v="3"/>
    <s v="Udsatte Voksne"/>
    <x v="1"/>
    <x v="1"/>
    <x v="0"/>
  </r>
  <r>
    <x v="1283"/>
    <m/>
    <m/>
    <x v="3"/>
    <x v="0"/>
    <m/>
    <x v="1168"/>
    <x v="0"/>
    <s v="33640"/>
    <x v="3"/>
    <s v="Udsatte Voksne"/>
    <x v="0"/>
    <x v="0"/>
    <x v="0"/>
  </r>
  <r>
    <x v="1284"/>
    <m/>
    <m/>
    <x v="3"/>
    <x v="0"/>
    <m/>
    <x v="1169"/>
    <x v="0"/>
    <s v="5572"/>
    <x v="3"/>
    <s v="Udsatte Voksne"/>
    <x v="2"/>
    <x v="0"/>
    <x v="0"/>
  </r>
  <r>
    <x v="1285"/>
    <m/>
    <m/>
    <x v="3"/>
    <x v="0"/>
    <m/>
    <x v="1170"/>
    <x v="0"/>
    <s v="554"/>
    <x v="3"/>
    <s v="Udsatte Voksne"/>
    <x v="1"/>
    <x v="1"/>
    <x v="0"/>
  </r>
  <r>
    <x v="1286"/>
    <m/>
    <m/>
    <x v="3"/>
    <x v="0"/>
    <m/>
    <x v="1171"/>
    <x v="0"/>
    <s v="554"/>
    <x v="3"/>
    <s v="Udsatte Voksne"/>
    <x v="1"/>
    <x v="1"/>
    <x v="0"/>
  </r>
  <r>
    <x v="1287"/>
    <m/>
    <m/>
    <x v="3"/>
    <x v="0"/>
    <m/>
    <x v="1172"/>
    <x v="0"/>
    <s v="33710"/>
    <x v="3"/>
    <s v="Udsatte Voksne"/>
    <x v="0"/>
    <x v="0"/>
    <x v="0"/>
  </r>
  <r>
    <x v="1288"/>
    <m/>
    <m/>
    <x v="3"/>
    <x v="0"/>
    <m/>
    <x v="1173"/>
    <x v="0"/>
    <s v="33700"/>
    <x v="3"/>
    <s v="Udsatte Voksne"/>
    <x v="0"/>
    <x v="0"/>
    <x v="0"/>
  </r>
  <r>
    <x v="1289"/>
    <m/>
    <m/>
    <x v="2"/>
    <x v="0"/>
    <m/>
    <x v="1174"/>
    <x v="0"/>
    <s v="554"/>
    <x v="3"/>
    <s v="Udsatte Voksne"/>
    <x v="1"/>
    <x v="1"/>
    <x v="0"/>
  </r>
  <r>
    <x v="1290"/>
    <m/>
    <m/>
    <x v="4"/>
    <x v="1"/>
    <s v="Ingen kontering"/>
    <x v="1175"/>
    <x v="1"/>
    <m/>
    <x v="10"/>
    <s v="Ingen kontering"/>
    <x v="1"/>
    <x v="1"/>
    <x v="1"/>
  </r>
  <r>
    <x v="1291"/>
    <m/>
    <m/>
    <x v="2"/>
    <x v="0"/>
    <m/>
    <x v="1176"/>
    <x v="0"/>
    <s v="71510"/>
    <x v="17"/>
    <s v="Data og Analyse"/>
    <x v="1"/>
    <x v="1"/>
    <x v="0"/>
  </r>
  <r>
    <x v="1292"/>
    <m/>
    <m/>
    <x v="2"/>
    <x v="0"/>
    <m/>
    <x v="1177"/>
    <x v="0"/>
    <s v="71510"/>
    <x v="17"/>
    <s v="Data og Analyse"/>
    <x v="1"/>
    <x v="1"/>
    <x v="0"/>
  </r>
  <r>
    <x v="1293"/>
    <m/>
    <m/>
    <x v="4"/>
    <x v="0"/>
    <m/>
    <x v="115"/>
    <x v="0"/>
    <s v="71702"/>
    <x v="4"/>
    <s v="Center for Handicap og Psykisk sårbarhed"/>
    <x v="6"/>
    <x v="0"/>
    <x v="0"/>
  </r>
  <r>
    <x v="1294"/>
    <m/>
    <m/>
    <x v="3"/>
    <x v="0"/>
    <m/>
    <x v="1178"/>
    <x v="0"/>
    <s v="554"/>
    <x v="3"/>
    <s v="Udsatte Voksne"/>
    <x v="1"/>
    <x v="1"/>
    <x v="0"/>
  </r>
  <r>
    <x v="1295"/>
    <m/>
    <m/>
    <x v="3"/>
    <x v="0"/>
    <m/>
    <x v="1179"/>
    <x v="0"/>
    <s v="33810"/>
    <x v="3"/>
    <s v="Udsatte Voksne"/>
    <x v="0"/>
    <x v="0"/>
    <x v="0"/>
  </r>
  <r>
    <x v="1296"/>
    <m/>
    <m/>
    <x v="3"/>
    <x v="0"/>
    <m/>
    <x v="1180"/>
    <x v="0"/>
    <s v="33510"/>
    <x v="3"/>
    <s v="Udsatte Voksne"/>
    <x v="0"/>
    <x v="0"/>
    <x v="0"/>
  </r>
  <r>
    <x v="1297"/>
    <m/>
    <m/>
    <x v="3"/>
    <x v="0"/>
    <m/>
    <x v="1181"/>
    <x v="0"/>
    <s v="5571"/>
    <x v="3"/>
    <s v="Udsatte Voksne"/>
    <x v="0"/>
    <x v="0"/>
    <x v="0"/>
  </r>
  <r>
    <x v="1298"/>
    <m/>
    <m/>
    <x v="3"/>
    <x v="0"/>
    <m/>
    <x v="1182"/>
    <x v="0"/>
    <s v="554"/>
    <x v="3"/>
    <s v="Udsatte Voksne"/>
    <x v="1"/>
    <x v="1"/>
    <x v="0"/>
  </r>
  <r>
    <x v="1299"/>
    <m/>
    <m/>
    <x v="3"/>
    <x v="0"/>
    <m/>
    <x v="1183"/>
    <x v="0"/>
    <s v="33720"/>
    <x v="3"/>
    <s v="Udsatte Voksne"/>
    <x v="0"/>
    <x v="0"/>
    <x v="0"/>
  </r>
  <r>
    <x v="1300"/>
    <m/>
    <m/>
    <x v="3"/>
    <x v="0"/>
    <m/>
    <x v="1184"/>
    <x v="0"/>
    <s v="33600"/>
    <x v="3"/>
    <s v="Udsatte Voksne"/>
    <x v="0"/>
    <x v="0"/>
    <x v="0"/>
  </r>
  <r>
    <x v="1301"/>
    <m/>
    <m/>
    <x v="3"/>
    <x v="0"/>
    <m/>
    <x v="1185"/>
    <x v="0"/>
    <s v="33760"/>
    <x v="3"/>
    <s v="Udsatte Voksne"/>
    <x v="0"/>
    <x v="0"/>
    <x v="0"/>
  </r>
  <r>
    <x v="1302"/>
    <m/>
    <m/>
    <x v="3"/>
    <x v="0"/>
    <m/>
    <x v="1186"/>
    <x v="0"/>
    <s v="554"/>
    <x v="3"/>
    <s v="Udsatte Voksne"/>
    <x v="1"/>
    <x v="1"/>
    <x v="0"/>
  </r>
  <r>
    <x v="1303"/>
    <m/>
    <m/>
    <x v="3"/>
    <x v="0"/>
    <m/>
    <x v="1187"/>
    <x v="0"/>
    <s v="33740"/>
    <x v="3"/>
    <s v="Udsatte Voksne"/>
    <x v="0"/>
    <x v="0"/>
    <x v="0"/>
  </r>
  <r>
    <x v="1304"/>
    <m/>
    <m/>
    <x v="3"/>
    <x v="0"/>
    <m/>
    <x v="1188"/>
    <x v="0"/>
    <s v="33750"/>
    <x v="3"/>
    <s v="Udsatte Voksne"/>
    <x v="0"/>
    <x v="0"/>
    <x v="0"/>
  </r>
  <r>
    <x v="1305"/>
    <m/>
    <m/>
    <x v="3"/>
    <x v="0"/>
    <m/>
    <x v="1189"/>
    <x v="0"/>
    <s v="554"/>
    <x v="3"/>
    <s v="Udsatte Voksne"/>
    <x v="1"/>
    <x v="1"/>
    <x v="0"/>
  </r>
  <r>
    <x v="1306"/>
    <m/>
    <m/>
    <x v="3"/>
    <x v="0"/>
    <m/>
    <x v="1190"/>
    <x v="0"/>
    <s v="33770"/>
    <x v="3"/>
    <s v="Udsatte Voksne"/>
    <x v="0"/>
    <x v="0"/>
    <x v="0"/>
  </r>
  <r>
    <x v="1307"/>
    <m/>
    <m/>
    <x v="3"/>
    <x v="0"/>
    <m/>
    <x v="1191"/>
    <x v="0"/>
    <s v="33780"/>
    <x v="3"/>
    <s v="Udsatte Voksne"/>
    <x v="0"/>
    <x v="0"/>
    <x v="0"/>
  </r>
  <r>
    <x v="1308"/>
    <m/>
    <m/>
    <x v="3"/>
    <x v="0"/>
    <m/>
    <x v="1192"/>
    <x v="0"/>
    <s v="33910"/>
    <x v="3"/>
    <s v="Udsatte Voksne"/>
    <x v="0"/>
    <x v="0"/>
    <x v="0"/>
  </r>
  <r>
    <x v="1309"/>
    <m/>
    <m/>
    <x v="3"/>
    <x v="0"/>
    <m/>
    <x v="1193"/>
    <x v="0"/>
    <s v="5578"/>
    <x v="3"/>
    <s v="Udsatte Voksne"/>
    <x v="2"/>
    <x v="0"/>
    <x v="0"/>
  </r>
  <r>
    <x v="1310"/>
    <m/>
    <m/>
    <x v="3"/>
    <x v="0"/>
    <m/>
    <x v="1194"/>
    <x v="0"/>
    <s v="33111"/>
    <x v="3"/>
    <s v="Udsatte Voksne"/>
    <x v="0"/>
    <x v="0"/>
    <x v="0"/>
  </r>
  <r>
    <x v="1311"/>
    <m/>
    <m/>
    <x v="3"/>
    <x v="0"/>
    <m/>
    <x v="1195"/>
    <x v="0"/>
    <s v="33111"/>
    <x v="3"/>
    <s v="Udsatte Voksne"/>
    <x v="0"/>
    <x v="0"/>
    <x v="0"/>
  </r>
  <r>
    <x v="1312"/>
    <m/>
    <m/>
    <x v="3"/>
    <x v="0"/>
    <m/>
    <x v="1196"/>
    <x v="0"/>
    <s v="33111"/>
    <x v="3"/>
    <s v="Udsatte Voksne"/>
    <x v="0"/>
    <x v="0"/>
    <x v="0"/>
  </r>
  <r>
    <x v="1313"/>
    <m/>
    <m/>
    <x v="3"/>
    <x v="0"/>
    <m/>
    <x v="1197"/>
    <x v="0"/>
    <s v="33111"/>
    <x v="3"/>
    <s v="Udsatte Voksne"/>
    <x v="0"/>
    <x v="0"/>
    <x v="0"/>
  </r>
  <r>
    <x v="1314"/>
    <m/>
    <m/>
    <x v="3"/>
    <x v="0"/>
    <m/>
    <x v="1198"/>
    <x v="0"/>
    <s v="33111"/>
    <x v="3"/>
    <s v="Udsatte Voksne"/>
    <x v="0"/>
    <x v="0"/>
    <x v="0"/>
  </r>
  <r>
    <x v="1315"/>
    <m/>
    <m/>
    <x v="3"/>
    <x v="0"/>
    <m/>
    <x v="1199"/>
    <x v="0"/>
    <s v="33111"/>
    <x v="3"/>
    <s v="Udsatte Voksne"/>
    <x v="0"/>
    <x v="0"/>
    <x v="0"/>
  </r>
  <r>
    <x v="1316"/>
    <m/>
    <m/>
    <x v="3"/>
    <x v="0"/>
    <m/>
    <x v="1200"/>
    <x v="0"/>
    <s v="33111"/>
    <x v="3"/>
    <s v="Udsatte Voksne"/>
    <x v="0"/>
    <x v="0"/>
    <x v="0"/>
  </r>
  <r>
    <x v="1317"/>
    <m/>
    <m/>
    <x v="3"/>
    <x v="0"/>
    <m/>
    <x v="1201"/>
    <x v="0"/>
    <s v="33111"/>
    <x v="3"/>
    <s v="Udsatte Voksne"/>
    <x v="0"/>
    <x v="0"/>
    <x v="0"/>
  </r>
  <r>
    <x v="1318"/>
    <m/>
    <m/>
    <x v="3"/>
    <x v="0"/>
    <m/>
    <x v="1202"/>
    <x v="0"/>
    <s v="33111"/>
    <x v="3"/>
    <s v="Udsatte Voksne"/>
    <x v="0"/>
    <x v="0"/>
    <x v="0"/>
  </r>
  <r>
    <x v="1319"/>
    <m/>
    <m/>
    <x v="3"/>
    <x v="0"/>
    <m/>
    <x v="1203"/>
    <x v="0"/>
    <s v="33111"/>
    <x v="3"/>
    <s v="Udsatte Voksne"/>
    <x v="0"/>
    <x v="0"/>
    <x v="0"/>
  </r>
  <r>
    <x v="1320"/>
    <m/>
    <m/>
    <x v="3"/>
    <x v="0"/>
    <m/>
    <x v="1204"/>
    <x v="0"/>
    <s v="33111"/>
    <x v="3"/>
    <s v="Udsatte Voksne"/>
    <x v="0"/>
    <x v="0"/>
    <x v="0"/>
  </r>
  <r>
    <x v="1321"/>
    <m/>
    <m/>
    <x v="3"/>
    <x v="0"/>
    <m/>
    <x v="1205"/>
    <x v="0"/>
    <s v="33111"/>
    <x v="3"/>
    <s v="Udsatte Voksne"/>
    <x v="0"/>
    <x v="0"/>
    <x v="0"/>
  </r>
  <r>
    <x v="1322"/>
    <m/>
    <m/>
    <x v="3"/>
    <x v="0"/>
    <m/>
    <x v="1206"/>
    <x v="0"/>
    <s v="33111"/>
    <x v="3"/>
    <s v="Udsatte Voksne"/>
    <x v="0"/>
    <x v="0"/>
    <x v="0"/>
  </r>
  <r>
    <x v="1323"/>
    <m/>
    <m/>
    <x v="3"/>
    <x v="0"/>
    <m/>
    <x v="1207"/>
    <x v="0"/>
    <s v="33111"/>
    <x v="3"/>
    <s v="Udsatte Voksne"/>
    <x v="0"/>
    <x v="0"/>
    <x v="0"/>
  </r>
  <r>
    <x v="1324"/>
    <m/>
    <m/>
    <x v="3"/>
    <x v="0"/>
    <m/>
    <x v="1208"/>
    <x v="0"/>
    <s v="33111"/>
    <x v="3"/>
    <s v="Udsatte Voksne"/>
    <x v="0"/>
    <x v="0"/>
    <x v="0"/>
  </r>
  <r>
    <x v="1325"/>
    <m/>
    <m/>
    <x v="3"/>
    <x v="0"/>
    <m/>
    <x v="1209"/>
    <x v="0"/>
    <s v="33111"/>
    <x v="3"/>
    <s v="Udsatte Voksne"/>
    <x v="0"/>
    <x v="0"/>
    <x v="0"/>
  </r>
  <r>
    <x v="1326"/>
    <m/>
    <m/>
    <x v="3"/>
    <x v="0"/>
    <m/>
    <x v="1210"/>
    <x v="0"/>
    <s v="33111"/>
    <x v="3"/>
    <s v="Udsatte Voksne"/>
    <x v="0"/>
    <x v="0"/>
    <x v="0"/>
  </r>
  <r>
    <x v="1327"/>
    <m/>
    <m/>
    <x v="3"/>
    <x v="0"/>
    <m/>
    <x v="1211"/>
    <x v="0"/>
    <s v="33111"/>
    <x v="3"/>
    <s v="Udsatte Voksne"/>
    <x v="0"/>
    <x v="0"/>
    <x v="0"/>
  </r>
  <r>
    <x v="1328"/>
    <m/>
    <m/>
    <x v="3"/>
    <x v="0"/>
    <m/>
    <x v="1212"/>
    <x v="0"/>
    <s v="33111"/>
    <x v="3"/>
    <s v="Udsatte Voksne"/>
    <x v="0"/>
    <x v="0"/>
    <x v="0"/>
  </r>
  <r>
    <x v="1329"/>
    <m/>
    <m/>
    <x v="3"/>
    <x v="0"/>
    <m/>
    <x v="1213"/>
    <x v="0"/>
    <s v="33111"/>
    <x v="3"/>
    <s v="Udsatte Voksne"/>
    <x v="0"/>
    <x v="0"/>
    <x v="0"/>
  </r>
  <r>
    <x v="1330"/>
    <m/>
    <m/>
    <x v="3"/>
    <x v="0"/>
    <m/>
    <x v="1214"/>
    <x v="0"/>
    <s v="33111"/>
    <x v="3"/>
    <s v="Udsatte Voksne"/>
    <x v="0"/>
    <x v="0"/>
    <x v="0"/>
  </r>
  <r>
    <x v="1331"/>
    <m/>
    <m/>
    <x v="3"/>
    <x v="0"/>
    <m/>
    <x v="1215"/>
    <x v="0"/>
    <s v="33111"/>
    <x v="3"/>
    <s v="Udsatte Voksne"/>
    <x v="0"/>
    <x v="0"/>
    <x v="0"/>
  </r>
  <r>
    <x v="1332"/>
    <m/>
    <m/>
    <x v="3"/>
    <x v="0"/>
    <m/>
    <x v="1216"/>
    <x v="0"/>
    <s v="33111"/>
    <x v="3"/>
    <s v="Udsatte Voksne"/>
    <x v="0"/>
    <x v="0"/>
    <x v="0"/>
  </r>
  <r>
    <x v="1333"/>
    <m/>
    <m/>
    <x v="3"/>
    <x v="0"/>
    <m/>
    <x v="1217"/>
    <x v="0"/>
    <s v="33111"/>
    <x v="3"/>
    <s v="Udsatte Voksne"/>
    <x v="0"/>
    <x v="0"/>
    <x v="0"/>
  </r>
  <r>
    <x v="1334"/>
    <m/>
    <m/>
    <x v="3"/>
    <x v="0"/>
    <m/>
    <x v="1218"/>
    <x v="0"/>
    <s v="33111"/>
    <x v="3"/>
    <s v="Udsatte Voksne"/>
    <x v="0"/>
    <x v="0"/>
    <x v="0"/>
  </r>
  <r>
    <x v="1335"/>
    <m/>
    <m/>
    <x v="3"/>
    <x v="0"/>
    <m/>
    <x v="1219"/>
    <x v="0"/>
    <s v="33111"/>
    <x v="3"/>
    <s v="Udsatte Voksne"/>
    <x v="0"/>
    <x v="0"/>
    <x v="0"/>
  </r>
  <r>
    <x v="1336"/>
    <m/>
    <m/>
    <x v="3"/>
    <x v="0"/>
    <m/>
    <x v="1220"/>
    <x v="0"/>
    <s v="33111"/>
    <x v="3"/>
    <s v="Udsatte Voksne"/>
    <x v="0"/>
    <x v="0"/>
    <x v="0"/>
  </r>
  <r>
    <x v="1337"/>
    <m/>
    <m/>
    <x v="3"/>
    <x v="0"/>
    <m/>
    <x v="1221"/>
    <x v="0"/>
    <s v="33111"/>
    <x v="3"/>
    <s v="Udsatte Voksne"/>
    <x v="0"/>
    <x v="0"/>
    <x v="0"/>
  </r>
  <r>
    <x v="1338"/>
    <m/>
    <m/>
    <x v="3"/>
    <x v="0"/>
    <m/>
    <x v="1222"/>
    <x v="0"/>
    <s v="71511"/>
    <x v="3"/>
    <s v="Udsatte Voksne"/>
    <x v="5"/>
    <x v="0"/>
    <x v="0"/>
  </r>
  <r>
    <x v="1339"/>
    <m/>
    <m/>
    <x v="3"/>
    <x v="0"/>
    <m/>
    <x v="1223"/>
    <x v="0"/>
    <s v="71511"/>
    <x v="3"/>
    <s v="Udsatte Voksne"/>
    <x v="5"/>
    <x v="0"/>
    <x v="0"/>
  </r>
  <r>
    <x v="1340"/>
    <m/>
    <m/>
    <x v="3"/>
    <x v="0"/>
    <m/>
    <x v="1224"/>
    <x v="0"/>
    <s v="71511"/>
    <x v="3"/>
    <s v="Udsatte Voksne"/>
    <x v="5"/>
    <x v="0"/>
    <x v="0"/>
  </r>
  <r>
    <x v="1341"/>
    <m/>
    <m/>
    <x v="3"/>
    <x v="0"/>
    <m/>
    <x v="1225"/>
    <x v="0"/>
    <s v="71511"/>
    <x v="3"/>
    <s v="Udsatte Voksne"/>
    <x v="5"/>
    <x v="0"/>
    <x v="0"/>
  </r>
  <r>
    <x v="1342"/>
    <m/>
    <m/>
    <x v="3"/>
    <x v="0"/>
    <m/>
    <x v="1226"/>
    <x v="0"/>
    <s v="71511"/>
    <x v="3"/>
    <s v="Udsatte Voksne"/>
    <x v="5"/>
    <x v="0"/>
    <x v="0"/>
  </r>
  <r>
    <x v="1343"/>
    <m/>
    <m/>
    <x v="3"/>
    <x v="0"/>
    <m/>
    <x v="1227"/>
    <x v="0"/>
    <s v="71511"/>
    <x v="3"/>
    <s v="Udsatte Voksne"/>
    <x v="5"/>
    <x v="0"/>
    <x v="0"/>
  </r>
  <r>
    <x v="1344"/>
    <m/>
    <m/>
    <x v="3"/>
    <x v="0"/>
    <m/>
    <x v="1228"/>
    <x v="0"/>
    <s v="71511"/>
    <x v="3"/>
    <s v="Udsatte Voksne"/>
    <x v="5"/>
    <x v="0"/>
    <x v="0"/>
  </r>
  <r>
    <x v="1345"/>
    <m/>
    <m/>
    <x v="3"/>
    <x v="0"/>
    <m/>
    <x v="1229"/>
    <x v="0"/>
    <s v="71511"/>
    <x v="3"/>
    <s v="Udsatte Voksne"/>
    <x v="5"/>
    <x v="0"/>
    <x v="0"/>
  </r>
  <r>
    <x v="1346"/>
    <m/>
    <m/>
    <x v="3"/>
    <x v="0"/>
    <m/>
    <x v="1230"/>
    <x v="0"/>
    <s v="71511"/>
    <x v="3"/>
    <s v="Udsatte Voksne"/>
    <x v="5"/>
    <x v="0"/>
    <x v="0"/>
  </r>
  <r>
    <x v="1347"/>
    <m/>
    <m/>
    <x v="3"/>
    <x v="0"/>
    <m/>
    <x v="1231"/>
    <x v="0"/>
    <s v="71511"/>
    <x v="3"/>
    <s v="Udsatte Voksne"/>
    <x v="5"/>
    <x v="0"/>
    <x v="0"/>
  </r>
  <r>
    <x v="1348"/>
    <m/>
    <m/>
    <x v="3"/>
    <x v="0"/>
    <m/>
    <x v="1232"/>
    <x v="0"/>
    <s v="71511"/>
    <x v="3"/>
    <s v="Udsatte Voksne"/>
    <x v="5"/>
    <x v="0"/>
    <x v="0"/>
  </r>
  <r>
    <x v="1349"/>
    <m/>
    <m/>
    <x v="3"/>
    <x v="0"/>
    <m/>
    <x v="1233"/>
    <x v="0"/>
    <s v="71511"/>
    <x v="3"/>
    <s v="Udsatte Voksne"/>
    <x v="5"/>
    <x v="0"/>
    <x v="0"/>
  </r>
  <r>
    <x v="1350"/>
    <m/>
    <m/>
    <x v="3"/>
    <x v="0"/>
    <m/>
    <x v="1234"/>
    <x v="0"/>
    <s v="71511"/>
    <x v="3"/>
    <s v="Udsatte Voksne"/>
    <x v="5"/>
    <x v="0"/>
    <x v="0"/>
  </r>
  <r>
    <x v="1351"/>
    <m/>
    <m/>
    <x v="3"/>
    <x v="0"/>
    <m/>
    <x v="1235"/>
    <x v="0"/>
    <s v="71511"/>
    <x v="3"/>
    <s v="Udsatte Voksne"/>
    <x v="5"/>
    <x v="0"/>
    <x v="0"/>
  </r>
  <r>
    <x v="1352"/>
    <m/>
    <m/>
    <x v="3"/>
    <x v="0"/>
    <m/>
    <x v="1236"/>
    <x v="0"/>
    <s v="71511"/>
    <x v="3"/>
    <s v="Udsatte Voksne"/>
    <x v="5"/>
    <x v="0"/>
    <x v="0"/>
  </r>
  <r>
    <x v="1353"/>
    <m/>
    <m/>
    <x v="3"/>
    <x v="0"/>
    <m/>
    <x v="1237"/>
    <x v="0"/>
    <s v="71511"/>
    <x v="3"/>
    <s v="Udsatte Voksne"/>
    <x v="5"/>
    <x v="0"/>
    <x v="0"/>
  </r>
  <r>
    <x v="1354"/>
    <m/>
    <m/>
    <x v="3"/>
    <x v="0"/>
    <m/>
    <x v="1238"/>
    <x v="0"/>
    <s v="71511"/>
    <x v="3"/>
    <s v="Udsatte Voksne"/>
    <x v="5"/>
    <x v="0"/>
    <x v="0"/>
  </r>
  <r>
    <x v="1355"/>
    <m/>
    <m/>
    <x v="3"/>
    <x v="0"/>
    <m/>
    <x v="1239"/>
    <x v="0"/>
    <s v="71511"/>
    <x v="3"/>
    <s v="Udsatte Voksne"/>
    <x v="5"/>
    <x v="0"/>
    <x v="0"/>
  </r>
  <r>
    <x v="1356"/>
    <m/>
    <m/>
    <x v="3"/>
    <x v="0"/>
    <m/>
    <x v="1240"/>
    <x v="0"/>
    <s v="71511"/>
    <x v="3"/>
    <s v="Udsatte Voksne"/>
    <x v="5"/>
    <x v="0"/>
    <x v="0"/>
  </r>
  <r>
    <x v="1357"/>
    <m/>
    <m/>
    <x v="3"/>
    <x v="0"/>
    <m/>
    <x v="1241"/>
    <x v="0"/>
    <s v="71511"/>
    <x v="3"/>
    <s v="Udsatte Voksne"/>
    <x v="5"/>
    <x v="0"/>
    <x v="0"/>
  </r>
  <r>
    <x v="1358"/>
    <m/>
    <m/>
    <x v="4"/>
    <x v="0"/>
    <m/>
    <x v="1242"/>
    <x v="0"/>
    <s v="71504"/>
    <x v="3"/>
    <s v="Udsatte Voksne"/>
    <x v="5"/>
    <x v="0"/>
    <x v="0"/>
  </r>
  <r>
    <x v="1359"/>
    <m/>
    <m/>
    <x v="3"/>
    <x v="0"/>
    <m/>
    <x v="1243"/>
    <x v="0"/>
    <s v="33830"/>
    <x v="3"/>
    <s v="Udsatte Voksne"/>
    <x v="0"/>
    <x v="0"/>
    <x v="0"/>
  </r>
  <r>
    <x v="1360"/>
    <m/>
    <m/>
    <x v="3"/>
    <x v="0"/>
    <m/>
    <x v="1244"/>
    <x v="0"/>
    <s v="33840"/>
    <x v="3"/>
    <s v="Udsatte Voksne"/>
    <x v="0"/>
    <x v="0"/>
    <x v="0"/>
  </r>
  <r>
    <x v="1361"/>
    <m/>
    <m/>
    <x v="3"/>
    <x v="0"/>
    <m/>
    <x v="1245"/>
    <x v="0"/>
    <s v="554"/>
    <x v="3"/>
    <s v="Udsatte Voksne"/>
    <x v="1"/>
    <x v="1"/>
    <x v="0"/>
  </r>
  <r>
    <x v="1362"/>
    <m/>
    <m/>
    <x v="3"/>
    <x v="0"/>
    <m/>
    <x v="1246"/>
    <x v="0"/>
    <s v="554"/>
    <x v="3"/>
    <s v="Udsatte Voksne"/>
    <x v="1"/>
    <x v="1"/>
    <x v="0"/>
  </r>
  <r>
    <x v="1363"/>
    <m/>
    <m/>
    <x v="3"/>
    <x v="0"/>
    <m/>
    <x v="1247"/>
    <x v="0"/>
    <s v="33950"/>
    <x v="3"/>
    <s v="Udsatte Voksne"/>
    <x v="0"/>
    <x v="0"/>
    <x v="0"/>
  </r>
  <r>
    <x v="1364"/>
    <m/>
    <m/>
    <x v="3"/>
    <x v="0"/>
    <m/>
    <x v="1248"/>
    <x v="0"/>
    <s v="33960"/>
    <x v="3"/>
    <s v="Udsatte Voksne"/>
    <x v="0"/>
    <x v="0"/>
    <x v="0"/>
  </r>
  <r>
    <x v="1365"/>
    <m/>
    <m/>
    <x v="3"/>
    <x v="0"/>
    <m/>
    <x v="1249"/>
    <x v="0"/>
    <s v="554"/>
    <x v="3"/>
    <s v="Udsatte Voksne"/>
    <x v="1"/>
    <x v="1"/>
    <x v="0"/>
  </r>
  <r>
    <x v="1366"/>
    <m/>
    <m/>
    <x v="3"/>
    <x v="0"/>
    <m/>
    <x v="1250"/>
    <x v="0"/>
    <s v="554"/>
    <x v="3"/>
    <s v="Udsatte Voksne"/>
    <x v="1"/>
    <x v="1"/>
    <x v="0"/>
  </r>
  <r>
    <x v="1367"/>
    <m/>
    <m/>
    <x v="2"/>
    <x v="0"/>
    <m/>
    <x v="1251"/>
    <x v="0"/>
    <s v="554"/>
    <x v="3"/>
    <s v="Udsatte Voksne"/>
    <x v="1"/>
    <x v="1"/>
    <x v="0"/>
  </r>
  <r>
    <x v="1368"/>
    <m/>
    <m/>
    <x v="4"/>
    <x v="0"/>
    <m/>
    <x v="1252"/>
    <x v="0"/>
    <s v="554"/>
    <x v="3"/>
    <s v="Udsatte Voksne"/>
    <x v="1"/>
    <x v="1"/>
    <x v="0"/>
  </r>
  <r>
    <x v="1369"/>
    <m/>
    <m/>
    <x v="3"/>
    <x v="0"/>
    <m/>
    <x v="1253"/>
    <x v="0"/>
    <s v="554"/>
    <x v="3"/>
    <s v="Udsatte Voksne"/>
    <x v="1"/>
    <x v="1"/>
    <x v="0"/>
  </r>
  <r>
    <x v="1370"/>
    <m/>
    <m/>
    <x v="3"/>
    <x v="0"/>
    <m/>
    <x v="1254"/>
    <x v="0"/>
    <s v="35005"/>
    <x v="2"/>
    <s v="Udsatte Børn, Unge og Familier"/>
    <x v="0"/>
    <x v="0"/>
    <x v="0"/>
  </r>
  <r>
    <x v="1371"/>
    <m/>
    <m/>
    <x v="3"/>
    <x v="0"/>
    <m/>
    <x v="1255"/>
    <x v="0"/>
    <s v="35010"/>
    <x v="2"/>
    <s v="Udsatte Børn, Unge og Familier"/>
    <x v="0"/>
    <x v="0"/>
    <x v="0"/>
  </r>
  <r>
    <x v="1372"/>
    <m/>
    <m/>
    <x v="2"/>
    <x v="0"/>
    <m/>
    <x v="1256"/>
    <x v="0"/>
    <s v="554"/>
    <x v="2"/>
    <s v="Udsatte Børn, Unge og Familier"/>
    <x v="1"/>
    <x v="1"/>
    <x v="0"/>
  </r>
  <r>
    <x v="1373"/>
    <m/>
    <m/>
    <x v="3"/>
    <x v="0"/>
    <m/>
    <x v="1257"/>
    <x v="0"/>
    <s v="35015"/>
    <x v="2"/>
    <s v="Udsatte Børn, Unge og Familier"/>
    <x v="0"/>
    <x v="0"/>
    <x v="0"/>
  </r>
  <r>
    <x v="1374"/>
    <m/>
    <m/>
    <x v="4"/>
    <x v="0"/>
    <m/>
    <x v="1258"/>
    <x v="0"/>
    <s v="554"/>
    <x v="2"/>
    <s v="Udsatte Børn, Unge og Familier"/>
    <x v="1"/>
    <x v="1"/>
    <x v="0"/>
  </r>
  <r>
    <x v="1375"/>
    <m/>
    <m/>
    <x v="4"/>
    <x v="0"/>
    <m/>
    <x v="1259"/>
    <x v="0"/>
    <s v="35006"/>
    <x v="2"/>
    <s v="Udsatte Børn, Unge og Familier"/>
    <x v="0"/>
    <x v="0"/>
    <x v="0"/>
  </r>
  <r>
    <x v="1376"/>
    <m/>
    <m/>
    <x v="4"/>
    <x v="0"/>
    <m/>
    <x v="1260"/>
    <x v="0"/>
    <s v="35007"/>
    <x v="2"/>
    <s v="Udsatte Børn, Unge og Familier"/>
    <x v="0"/>
    <x v="0"/>
    <x v="0"/>
  </r>
  <r>
    <x v="1377"/>
    <m/>
    <m/>
    <x v="0"/>
    <x v="0"/>
    <m/>
    <x v="1261"/>
    <x v="0"/>
    <s v="35008"/>
    <x v="2"/>
    <s v="Udsatte Børn, Unge og Familier"/>
    <x v="0"/>
    <x v="0"/>
    <x v="0"/>
  </r>
  <r>
    <x v="1378"/>
    <m/>
    <m/>
    <x v="2"/>
    <x v="0"/>
    <m/>
    <x v="1262"/>
    <x v="0"/>
    <s v="35035"/>
    <x v="2"/>
    <s v="Udsatte Børn, Unge og Familier"/>
    <x v="0"/>
    <x v="0"/>
    <x v="0"/>
  </r>
  <r>
    <x v="1379"/>
    <m/>
    <m/>
    <x v="2"/>
    <x v="0"/>
    <m/>
    <x v="1263"/>
    <x v="0"/>
    <s v="35035"/>
    <x v="2"/>
    <s v="Udsatte Børn, Unge og Familier"/>
    <x v="0"/>
    <x v="0"/>
    <x v="0"/>
  </r>
  <r>
    <x v="1380"/>
    <m/>
    <m/>
    <x v="2"/>
    <x v="0"/>
    <m/>
    <x v="1264"/>
    <x v="0"/>
    <s v="35035"/>
    <x v="2"/>
    <s v="Udsatte Børn, Unge og Familier"/>
    <x v="0"/>
    <x v="0"/>
    <x v="0"/>
  </r>
  <r>
    <x v="1381"/>
    <m/>
    <m/>
    <x v="2"/>
    <x v="0"/>
    <m/>
    <x v="1265"/>
    <x v="0"/>
    <s v="35035"/>
    <x v="2"/>
    <s v="Udsatte Børn, Unge og Familier"/>
    <x v="0"/>
    <x v="0"/>
    <x v="0"/>
  </r>
  <r>
    <x v="1382"/>
    <m/>
    <m/>
    <x v="2"/>
    <x v="0"/>
    <m/>
    <x v="1266"/>
    <x v="0"/>
    <s v="35035"/>
    <x v="2"/>
    <s v="Udsatte Børn, Unge og Familier"/>
    <x v="0"/>
    <x v="0"/>
    <x v="0"/>
  </r>
  <r>
    <x v="1383"/>
    <m/>
    <m/>
    <x v="2"/>
    <x v="0"/>
    <m/>
    <x v="1267"/>
    <x v="0"/>
    <s v="35035"/>
    <x v="2"/>
    <s v="Udsatte Børn, Unge og Familier"/>
    <x v="0"/>
    <x v="0"/>
    <x v="0"/>
  </r>
  <r>
    <x v="1384"/>
    <m/>
    <m/>
    <x v="2"/>
    <x v="0"/>
    <m/>
    <x v="1268"/>
    <x v="0"/>
    <s v="35045"/>
    <x v="2"/>
    <s v="Udsatte Børn, Unge og Familier"/>
    <x v="0"/>
    <x v="0"/>
    <x v="0"/>
  </r>
  <r>
    <x v="1385"/>
    <m/>
    <m/>
    <x v="1"/>
    <x v="1"/>
    <s v="Ingen kontering"/>
    <x v="1269"/>
    <x v="1"/>
    <m/>
    <x v="10"/>
    <s v="Ingen kontering"/>
    <x v="1"/>
    <x v="1"/>
    <x v="1"/>
  </r>
  <r>
    <x v="1386"/>
    <m/>
    <m/>
    <x v="4"/>
    <x v="0"/>
    <m/>
    <x v="1270"/>
    <x v="0"/>
    <s v="35051"/>
    <x v="2"/>
    <s v="Udsatte Børn, Unge og Familier"/>
    <x v="0"/>
    <x v="0"/>
    <x v="0"/>
  </r>
  <r>
    <x v="1387"/>
    <m/>
    <m/>
    <x v="4"/>
    <x v="0"/>
    <m/>
    <x v="1271"/>
    <x v="0"/>
    <s v="35052"/>
    <x v="2"/>
    <s v="Udsatte Børn, Unge og Familier"/>
    <x v="0"/>
    <x v="0"/>
    <x v="0"/>
  </r>
  <r>
    <x v="1388"/>
    <m/>
    <m/>
    <x v="4"/>
    <x v="0"/>
    <m/>
    <x v="1272"/>
    <x v="0"/>
    <s v="35053"/>
    <x v="2"/>
    <s v="Udsatte Børn, Unge og Familier"/>
    <x v="0"/>
    <x v="0"/>
    <x v="0"/>
  </r>
  <r>
    <x v="1389"/>
    <m/>
    <m/>
    <x v="4"/>
    <x v="0"/>
    <m/>
    <x v="1273"/>
    <x v="0"/>
    <s v="35054"/>
    <x v="2"/>
    <s v="Udsatte Børn, Unge og Familier"/>
    <x v="0"/>
    <x v="0"/>
    <x v="0"/>
  </r>
  <r>
    <x v="1390"/>
    <m/>
    <m/>
    <x v="4"/>
    <x v="0"/>
    <m/>
    <x v="1274"/>
    <x v="0"/>
    <s v="35055"/>
    <x v="2"/>
    <s v="Udsatte Børn, Unge og Familier"/>
    <x v="0"/>
    <x v="0"/>
    <x v="0"/>
  </r>
  <r>
    <x v="1391"/>
    <m/>
    <m/>
    <x v="4"/>
    <x v="0"/>
    <m/>
    <x v="1275"/>
    <x v="0"/>
    <s v="35056"/>
    <x v="2"/>
    <s v="Udsatte Børn, Unge og Familier"/>
    <x v="0"/>
    <x v="0"/>
    <x v="0"/>
  </r>
  <r>
    <x v="1392"/>
    <m/>
    <m/>
    <x v="4"/>
    <x v="0"/>
    <m/>
    <x v="1276"/>
    <x v="0"/>
    <s v="35057"/>
    <x v="2"/>
    <s v="Udsatte Børn, Unge og Familier"/>
    <x v="0"/>
    <x v="0"/>
    <x v="0"/>
  </r>
  <r>
    <x v="1393"/>
    <m/>
    <m/>
    <x v="4"/>
    <x v="0"/>
    <m/>
    <x v="1277"/>
    <x v="0"/>
    <s v="35058"/>
    <x v="2"/>
    <s v="Udsatte Børn, Unge og Familier"/>
    <x v="0"/>
    <x v="0"/>
    <x v="0"/>
  </r>
  <r>
    <x v="1394"/>
    <m/>
    <m/>
    <x v="2"/>
    <x v="0"/>
    <m/>
    <x v="1278"/>
    <x v="0"/>
    <s v="35059"/>
    <x v="2"/>
    <s v="Udsatte Børn, Unge og Familier"/>
    <x v="0"/>
    <x v="0"/>
    <x v="0"/>
  </r>
  <r>
    <x v="1395"/>
    <m/>
    <m/>
    <x v="4"/>
    <x v="0"/>
    <m/>
    <x v="1279"/>
    <x v="0"/>
    <s v="35062"/>
    <x v="2"/>
    <s v="Udsatte Børn, Unge og Familier"/>
    <x v="0"/>
    <x v="0"/>
    <x v="0"/>
  </r>
  <r>
    <x v="1396"/>
    <m/>
    <m/>
    <x v="4"/>
    <x v="0"/>
    <m/>
    <x v="1280"/>
    <x v="0"/>
    <s v="35063"/>
    <x v="0"/>
    <s v="Sårbare unge og integration_x000d__x000a_"/>
    <x v="0"/>
    <x v="0"/>
    <x v="0"/>
  </r>
  <r>
    <x v="1397"/>
    <m/>
    <m/>
    <x v="0"/>
    <x v="0"/>
    <m/>
    <x v="1281"/>
    <x v="0"/>
    <s v="35060"/>
    <x v="2"/>
    <s v="Udsatte Børn, Unge og Familier"/>
    <x v="0"/>
    <x v="0"/>
    <x v="0"/>
  </r>
  <r>
    <x v="1398"/>
    <m/>
    <m/>
    <x v="4"/>
    <x v="0"/>
    <m/>
    <x v="1282"/>
    <x v="0"/>
    <s v="35061"/>
    <x v="2"/>
    <s v="Udsatte Børn, Unge og Familier"/>
    <x v="0"/>
    <x v="0"/>
    <x v="0"/>
  </r>
  <r>
    <x v="1399"/>
    <m/>
    <m/>
    <x v="3"/>
    <x v="0"/>
    <m/>
    <x v="1283"/>
    <x v="0"/>
    <s v="551"/>
    <x v="2"/>
    <s v="Udsatte Børn, Unge og Familier"/>
    <x v="1"/>
    <x v="1"/>
    <x v="0"/>
  </r>
  <r>
    <x v="1400"/>
    <m/>
    <m/>
    <x v="3"/>
    <x v="0"/>
    <m/>
    <x v="1284"/>
    <x v="0"/>
    <s v="551"/>
    <x v="2"/>
    <s v="Udsatte Børn, Unge og Familier"/>
    <x v="1"/>
    <x v="1"/>
    <x v="0"/>
  </r>
  <r>
    <x v="1401"/>
    <m/>
    <m/>
    <x v="3"/>
    <x v="0"/>
    <m/>
    <x v="1285"/>
    <x v="0"/>
    <s v="551"/>
    <x v="2"/>
    <s v="Udsatte Børn, Unge og Familier"/>
    <x v="1"/>
    <x v="1"/>
    <x v="0"/>
  </r>
  <r>
    <x v="1402"/>
    <m/>
    <m/>
    <x v="3"/>
    <x v="0"/>
    <m/>
    <x v="1286"/>
    <x v="0"/>
    <s v="551"/>
    <x v="2"/>
    <s v="Udsatte Børn, Unge og Familier"/>
    <x v="1"/>
    <x v="1"/>
    <x v="0"/>
  </r>
  <r>
    <x v="1403"/>
    <m/>
    <m/>
    <x v="3"/>
    <x v="0"/>
    <m/>
    <x v="1287"/>
    <x v="0"/>
    <s v="551"/>
    <x v="2"/>
    <s v="Udsatte Børn, Unge og Familier"/>
    <x v="1"/>
    <x v="1"/>
    <x v="0"/>
  </r>
  <r>
    <x v="1404"/>
    <m/>
    <m/>
    <x v="3"/>
    <x v="0"/>
    <m/>
    <x v="1288"/>
    <x v="0"/>
    <s v="551"/>
    <x v="2"/>
    <s v="Udsatte Børn, Unge og Familier"/>
    <x v="1"/>
    <x v="1"/>
    <x v="0"/>
  </r>
  <r>
    <x v="1405"/>
    <m/>
    <m/>
    <x v="3"/>
    <x v="0"/>
    <m/>
    <x v="1289"/>
    <x v="0"/>
    <s v="551"/>
    <x v="2"/>
    <s v="Udsatte Børn, Unge og Familier"/>
    <x v="1"/>
    <x v="1"/>
    <x v="0"/>
  </r>
  <r>
    <x v="1406"/>
    <m/>
    <m/>
    <x v="3"/>
    <x v="0"/>
    <m/>
    <x v="1290"/>
    <x v="0"/>
    <s v="551"/>
    <x v="2"/>
    <s v="Udsatte Børn, Unge og Familier"/>
    <x v="1"/>
    <x v="1"/>
    <x v="0"/>
  </r>
  <r>
    <x v="1407"/>
    <m/>
    <m/>
    <x v="3"/>
    <x v="0"/>
    <m/>
    <x v="1291"/>
    <x v="0"/>
    <s v="551"/>
    <x v="2"/>
    <s v="Udsatte Børn, Unge og Familier"/>
    <x v="1"/>
    <x v="1"/>
    <x v="0"/>
  </r>
  <r>
    <x v="1408"/>
    <m/>
    <m/>
    <x v="3"/>
    <x v="0"/>
    <m/>
    <x v="1292"/>
    <x v="0"/>
    <s v="551"/>
    <x v="2"/>
    <s v="Udsatte Børn, Unge og Familier"/>
    <x v="1"/>
    <x v="1"/>
    <x v="0"/>
  </r>
  <r>
    <x v="1409"/>
    <m/>
    <m/>
    <x v="3"/>
    <x v="0"/>
    <m/>
    <x v="1293"/>
    <x v="0"/>
    <s v="551"/>
    <x v="2"/>
    <s v="Udsatte Børn, Unge og Familier"/>
    <x v="1"/>
    <x v="1"/>
    <x v="0"/>
  </r>
  <r>
    <x v="1410"/>
    <m/>
    <m/>
    <x v="3"/>
    <x v="0"/>
    <m/>
    <x v="1294"/>
    <x v="0"/>
    <s v="551"/>
    <x v="2"/>
    <s v="Udsatte Børn, Unge og Familier"/>
    <x v="1"/>
    <x v="1"/>
    <x v="0"/>
  </r>
  <r>
    <x v="1411"/>
    <m/>
    <m/>
    <x v="3"/>
    <x v="0"/>
    <m/>
    <x v="1295"/>
    <x v="0"/>
    <s v="551"/>
    <x v="2"/>
    <s v="Udsatte Børn, Unge og Familier"/>
    <x v="1"/>
    <x v="1"/>
    <x v="0"/>
  </r>
  <r>
    <x v="1412"/>
    <m/>
    <m/>
    <x v="3"/>
    <x v="0"/>
    <m/>
    <x v="1296"/>
    <x v="0"/>
    <s v="551"/>
    <x v="2"/>
    <s v="Udsatte Børn, Unge og Familier"/>
    <x v="1"/>
    <x v="1"/>
    <x v="0"/>
  </r>
  <r>
    <x v="1413"/>
    <m/>
    <m/>
    <x v="3"/>
    <x v="0"/>
    <m/>
    <x v="1297"/>
    <x v="0"/>
    <s v="554"/>
    <x v="2"/>
    <s v="Udsatte Børn, Unge og Familier"/>
    <x v="1"/>
    <x v="1"/>
    <x v="0"/>
  </r>
  <r>
    <x v="1414"/>
    <m/>
    <m/>
    <x v="3"/>
    <x v="0"/>
    <m/>
    <x v="1298"/>
    <x v="0"/>
    <s v="31515"/>
    <x v="2"/>
    <s v="Udsatte Børn, Unge og Familier"/>
    <x v="0"/>
    <x v="0"/>
    <x v="0"/>
  </r>
  <r>
    <x v="1415"/>
    <m/>
    <m/>
    <x v="3"/>
    <x v="0"/>
    <m/>
    <x v="1299"/>
    <x v="0"/>
    <s v="31520"/>
    <x v="2"/>
    <s v="Udsatte Børn, Unge og Familier"/>
    <x v="0"/>
    <x v="0"/>
    <x v="0"/>
  </r>
  <r>
    <x v="1416"/>
    <m/>
    <m/>
    <x v="3"/>
    <x v="0"/>
    <m/>
    <x v="1300"/>
    <x v="0"/>
    <s v="31525"/>
    <x v="0"/>
    <s v="Sårbare unge og integration_x000d__x000a_"/>
    <x v="0"/>
    <x v="0"/>
    <x v="0"/>
  </r>
  <r>
    <x v="1417"/>
    <m/>
    <m/>
    <x v="3"/>
    <x v="0"/>
    <m/>
    <x v="1301"/>
    <x v="0"/>
    <s v="105"/>
    <x v="2"/>
    <s v="Udsatte Børn, Unge og Familier"/>
    <x v="0"/>
    <x v="0"/>
    <x v="0"/>
  </r>
  <r>
    <x v="1418"/>
    <m/>
    <m/>
    <x v="3"/>
    <x v="0"/>
    <m/>
    <x v="1302"/>
    <x v="0"/>
    <s v="551"/>
    <x v="2"/>
    <s v="Udsatte Børn, Unge og Familier"/>
    <x v="1"/>
    <x v="1"/>
    <x v="0"/>
  </r>
  <r>
    <x v="1419"/>
    <m/>
    <m/>
    <x v="3"/>
    <x v="0"/>
    <m/>
    <x v="1303"/>
    <x v="0"/>
    <s v="551"/>
    <x v="2"/>
    <s v="Udsatte Børn, Unge og Familier"/>
    <x v="1"/>
    <x v="1"/>
    <x v="0"/>
  </r>
  <r>
    <x v="1420"/>
    <m/>
    <m/>
    <x v="0"/>
    <x v="0"/>
    <m/>
    <x v="1304"/>
    <x v="0"/>
    <s v="551"/>
    <x v="2"/>
    <s v="Udsatte Børn, Unge og Familier"/>
    <x v="1"/>
    <x v="1"/>
    <x v="0"/>
  </r>
  <r>
    <x v="1421"/>
    <m/>
    <m/>
    <x v="2"/>
    <x v="0"/>
    <m/>
    <x v="1305"/>
    <x v="0"/>
    <s v="951136"/>
    <x v="0"/>
    <s v="Sårbare unge og integration_x000d__x000a_"/>
    <x v="0"/>
    <x v="0"/>
    <x v="0"/>
  </r>
  <r>
    <x v="1422"/>
    <m/>
    <m/>
    <x v="1"/>
    <x v="1"/>
    <s v="Ingen kontering"/>
    <x v="1306"/>
    <x v="1"/>
    <m/>
    <x v="10"/>
    <s v="Ingen kontering"/>
    <x v="1"/>
    <x v="1"/>
    <x v="1"/>
  </r>
  <r>
    <x v="1423"/>
    <m/>
    <m/>
    <x v="3"/>
    <x v="0"/>
    <m/>
    <x v="1307"/>
    <x v="0"/>
    <s v="554"/>
    <x v="2"/>
    <s v="Udsatte Børn, Unge og Familier"/>
    <x v="1"/>
    <x v="1"/>
    <x v="0"/>
  </r>
  <r>
    <x v="1424"/>
    <m/>
    <m/>
    <x v="3"/>
    <x v="0"/>
    <m/>
    <x v="1307"/>
    <x v="0"/>
    <s v="11"/>
    <x v="2"/>
    <s v="Udsatte Børn, Unge og Familier"/>
    <x v="0"/>
    <x v="0"/>
    <x v="0"/>
  </r>
  <r>
    <x v="1425"/>
    <m/>
    <m/>
    <x v="3"/>
    <x v="0"/>
    <m/>
    <x v="1307"/>
    <x v="0"/>
    <s v="25"/>
    <x v="2"/>
    <s v="Udsatte Børn, Unge og Familier"/>
    <x v="0"/>
    <x v="0"/>
    <x v="0"/>
  </r>
  <r>
    <x v="1426"/>
    <m/>
    <m/>
    <x v="3"/>
    <x v="0"/>
    <m/>
    <x v="1308"/>
    <x v="0"/>
    <s v="551"/>
    <x v="2"/>
    <s v="Udsatte Børn, Unge og Familier"/>
    <x v="1"/>
    <x v="1"/>
    <x v="0"/>
  </r>
  <r>
    <x v="1427"/>
    <m/>
    <m/>
    <x v="3"/>
    <x v="0"/>
    <m/>
    <x v="1308"/>
    <x v="0"/>
    <s v="48"/>
    <x v="0"/>
    <s v="Sårbare unge og integration_x000d__x000a_"/>
    <x v="0"/>
    <x v="0"/>
    <x v="0"/>
  </r>
  <r>
    <x v="1428"/>
    <m/>
    <m/>
    <x v="2"/>
    <x v="0"/>
    <m/>
    <x v="1309"/>
    <x v="0"/>
    <s v="71510"/>
    <x v="17"/>
    <s v="Data og Analyse"/>
    <x v="1"/>
    <x v="1"/>
    <x v="0"/>
  </r>
  <r>
    <x v="1429"/>
    <m/>
    <m/>
    <x v="2"/>
    <x v="0"/>
    <m/>
    <x v="1310"/>
    <x v="0"/>
    <s v="71510"/>
    <x v="17"/>
    <s v="Data og Analyse"/>
    <x v="1"/>
    <x v="1"/>
    <x v="0"/>
  </r>
  <r>
    <x v="1430"/>
    <m/>
    <m/>
    <x v="2"/>
    <x v="0"/>
    <m/>
    <x v="1311"/>
    <x v="0"/>
    <s v="71510"/>
    <x v="17"/>
    <s v="Data og Analyse"/>
    <x v="1"/>
    <x v="1"/>
    <x v="0"/>
  </r>
  <r>
    <x v="1431"/>
    <m/>
    <m/>
    <x v="2"/>
    <x v="0"/>
    <m/>
    <x v="1312"/>
    <x v="0"/>
    <s v="71510"/>
    <x v="17"/>
    <s v="Data og Analyse"/>
    <x v="1"/>
    <x v="1"/>
    <x v="0"/>
  </r>
  <r>
    <x v="1432"/>
    <m/>
    <m/>
    <x v="2"/>
    <x v="0"/>
    <m/>
    <x v="1313"/>
    <x v="0"/>
    <s v="71510"/>
    <x v="17"/>
    <s v="Data og Analyse"/>
    <x v="1"/>
    <x v="1"/>
    <x v="0"/>
  </r>
  <r>
    <x v="1433"/>
    <m/>
    <m/>
    <x v="2"/>
    <x v="0"/>
    <m/>
    <x v="115"/>
    <x v="0"/>
    <m/>
    <x v="3"/>
    <s v="Udsatte Voksne"/>
    <x v="6"/>
    <x v="0"/>
    <x v="0"/>
  </r>
  <r>
    <x v="1434"/>
    <m/>
    <m/>
    <x v="2"/>
    <x v="0"/>
    <m/>
    <x v="1314"/>
    <x v="0"/>
    <s v="71510"/>
    <x v="17"/>
    <s v="Data og Analyse"/>
    <x v="1"/>
    <x v="1"/>
    <x v="0"/>
  </r>
  <r>
    <x v="1435"/>
    <m/>
    <m/>
    <x v="3"/>
    <x v="0"/>
    <m/>
    <x v="1315"/>
    <x v="0"/>
    <s v="5201"/>
    <x v="17"/>
    <s v="Data og Analyse"/>
    <x v="2"/>
    <x v="0"/>
    <x v="0"/>
  </r>
  <r>
    <x v="1436"/>
    <m/>
    <m/>
    <x v="2"/>
    <x v="0"/>
    <m/>
    <x v="1316"/>
    <x v="0"/>
    <s v="71510"/>
    <x v="17"/>
    <s v="Data og Analyse"/>
    <x v="1"/>
    <x v="1"/>
    <x v="0"/>
  </r>
  <r>
    <x v="1437"/>
    <m/>
    <m/>
    <x v="10"/>
    <x v="0"/>
    <m/>
    <x v="115"/>
    <x v="0"/>
    <s v="52021"/>
    <x v="16"/>
    <s v="Socialtilsyn og National Koordination"/>
    <x v="6"/>
    <x v="0"/>
    <x v="0"/>
  </r>
  <r>
    <x v="1438"/>
    <m/>
    <m/>
    <x v="2"/>
    <x v="0"/>
    <m/>
    <x v="1317"/>
    <x v="0"/>
    <s v="71510"/>
    <x v="17"/>
    <s v="Data og Analyse"/>
    <x v="1"/>
    <x v="1"/>
    <x v="0"/>
  </r>
  <r>
    <x v="1439"/>
    <m/>
    <m/>
    <x v="2"/>
    <x v="0"/>
    <m/>
    <x v="1318"/>
    <x v="0"/>
    <s v="71510"/>
    <x v="17"/>
    <s v="Data og Analyse"/>
    <x v="1"/>
    <x v="1"/>
    <x v="0"/>
  </r>
  <r>
    <x v="1440"/>
    <m/>
    <m/>
    <x v="2"/>
    <x v="0"/>
    <m/>
    <x v="1319"/>
    <x v="0"/>
    <s v="71510"/>
    <x v="17"/>
    <s v="Data og Analyse"/>
    <x v="1"/>
    <x v="1"/>
    <x v="0"/>
  </r>
  <r>
    <x v="1441"/>
    <m/>
    <m/>
    <x v="2"/>
    <x v="0"/>
    <m/>
    <x v="1320"/>
    <x v="0"/>
    <s v="71510"/>
    <x v="17"/>
    <s v="Data og Analyse"/>
    <x v="1"/>
    <x v="1"/>
    <x v="0"/>
  </r>
  <r>
    <x v="1442"/>
    <m/>
    <m/>
    <x v="2"/>
    <x v="0"/>
    <m/>
    <x v="1321"/>
    <x v="0"/>
    <s v="71510"/>
    <x v="17"/>
    <s v="Data og Analyse"/>
    <x v="1"/>
    <x v="1"/>
    <x v="0"/>
  </r>
  <r>
    <x v="1443"/>
    <m/>
    <m/>
    <x v="2"/>
    <x v="0"/>
    <m/>
    <x v="1322"/>
    <x v="0"/>
    <s v="71510"/>
    <x v="17"/>
    <s v="Data og Analyse"/>
    <x v="1"/>
    <x v="1"/>
    <x v="0"/>
  </r>
  <r>
    <x v="1444"/>
    <m/>
    <m/>
    <x v="4"/>
    <x v="0"/>
    <m/>
    <x v="1323"/>
    <x v="0"/>
    <s v="551"/>
    <x v="17"/>
    <s v="Data og Analyse"/>
    <x v="1"/>
    <x v="1"/>
    <x v="0"/>
  </r>
  <r>
    <x v="1445"/>
    <m/>
    <m/>
    <x v="2"/>
    <x v="0"/>
    <m/>
    <x v="115"/>
    <x v="0"/>
    <s v="52031"/>
    <x v="3"/>
    <s v="Udsatte Voksne"/>
    <x v="6"/>
    <x v="0"/>
    <x v="0"/>
  </r>
  <r>
    <x v="1446"/>
    <m/>
    <m/>
    <x v="4"/>
    <x v="0"/>
    <m/>
    <x v="1324"/>
    <x v="0"/>
    <s v="551"/>
    <x v="17"/>
    <s v="Data og Analyse"/>
    <x v="1"/>
    <x v="1"/>
    <x v="0"/>
  </r>
  <r>
    <x v="1447"/>
    <m/>
    <m/>
    <x v="3"/>
    <x v="0"/>
    <m/>
    <x v="1325"/>
    <x v="0"/>
    <s v="71610"/>
    <x v="17"/>
    <s v="Data og Analyse"/>
    <x v="3"/>
    <x v="0"/>
    <x v="0"/>
  </r>
  <r>
    <x v="1448"/>
    <m/>
    <m/>
    <x v="2"/>
    <x v="0"/>
    <m/>
    <x v="115"/>
    <x v="0"/>
    <s v="52041"/>
    <x v="3"/>
    <s v="Udsatte Voksne"/>
    <x v="6"/>
    <x v="0"/>
    <x v="0"/>
  </r>
  <r>
    <x v="1449"/>
    <m/>
    <m/>
    <x v="2"/>
    <x v="0"/>
    <m/>
    <x v="1326"/>
    <x v="0"/>
    <s v="71510"/>
    <x v="17"/>
    <s v="Data og Analyse"/>
    <x v="1"/>
    <x v="1"/>
    <x v="0"/>
  </r>
  <r>
    <x v="1450"/>
    <m/>
    <m/>
    <x v="2"/>
    <x v="0"/>
    <m/>
    <x v="1327"/>
    <x v="0"/>
    <s v="71510"/>
    <x v="17"/>
    <s v="Data og Analyse"/>
    <x v="1"/>
    <x v="1"/>
    <x v="0"/>
  </r>
  <r>
    <x v="1451"/>
    <m/>
    <m/>
    <x v="2"/>
    <x v="0"/>
    <m/>
    <x v="1328"/>
    <x v="0"/>
    <s v="71510"/>
    <x v="17"/>
    <s v="Data og Analyse"/>
    <x v="1"/>
    <x v="1"/>
    <x v="0"/>
  </r>
  <r>
    <x v="1452"/>
    <m/>
    <m/>
    <x v="2"/>
    <x v="0"/>
    <m/>
    <x v="1329"/>
    <x v="0"/>
    <s v="71510"/>
    <x v="17"/>
    <s v="Data og Analyse"/>
    <x v="1"/>
    <x v="1"/>
    <x v="0"/>
  </r>
  <r>
    <x v="1453"/>
    <m/>
    <m/>
    <x v="2"/>
    <x v="0"/>
    <m/>
    <x v="1330"/>
    <x v="0"/>
    <s v="71510"/>
    <x v="17"/>
    <s v="Data og Analyse"/>
    <x v="1"/>
    <x v="1"/>
    <x v="0"/>
  </r>
  <r>
    <x v="1454"/>
    <m/>
    <m/>
    <x v="2"/>
    <x v="0"/>
    <m/>
    <x v="1331"/>
    <x v="0"/>
    <s v="71510"/>
    <x v="17"/>
    <s v="Data og Analyse"/>
    <x v="1"/>
    <x v="1"/>
    <x v="0"/>
  </r>
  <r>
    <x v="1455"/>
    <m/>
    <m/>
    <x v="2"/>
    <x v="0"/>
    <m/>
    <x v="1332"/>
    <x v="0"/>
    <s v="71510"/>
    <x v="17"/>
    <s v="Data og Analyse"/>
    <x v="1"/>
    <x v="1"/>
    <x v="0"/>
  </r>
  <r>
    <x v="1456"/>
    <m/>
    <m/>
    <x v="2"/>
    <x v="0"/>
    <m/>
    <x v="1333"/>
    <x v="0"/>
    <s v="71510"/>
    <x v="17"/>
    <s v="Data og Analyse"/>
    <x v="1"/>
    <x v="1"/>
    <x v="0"/>
  </r>
  <r>
    <x v="1457"/>
    <m/>
    <m/>
    <x v="2"/>
    <x v="4"/>
    <s v="Socialpsykiatri og helhedsorientering "/>
    <x v="115"/>
    <x v="0"/>
    <m/>
    <x v="3"/>
    <s v="Udsatte Voksne"/>
    <x v="6"/>
    <x v="0"/>
    <x v="0"/>
  </r>
  <r>
    <x v="1458"/>
    <m/>
    <m/>
    <x v="2"/>
    <x v="4"/>
    <s v="Socialpsykiatri og helhedsorientering "/>
    <x v="115"/>
    <x v="0"/>
    <m/>
    <x v="3"/>
    <s v="Udsatte Voksne"/>
    <x v="6"/>
    <x v="0"/>
    <x v="0"/>
  </r>
  <r>
    <x v="1459"/>
    <m/>
    <m/>
    <x v="2"/>
    <x v="0"/>
    <m/>
    <x v="1334"/>
    <x v="0"/>
    <s v="71651"/>
    <x v="17"/>
    <s v="Data og Analyse"/>
    <x v="1"/>
    <x v="1"/>
    <x v="0"/>
  </r>
  <r>
    <x v="1460"/>
    <m/>
    <m/>
    <x v="2"/>
    <x v="0"/>
    <m/>
    <x v="1335"/>
    <x v="0"/>
    <s v="5202"/>
    <x v="17"/>
    <s v="Data og Analyse"/>
    <x v="2"/>
    <x v="0"/>
    <x v="0"/>
  </r>
  <r>
    <x v="1461"/>
    <m/>
    <m/>
    <x v="4"/>
    <x v="0"/>
    <m/>
    <x v="1336"/>
    <x v="0"/>
    <s v="551"/>
    <x v="17"/>
    <s v="Data og Analyse"/>
    <x v="1"/>
    <x v="1"/>
    <x v="0"/>
  </r>
  <r>
    <x v="1462"/>
    <m/>
    <m/>
    <x v="4"/>
    <x v="0"/>
    <m/>
    <x v="1337"/>
    <x v="0"/>
    <s v="551"/>
    <x v="17"/>
    <s v="Data og Analyse"/>
    <x v="1"/>
    <x v="1"/>
    <x v="0"/>
  </r>
  <r>
    <x v="1463"/>
    <m/>
    <m/>
    <x v="4"/>
    <x v="0"/>
    <m/>
    <x v="1338"/>
    <x v="0"/>
    <s v="551"/>
    <x v="17"/>
    <s v="Data og Analyse"/>
    <x v="1"/>
    <x v="1"/>
    <x v="0"/>
  </r>
  <r>
    <x v="1464"/>
    <m/>
    <m/>
    <x v="4"/>
    <x v="0"/>
    <m/>
    <x v="1339"/>
    <x v="0"/>
    <s v="551"/>
    <x v="17"/>
    <s v="Data og Analyse"/>
    <x v="1"/>
    <x v="1"/>
    <x v="0"/>
  </r>
  <r>
    <x v="1465"/>
    <m/>
    <m/>
    <x v="2"/>
    <x v="0"/>
    <m/>
    <x v="1340"/>
    <x v="0"/>
    <s v="5205"/>
    <x v="17"/>
    <s v="Data og Analyse"/>
    <x v="2"/>
    <x v="0"/>
    <x v="0"/>
  </r>
  <r>
    <x v="1466"/>
    <m/>
    <m/>
    <x v="3"/>
    <x v="0"/>
    <m/>
    <x v="1341"/>
    <x v="0"/>
    <s v="7"/>
    <x v="2"/>
    <s v="Udsatte Børn, Unge og Familier"/>
    <x v="0"/>
    <x v="0"/>
    <x v="0"/>
  </r>
  <r>
    <x v="1467"/>
    <m/>
    <m/>
    <x v="3"/>
    <x v="0"/>
    <m/>
    <x v="1342"/>
    <x v="0"/>
    <s v="31430"/>
    <x v="2"/>
    <s v="Udsatte Børn, Unge og Familier"/>
    <x v="0"/>
    <x v="0"/>
    <x v="0"/>
  </r>
  <r>
    <x v="1468"/>
    <m/>
    <m/>
    <x v="3"/>
    <x v="0"/>
    <m/>
    <x v="1343"/>
    <x v="0"/>
    <s v="31435"/>
    <x v="2"/>
    <s v="Udsatte Børn, Unge og Familier"/>
    <x v="0"/>
    <x v="0"/>
    <x v="0"/>
  </r>
  <r>
    <x v="1469"/>
    <m/>
    <m/>
    <x v="3"/>
    <x v="0"/>
    <m/>
    <x v="1344"/>
    <x v="0"/>
    <s v="31200"/>
    <x v="0"/>
    <s v="Sårbare unge og integration_x000d__x000a_"/>
    <x v="0"/>
    <x v="0"/>
    <x v="0"/>
  </r>
  <r>
    <x v="1470"/>
    <m/>
    <m/>
    <x v="1"/>
    <x v="0"/>
    <m/>
    <x v="1345"/>
    <x v="0"/>
    <s v="550"/>
    <x v="17"/>
    <s v="Data og Analyse"/>
    <x v="1"/>
    <x v="1"/>
    <x v="0"/>
  </r>
  <r>
    <x v="1471"/>
    <m/>
    <m/>
    <x v="4"/>
    <x v="0"/>
    <m/>
    <x v="1346"/>
    <x v="0"/>
    <s v="5203"/>
    <x v="17"/>
    <s v="Data og Analyse"/>
    <x v="2"/>
    <x v="0"/>
    <x v="0"/>
  </r>
  <r>
    <x v="1472"/>
    <m/>
    <m/>
    <x v="4"/>
    <x v="0"/>
    <m/>
    <x v="1347"/>
    <x v="0"/>
    <s v="71610"/>
    <x v="17"/>
    <s v="Data og Analyse"/>
    <x v="3"/>
    <x v="0"/>
    <x v="0"/>
  </r>
  <r>
    <x v="1473"/>
    <m/>
    <m/>
    <x v="2"/>
    <x v="0"/>
    <m/>
    <x v="1348"/>
    <x v="0"/>
    <s v="10018"/>
    <x v="17"/>
    <s v="Data og Analyse"/>
    <x v="0"/>
    <x v="0"/>
    <x v="0"/>
  </r>
  <r>
    <x v="1474"/>
    <m/>
    <m/>
    <x v="4"/>
    <x v="0"/>
    <m/>
    <x v="1349"/>
    <x v="0"/>
    <s v="5204"/>
    <x v="17"/>
    <s v="Data og Analyse"/>
    <x v="2"/>
    <x v="0"/>
    <x v="0"/>
  </r>
  <r>
    <x v="1475"/>
    <m/>
    <m/>
    <x v="3"/>
    <x v="0"/>
    <m/>
    <x v="1350"/>
    <x v="0"/>
    <s v="58"/>
    <x v="0"/>
    <s v="Sårbare unge og integration_x000d__x000a_"/>
    <x v="0"/>
    <x v="0"/>
    <x v="0"/>
  </r>
  <r>
    <x v="1476"/>
    <m/>
    <m/>
    <x v="2"/>
    <x v="0"/>
    <m/>
    <x v="1351"/>
    <x v="0"/>
    <s v="6542"/>
    <x v="2"/>
    <s v="Udsatte Børn, Unge og Familier"/>
    <x v="2"/>
    <x v="0"/>
    <x v="0"/>
  </r>
  <r>
    <x v="1477"/>
    <m/>
    <m/>
    <x v="3"/>
    <x v="0"/>
    <m/>
    <x v="1352"/>
    <x v="0"/>
    <s v="35025"/>
    <x v="0"/>
    <s v="Sårbare unge og integration_x000d__x000a_"/>
    <x v="0"/>
    <x v="0"/>
    <x v="0"/>
  </r>
  <r>
    <x v="1478"/>
    <m/>
    <m/>
    <x v="0"/>
    <x v="0"/>
    <m/>
    <x v="1353"/>
    <x v="0"/>
    <s v="35030"/>
    <x v="2"/>
    <s v="Udsatte Børn, Unge og Familier"/>
    <x v="0"/>
    <x v="0"/>
    <x v="0"/>
  </r>
  <r>
    <x v="1479"/>
    <m/>
    <m/>
    <x v="2"/>
    <x v="0"/>
    <m/>
    <x v="1354"/>
    <x v="0"/>
    <s v="35035"/>
    <x v="2"/>
    <s v="Udsatte Børn, Unge og Familier"/>
    <x v="0"/>
    <x v="0"/>
    <x v="0"/>
  </r>
  <r>
    <x v="1480"/>
    <m/>
    <m/>
    <x v="2"/>
    <x v="0"/>
    <m/>
    <x v="1355"/>
    <x v="0"/>
    <s v="71507"/>
    <x v="2"/>
    <s v="Udsatte Børn, Unge og Familier"/>
    <x v="5"/>
    <x v="0"/>
    <x v="0"/>
  </r>
  <r>
    <x v="1481"/>
    <m/>
    <m/>
    <x v="2"/>
    <x v="0"/>
    <m/>
    <x v="1356"/>
    <x v="0"/>
    <s v="554"/>
    <x v="2"/>
    <s v="Udsatte Børn, Unge og Familier"/>
    <x v="1"/>
    <x v="1"/>
    <x v="0"/>
  </r>
  <r>
    <x v="1482"/>
    <m/>
    <m/>
    <x v="3"/>
    <x v="0"/>
    <m/>
    <x v="1357"/>
    <x v="0"/>
    <s v="554"/>
    <x v="2"/>
    <s v="Udsatte Børn, Unge og Familier"/>
    <x v="1"/>
    <x v="1"/>
    <x v="0"/>
  </r>
  <r>
    <x v="1483"/>
    <m/>
    <m/>
    <x v="0"/>
    <x v="0"/>
    <m/>
    <x v="1358"/>
    <x v="0"/>
    <s v="5301"/>
    <x v="2"/>
    <s v="Udsatte Børn, Unge og Familier"/>
    <x v="2"/>
    <x v="0"/>
    <x v="0"/>
  </r>
  <r>
    <x v="1484"/>
    <m/>
    <m/>
    <x v="2"/>
    <x v="0"/>
    <m/>
    <x v="1359"/>
    <x v="0"/>
    <s v="71520"/>
    <x v="2"/>
    <s v="Udsatte Børn, Unge og Familier"/>
    <x v="5"/>
    <x v="0"/>
    <x v="0"/>
  </r>
  <r>
    <x v="1485"/>
    <m/>
    <m/>
    <x v="2"/>
    <x v="0"/>
    <m/>
    <x v="1360"/>
    <x v="0"/>
    <s v="554"/>
    <x v="2"/>
    <s v="Udsatte Børn, Unge og Familier"/>
    <x v="1"/>
    <x v="1"/>
    <x v="0"/>
  </r>
  <r>
    <x v="1486"/>
    <m/>
    <m/>
    <x v="2"/>
    <x v="0"/>
    <m/>
    <x v="1361"/>
    <x v="0"/>
    <s v="71540"/>
    <x v="2"/>
    <s v="Udsatte Børn, Unge og Familier"/>
    <x v="1"/>
    <x v="1"/>
    <x v="0"/>
  </r>
  <r>
    <x v="1487"/>
    <m/>
    <m/>
    <x v="4"/>
    <x v="0"/>
    <m/>
    <x v="1362"/>
    <x v="0"/>
    <s v="71543"/>
    <x v="2"/>
    <s v="Udsatte Børn, Unge og Familier"/>
    <x v="1"/>
    <x v="1"/>
    <x v="0"/>
  </r>
  <r>
    <x v="1488"/>
    <m/>
    <m/>
    <x v="3"/>
    <x v="0"/>
    <m/>
    <x v="1363"/>
    <x v="0"/>
    <s v="10008"/>
    <x v="0"/>
    <s v="Sårbare unge og integration_x000d__x000a_"/>
    <x v="0"/>
    <x v="0"/>
    <x v="0"/>
  </r>
  <r>
    <x v="1489"/>
    <m/>
    <m/>
    <x v="3"/>
    <x v="0"/>
    <m/>
    <x v="1364"/>
    <x v="0"/>
    <s v="31200"/>
    <x v="2"/>
    <s v="Udsatte Børn, Unge og Familier"/>
    <x v="0"/>
    <x v="0"/>
    <x v="0"/>
  </r>
  <r>
    <x v="1490"/>
    <m/>
    <m/>
    <x v="3"/>
    <x v="0"/>
    <m/>
    <x v="1364"/>
    <x v="0"/>
    <s v="116"/>
    <x v="2"/>
    <s v="Udsatte Børn, Unge og Familier"/>
    <x v="0"/>
    <x v="0"/>
    <x v="0"/>
  </r>
  <r>
    <x v="1491"/>
    <m/>
    <m/>
    <x v="3"/>
    <x v="0"/>
    <m/>
    <x v="1365"/>
    <x v="0"/>
    <s v="31200"/>
    <x v="0"/>
    <s v="Sårbare unge og integration_x000d__x000a_"/>
    <x v="0"/>
    <x v="0"/>
    <x v="0"/>
  </r>
  <r>
    <x v="1492"/>
    <m/>
    <m/>
    <x v="3"/>
    <x v="0"/>
    <m/>
    <x v="1366"/>
    <x v="0"/>
    <s v="31200"/>
    <x v="0"/>
    <s v="Sårbare unge og integration_x000d__x000a_"/>
    <x v="0"/>
    <x v="0"/>
    <x v="0"/>
  </r>
  <r>
    <x v="1493"/>
    <m/>
    <m/>
    <x v="3"/>
    <x v="0"/>
    <m/>
    <x v="1367"/>
    <x v="0"/>
    <s v="31200"/>
    <x v="0"/>
    <s v="Sårbare unge og integration_x000d__x000a_"/>
    <x v="0"/>
    <x v="0"/>
    <x v="0"/>
  </r>
  <r>
    <x v="1494"/>
    <m/>
    <m/>
    <x v="3"/>
    <x v="0"/>
    <m/>
    <x v="1368"/>
    <x v="0"/>
    <s v="31200"/>
    <x v="0"/>
    <s v="Sårbare unge og integration_x000d__x000a_"/>
    <x v="0"/>
    <x v="0"/>
    <x v="0"/>
  </r>
  <r>
    <x v="1495"/>
    <m/>
    <m/>
    <x v="3"/>
    <x v="0"/>
    <m/>
    <x v="1369"/>
    <x v="0"/>
    <s v="6538"/>
    <x v="2"/>
    <s v="Udsatte Børn, Unge og Familier"/>
    <x v="2"/>
    <x v="0"/>
    <x v="0"/>
  </r>
  <r>
    <x v="1496"/>
    <m/>
    <m/>
    <x v="3"/>
    <x v="0"/>
    <m/>
    <x v="1370"/>
    <x v="0"/>
    <s v="58"/>
    <x v="2"/>
    <s v="Udsatte Børn, Unge og Familier"/>
    <x v="0"/>
    <x v="0"/>
    <x v="0"/>
  </r>
  <r>
    <x v="1497"/>
    <m/>
    <m/>
    <x v="3"/>
    <x v="0"/>
    <m/>
    <x v="1371"/>
    <x v="0"/>
    <s v="10008"/>
    <x v="0"/>
    <s v="Sårbare unge og integration_x000d__x000a_"/>
    <x v="0"/>
    <x v="0"/>
    <x v="0"/>
  </r>
  <r>
    <x v="1498"/>
    <m/>
    <m/>
    <x v="3"/>
    <x v="0"/>
    <m/>
    <x v="1371"/>
    <x v="0"/>
    <s v="10"/>
    <x v="0"/>
    <s v="Sårbare unge og integration_x000d__x000a_"/>
    <x v="0"/>
    <x v="0"/>
    <x v="0"/>
  </r>
  <r>
    <x v="1499"/>
    <m/>
    <m/>
    <x v="2"/>
    <x v="0"/>
    <m/>
    <x v="1372"/>
    <x v="0"/>
    <s v="554"/>
    <x v="2"/>
    <s v="Udsatte Børn, Unge og Familier"/>
    <x v="1"/>
    <x v="1"/>
    <x v="0"/>
  </r>
  <r>
    <x v="1500"/>
    <m/>
    <m/>
    <x v="3"/>
    <x v="0"/>
    <m/>
    <x v="1373"/>
    <x v="0"/>
    <s v="31200"/>
    <x v="0"/>
    <s v="Sårbare unge og integration_x000d__x000a_"/>
    <x v="0"/>
    <x v="0"/>
    <x v="0"/>
  </r>
  <r>
    <x v="1501"/>
    <m/>
    <m/>
    <x v="3"/>
    <x v="0"/>
    <m/>
    <x v="1374"/>
    <x v="0"/>
    <s v="31200"/>
    <x v="0"/>
    <s v="Sårbare unge og integration_x000d__x000a_"/>
    <x v="0"/>
    <x v="0"/>
    <x v="0"/>
  </r>
  <r>
    <x v="1502"/>
    <m/>
    <m/>
    <x v="3"/>
    <x v="0"/>
    <m/>
    <x v="1374"/>
    <x v="0"/>
    <s v="37"/>
    <x v="0"/>
    <s v="Sårbare unge og integration_x000d__x000a_"/>
    <x v="0"/>
    <x v="0"/>
    <x v="0"/>
  </r>
  <r>
    <x v="1503"/>
    <m/>
    <m/>
    <x v="3"/>
    <x v="0"/>
    <m/>
    <x v="1375"/>
    <x v="0"/>
    <s v="6535"/>
    <x v="0"/>
    <s v="Sårbare unge og integration_x000d__x000a_"/>
    <x v="2"/>
    <x v="0"/>
    <x v="0"/>
  </r>
  <r>
    <x v="1504"/>
    <m/>
    <m/>
    <x v="1"/>
    <x v="1"/>
    <s v="Ingen kontering"/>
    <x v="106"/>
    <x v="1"/>
    <m/>
    <x v="10"/>
    <s v="Ingen kontering"/>
    <x v="1"/>
    <x v="1"/>
    <x v="1"/>
  </r>
  <r>
    <x v="1505"/>
    <m/>
    <m/>
    <x v="1"/>
    <x v="0"/>
    <m/>
    <x v="1376"/>
    <x v="0"/>
    <s v="550"/>
    <x v="14"/>
    <s v="HR og Jura"/>
    <x v="1"/>
    <x v="1"/>
    <x v="0"/>
  </r>
  <r>
    <x v="1506"/>
    <m/>
    <m/>
    <x v="1"/>
    <x v="0"/>
    <m/>
    <x v="1377"/>
    <x v="0"/>
    <s v="550"/>
    <x v="14"/>
    <s v="HR og Jura"/>
    <x v="1"/>
    <x v="1"/>
    <x v="0"/>
  </r>
  <r>
    <x v="1507"/>
    <m/>
    <m/>
    <x v="1"/>
    <x v="0"/>
    <m/>
    <x v="1378"/>
    <x v="0"/>
    <s v="550"/>
    <x v="14"/>
    <s v="HR og Jura"/>
    <x v="1"/>
    <x v="1"/>
    <x v="0"/>
  </r>
  <r>
    <x v="1508"/>
    <m/>
    <m/>
    <x v="1"/>
    <x v="0"/>
    <m/>
    <x v="1379"/>
    <x v="0"/>
    <s v="550"/>
    <x v="12"/>
    <s v="Direktion"/>
    <x v="1"/>
    <x v="1"/>
    <x v="0"/>
  </r>
  <r>
    <x v="1509"/>
    <m/>
    <m/>
    <x v="1"/>
    <x v="0"/>
    <m/>
    <x v="1380"/>
    <x v="0"/>
    <s v="550"/>
    <x v="14"/>
    <s v="HR og Jura"/>
    <x v="1"/>
    <x v="1"/>
    <x v="0"/>
  </r>
  <r>
    <x v="1510"/>
    <m/>
    <m/>
    <x v="1"/>
    <x v="0"/>
    <m/>
    <x v="1381"/>
    <x v="0"/>
    <s v="550"/>
    <x v="14"/>
    <s v="HR og Jura"/>
    <x v="1"/>
    <x v="1"/>
    <x v="0"/>
  </r>
  <r>
    <x v="1511"/>
    <m/>
    <m/>
    <x v="1"/>
    <x v="0"/>
    <m/>
    <x v="1382"/>
    <x v="0"/>
    <s v="550"/>
    <x v="9"/>
    <s v="Økonomi"/>
    <x v="1"/>
    <x v="1"/>
    <x v="0"/>
  </r>
  <r>
    <x v="1512"/>
    <m/>
    <m/>
    <x v="1"/>
    <x v="0"/>
    <m/>
    <x v="1383"/>
    <x v="0"/>
    <s v="550"/>
    <x v="13"/>
    <s v="Fællesomkostninger"/>
    <x v="1"/>
    <x v="1"/>
    <x v="0"/>
  </r>
  <r>
    <x v="1513"/>
    <m/>
    <m/>
    <x v="1"/>
    <x v="0"/>
    <m/>
    <x v="1384"/>
    <x v="0"/>
    <s v="550"/>
    <x v="11"/>
    <s v="Ledelsessekretariat"/>
    <x v="1"/>
    <x v="1"/>
    <x v="0"/>
  </r>
  <r>
    <x v="1514"/>
    <m/>
    <m/>
    <x v="1"/>
    <x v="0"/>
    <m/>
    <x v="1385"/>
    <x v="0"/>
    <s v="550"/>
    <x v="12"/>
    <s v="Direktion"/>
    <x v="1"/>
    <x v="1"/>
    <x v="0"/>
  </r>
  <r>
    <x v="1515"/>
    <m/>
    <m/>
    <x v="1"/>
    <x v="0"/>
    <m/>
    <x v="1386"/>
    <x v="0"/>
    <s v="550"/>
    <x v="13"/>
    <s v="Fællesomkostninger"/>
    <x v="1"/>
    <x v="1"/>
    <x v="0"/>
  </r>
  <r>
    <x v="1516"/>
    <m/>
    <m/>
    <x v="1"/>
    <x v="0"/>
    <m/>
    <x v="1387"/>
    <x v="0"/>
    <s v="550"/>
    <x v="12"/>
    <s v="Direktion"/>
    <x v="1"/>
    <x v="1"/>
    <x v="0"/>
  </r>
  <r>
    <x v="1517"/>
    <m/>
    <m/>
    <x v="1"/>
    <x v="0"/>
    <m/>
    <x v="1388"/>
    <x v="0"/>
    <s v="550"/>
    <x v="14"/>
    <s v="HR og Jura"/>
    <x v="1"/>
    <x v="1"/>
    <x v="0"/>
  </r>
  <r>
    <x v="1518"/>
    <m/>
    <m/>
    <x v="1"/>
    <x v="0"/>
    <m/>
    <x v="1389"/>
    <x v="0"/>
    <s v="550"/>
    <x v="12"/>
    <s v="Direktion"/>
    <x v="1"/>
    <x v="1"/>
    <x v="0"/>
  </r>
  <r>
    <x v="1519"/>
    <m/>
    <m/>
    <x v="1"/>
    <x v="0"/>
    <m/>
    <x v="1390"/>
    <x v="0"/>
    <s v="550"/>
    <x v="13"/>
    <s v="Fællesomkostninger"/>
    <x v="1"/>
    <x v="1"/>
    <x v="0"/>
  </r>
  <r>
    <x v="1520"/>
    <m/>
    <m/>
    <x v="1"/>
    <x v="0"/>
    <m/>
    <x v="1391"/>
    <x v="0"/>
    <s v="550"/>
    <x v="12"/>
    <s v="Direktion"/>
    <x v="1"/>
    <x v="1"/>
    <x v="0"/>
  </r>
  <r>
    <x v="1521"/>
    <m/>
    <m/>
    <x v="1"/>
    <x v="0"/>
    <m/>
    <x v="1391"/>
    <x v="0"/>
    <s v="701"/>
    <x v="13"/>
    <s v="Fællesomkostninger"/>
    <x v="1"/>
    <x v="1"/>
    <x v="0"/>
  </r>
  <r>
    <x v="1522"/>
    <m/>
    <m/>
    <x v="1"/>
    <x v="0"/>
    <m/>
    <x v="1391"/>
    <x v="0"/>
    <s v="702"/>
    <x v="13"/>
    <s v="Fællesomkostninger"/>
    <x v="1"/>
    <x v="1"/>
    <x v="0"/>
  </r>
  <r>
    <x v="1523"/>
    <m/>
    <m/>
    <x v="1"/>
    <x v="0"/>
    <m/>
    <x v="1391"/>
    <x v="0"/>
    <s v="703"/>
    <x v="13"/>
    <s v="Fællesomkostninger"/>
    <x v="1"/>
    <x v="1"/>
    <x v="0"/>
  </r>
  <r>
    <x v="1524"/>
    <m/>
    <m/>
    <x v="1"/>
    <x v="0"/>
    <m/>
    <x v="1391"/>
    <x v="0"/>
    <s v="705"/>
    <x v="13"/>
    <s v="Fællesomkostninger"/>
    <x v="1"/>
    <x v="1"/>
    <x v="0"/>
  </r>
  <r>
    <x v="1525"/>
    <m/>
    <m/>
    <x v="1"/>
    <x v="0"/>
    <m/>
    <x v="1391"/>
    <x v="0"/>
    <s v="706"/>
    <x v="13"/>
    <s v="Fællesomkostninger"/>
    <x v="1"/>
    <x v="1"/>
    <x v="0"/>
  </r>
  <r>
    <x v="1526"/>
    <m/>
    <m/>
    <x v="1"/>
    <x v="0"/>
    <m/>
    <x v="1391"/>
    <x v="0"/>
    <s v="708"/>
    <x v="13"/>
    <s v="Fællesomkostninger"/>
    <x v="1"/>
    <x v="1"/>
    <x v="0"/>
  </r>
  <r>
    <x v="1527"/>
    <m/>
    <m/>
    <x v="1"/>
    <x v="0"/>
    <m/>
    <x v="1391"/>
    <x v="0"/>
    <s v="716"/>
    <x v="13"/>
    <s v="Fællesomkostninger"/>
    <x v="1"/>
    <x v="1"/>
    <x v="0"/>
  </r>
  <r>
    <x v="1528"/>
    <m/>
    <m/>
    <x v="3"/>
    <x v="0"/>
    <m/>
    <x v="1392"/>
    <x v="0"/>
    <s v="58"/>
    <x v="2"/>
    <s v="Udsatte Børn, Unge og Familier"/>
    <x v="0"/>
    <x v="0"/>
    <x v="0"/>
  </r>
  <r>
    <x v="1529"/>
    <m/>
    <m/>
    <x v="3"/>
    <x v="0"/>
    <m/>
    <x v="1392"/>
    <x v="0"/>
    <s v="71"/>
    <x v="2"/>
    <s v="Udsatte Børn, Unge og Familier"/>
    <x v="0"/>
    <x v="0"/>
    <x v="0"/>
  </r>
  <r>
    <x v="1530"/>
    <m/>
    <m/>
    <x v="4"/>
    <x v="0"/>
    <m/>
    <x v="1393"/>
    <x v="0"/>
    <s v="32725"/>
    <x v="2"/>
    <s v="Udsatte Børn, Unge og Familier"/>
    <x v="0"/>
    <x v="0"/>
    <x v="0"/>
  </r>
  <r>
    <x v="1531"/>
    <m/>
    <m/>
    <x v="2"/>
    <x v="0"/>
    <m/>
    <x v="1394"/>
    <x v="0"/>
    <s v="32726"/>
    <x v="2"/>
    <s v="Udsatte Børn, Unge og Familier"/>
    <x v="0"/>
    <x v="0"/>
    <x v="0"/>
  </r>
  <r>
    <x v="1532"/>
    <m/>
    <m/>
    <x v="3"/>
    <x v="0"/>
    <m/>
    <x v="1395"/>
    <x v="0"/>
    <s v="71601"/>
    <x v="2"/>
    <s v="Udsatte Børn, Unge og Familier"/>
    <x v="3"/>
    <x v="0"/>
    <x v="0"/>
  </r>
  <r>
    <x v="1533"/>
    <m/>
    <m/>
    <x v="2"/>
    <x v="0"/>
    <m/>
    <x v="1396"/>
    <x v="0"/>
    <s v="71602"/>
    <x v="2"/>
    <s v="Udsatte Børn, Unge og Familier"/>
    <x v="3"/>
    <x v="0"/>
    <x v="0"/>
  </r>
  <r>
    <x v="1534"/>
    <m/>
    <m/>
    <x v="4"/>
    <x v="0"/>
    <m/>
    <x v="1397"/>
    <x v="0"/>
    <s v="71603"/>
    <x v="2"/>
    <s v="Udsatte Børn, Unge og Familier"/>
    <x v="3"/>
    <x v="0"/>
    <x v="0"/>
  </r>
  <r>
    <x v="1535"/>
    <m/>
    <m/>
    <x v="2"/>
    <x v="0"/>
    <m/>
    <x v="1398"/>
    <x v="0"/>
    <s v="71604"/>
    <x v="2"/>
    <s v="Udsatte Børn, Unge og Familier"/>
    <x v="3"/>
    <x v="0"/>
    <x v="0"/>
  </r>
  <r>
    <x v="1536"/>
    <m/>
    <m/>
    <x v="3"/>
    <x v="0"/>
    <m/>
    <x v="1399"/>
    <x v="0"/>
    <s v="31200"/>
    <x v="0"/>
    <s v="Sårbare unge og integration_x000d__x000a_"/>
    <x v="0"/>
    <x v="0"/>
    <x v="0"/>
  </r>
  <r>
    <x v="1537"/>
    <m/>
    <m/>
    <x v="3"/>
    <x v="0"/>
    <m/>
    <x v="1400"/>
    <x v="0"/>
    <s v="31200"/>
    <x v="0"/>
    <s v="Sårbare unge og integration_x000d__x000a_"/>
    <x v="0"/>
    <x v="0"/>
    <x v="0"/>
  </r>
  <r>
    <x v="1538"/>
    <m/>
    <m/>
    <x v="3"/>
    <x v="0"/>
    <m/>
    <x v="1401"/>
    <x v="0"/>
    <s v="6540"/>
    <x v="2"/>
    <s v="Udsatte Børn, Unge og Familier"/>
    <x v="2"/>
    <x v="0"/>
    <x v="0"/>
  </r>
  <r>
    <x v="1539"/>
    <m/>
    <m/>
    <x v="8"/>
    <x v="0"/>
    <m/>
    <x v="1402"/>
    <x v="0"/>
    <s v="32727"/>
    <x v="2"/>
    <s v="Udsatte Børn, Unge og Familier"/>
    <x v="0"/>
    <x v="0"/>
    <x v="0"/>
  </r>
  <r>
    <x v="1540"/>
    <m/>
    <m/>
    <x v="8"/>
    <x v="0"/>
    <m/>
    <x v="1403"/>
    <x v="0"/>
    <s v="554"/>
    <x v="2"/>
    <s v="Udsatte Børn, Unge og Familier"/>
    <x v="1"/>
    <x v="1"/>
    <x v="0"/>
  </r>
  <r>
    <x v="1541"/>
    <m/>
    <m/>
    <x v="0"/>
    <x v="0"/>
    <m/>
    <x v="1404"/>
    <x v="0"/>
    <s v="554"/>
    <x v="2"/>
    <s v="Udsatte Børn, Unge og Familier"/>
    <x v="1"/>
    <x v="1"/>
    <x v="0"/>
  </r>
  <r>
    <x v="1542"/>
    <m/>
    <m/>
    <x v="0"/>
    <x v="0"/>
    <m/>
    <x v="1405"/>
    <x v="0"/>
    <s v="554"/>
    <x v="2"/>
    <s v="Udsatte Børn, Unge og Familier"/>
    <x v="1"/>
    <x v="1"/>
    <x v="0"/>
  </r>
  <r>
    <x v="1543"/>
    <m/>
    <m/>
    <x v="8"/>
    <x v="0"/>
    <m/>
    <x v="1406"/>
    <x v="0"/>
    <s v="71546"/>
    <x v="2"/>
    <s v="Udsatte Børn, Unge og Familier"/>
    <x v="5"/>
    <x v="0"/>
    <x v="0"/>
  </r>
  <r>
    <x v="1544"/>
    <m/>
    <m/>
    <x v="2"/>
    <x v="0"/>
    <m/>
    <x v="1407"/>
    <x v="0"/>
    <s v="71601"/>
    <x v="2"/>
    <s v="Udsatte Børn, Unge og Familier"/>
    <x v="3"/>
    <x v="0"/>
    <x v="0"/>
  </r>
  <r>
    <x v="1545"/>
    <m/>
    <m/>
    <x v="3"/>
    <x v="0"/>
    <m/>
    <x v="1408"/>
    <x v="0"/>
    <s v="71611"/>
    <x v="2"/>
    <s v="Udsatte Børn, Unge og Familier"/>
    <x v="3"/>
    <x v="0"/>
    <x v="0"/>
  </r>
  <r>
    <x v="1546"/>
    <m/>
    <m/>
    <x v="3"/>
    <x v="0"/>
    <m/>
    <x v="1409"/>
    <x v="0"/>
    <s v="554"/>
    <x v="2"/>
    <s v="Udsatte Børn, Unge og Familier"/>
    <x v="1"/>
    <x v="1"/>
    <x v="0"/>
  </r>
  <r>
    <x v="1547"/>
    <m/>
    <m/>
    <x v="3"/>
    <x v="0"/>
    <m/>
    <x v="1410"/>
    <x v="0"/>
    <s v="554"/>
    <x v="2"/>
    <s v="Udsatte Børn, Unge og Familier"/>
    <x v="1"/>
    <x v="1"/>
    <x v="0"/>
  </r>
  <r>
    <x v="1548"/>
    <m/>
    <m/>
    <x v="3"/>
    <x v="0"/>
    <m/>
    <x v="1411"/>
    <x v="0"/>
    <s v="554"/>
    <x v="2"/>
    <s v="Udsatte Børn, Unge og Familier"/>
    <x v="1"/>
    <x v="1"/>
    <x v="0"/>
  </r>
  <r>
    <x v="1549"/>
    <m/>
    <m/>
    <x v="0"/>
    <x v="0"/>
    <m/>
    <x v="1412"/>
    <x v="0"/>
    <s v="71701"/>
    <x v="2"/>
    <s v="Udsatte Børn, Unge og Familier"/>
    <x v="6"/>
    <x v="0"/>
    <x v="0"/>
  </r>
  <r>
    <x v="1550"/>
    <m/>
    <m/>
    <x v="3"/>
    <x v="0"/>
    <m/>
    <x v="1413"/>
    <x v="0"/>
    <s v="31035"/>
    <x v="2"/>
    <s v="Udsatte Børn, Unge og Familier"/>
    <x v="0"/>
    <x v="0"/>
    <x v="0"/>
  </r>
  <r>
    <x v="1551"/>
    <m/>
    <m/>
    <x v="3"/>
    <x v="0"/>
    <m/>
    <x v="1413"/>
    <x v="0"/>
    <s v="16"/>
    <x v="2"/>
    <s v="Udsatte Børn, Unge og Familier"/>
    <x v="0"/>
    <x v="0"/>
    <x v="0"/>
  </r>
  <r>
    <x v="1552"/>
    <m/>
    <m/>
    <x v="2"/>
    <x v="0"/>
    <m/>
    <x v="1414"/>
    <x v="0"/>
    <s v="5400"/>
    <x v="0"/>
    <s v="Sårbare unge og integration_x000d__x000a_"/>
    <x v="2"/>
    <x v="0"/>
    <x v="0"/>
  </r>
  <r>
    <x v="1553"/>
    <m/>
    <m/>
    <x v="3"/>
    <x v="0"/>
    <m/>
    <x v="1415"/>
    <x v="0"/>
    <s v="66005"/>
    <x v="4"/>
    <s v="Center for Handicap og Psykisk sårbarhed"/>
    <x v="0"/>
    <x v="0"/>
    <x v="0"/>
  </r>
  <r>
    <x v="1554"/>
    <m/>
    <m/>
    <x v="3"/>
    <x v="0"/>
    <m/>
    <x v="1416"/>
    <x v="0"/>
    <s v="71512"/>
    <x v="2"/>
    <s v="Udsatte Børn, Unge og Familier"/>
    <x v="5"/>
    <x v="0"/>
    <x v="0"/>
  </r>
  <r>
    <x v="1555"/>
    <m/>
    <m/>
    <x v="3"/>
    <x v="0"/>
    <m/>
    <x v="1417"/>
    <x v="0"/>
    <s v="554"/>
    <x v="2"/>
    <s v="Udsatte Børn, Unge og Familier"/>
    <x v="1"/>
    <x v="1"/>
    <x v="0"/>
  </r>
  <r>
    <x v="1556"/>
    <m/>
    <m/>
    <x v="2"/>
    <x v="0"/>
    <m/>
    <x v="1418"/>
    <x v="0"/>
    <s v="71513"/>
    <x v="2"/>
    <s v="Udsatte Børn, Unge og Familier"/>
    <x v="5"/>
    <x v="0"/>
    <x v="0"/>
  </r>
  <r>
    <x v="1557"/>
    <m/>
    <m/>
    <x v="2"/>
    <x v="0"/>
    <m/>
    <x v="1419"/>
    <x v="0"/>
    <s v="71514"/>
    <x v="2"/>
    <s v="Udsatte Børn, Unge og Familier"/>
    <x v="5"/>
    <x v="0"/>
    <x v="0"/>
  </r>
  <r>
    <x v="1558"/>
    <m/>
    <m/>
    <x v="2"/>
    <x v="0"/>
    <m/>
    <x v="1420"/>
    <x v="0"/>
    <s v="554"/>
    <x v="2"/>
    <s v="Udsatte Børn, Unge og Familier"/>
    <x v="1"/>
    <x v="1"/>
    <x v="0"/>
  </r>
  <r>
    <x v="1559"/>
    <m/>
    <m/>
    <x v="2"/>
    <x v="0"/>
    <m/>
    <x v="1421"/>
    <x v="0"/>
    <s v="71515"/>
    <x v="2"/>
    <s v="Udsatte Børn, Unge og Familier"/>
    <x v="5"/>
    <x v="0"/>
    <x v="0"/>
  </r>
  <r>
    <x v="1560"/>
    <m/>
    <m/>
    <x v="2"/>
    <x v="0"/>
    <m/>
    <x v="1422"/>
    <x v="0"/>
    <s v="71516"/>
    <x v="2"/>
    <s v="Udsatte Børn, Unge og Familier"/>
    <x v="5"/>
    <x v="0"/>
    <x v="0"/>
  </r>
  <r>
    <x v="1561"/>
    <m/>
    <m/>
    <x v="2"/>
    <x v="0"/>
    <m/>
    <x v="1423"/>
    <x v="0"/>
    <s v="554"/>
    <x v="2"/>
    <s v="Udsatte Børn, Unge og Familier"/>
    <x v="1"/>
    <x v="1"/>
    <x v="0"/>
  </r>
  <r>
    <x v="1562"/>
    <m/>
    <m/>
    <x v="4"/>
    <x v="0"/>
    <m/>
    <x v="1424"/>
    <x v="0"/>
    <s v="71517"/>
    <x v="2"/>
    <s v="Udsatte Børn, Unge og Familier"/>
    <x v="5"/>
    <x v="0"/>
    <x v="0"/>
  </r>
  <r>
    <x v="1563"/>
    <m/>
    <m/>
    <x v="2"/>
    <x v="0"/>
    <m/>
    <x v="1425"/>
    <x v="0"/>
    <s v="5401"/>
    <x v="2"/>
    <s v="Udsatte Børn, Unge og Familier"/>
    <x v="2"/>
    <x v="0"/>
    <x v="0"/>
  </r>
  <r>
    <x v="1564"/>
    <m/>
    <m/>
    <x v="2"/>
    <x v="0"/>
    <m/>
    <x v="1426"/>
    <x v="0"/>
    <s v="35050"/>
    <x v="2"/>
    <s v="Udsatte Børn, Unge og Familier"/>
    <x v="0"/>
    <x v="0"/>
    <x v="0"/>
  </r>
  <r>
    <x v="1565"/>
    <m/>
    <m/>
    <x v="0"/>
    <x v="0"/>
    <m/>
    <x v="1427"/>
    <x v="0"/>
    <s v="35030"/>
    <x v="2"/>
    <s v="Udsatte Børn, Unge og Familier"/>
    <x v="0"/>
    <x v="0"/>
    <x v="0"/>
  </r>
  <r>
    <x v="1566"/>
    <m/>
    <m/>
    <x v="4"/>
    <x v="0"/>
    <m/>
    <x v="1428"/>
    <x v="0"/>
    <s v="71518"/>
    <x v="2"/>
    <s v="Udsatte Børn, Unge og Familier"/>
    <x v="5"/>
    <x v="0"/>
    <x v="0"/>
  </r>
  <r>
    <x v="1567"/>
    <m/>
    <m/>
    <x v="4"/>
    <x v="0"/>
    <m/>
    <x v="1429"/>
    <x v="0"/>
    <s v="71519"/>
    <x v="2"/>
    <s v="Udsatte Børn, Unge og Familier"/>
    <x v="5"/>
    <x v="0"/>
    <x v="0"/>
  </r>
  <r>
    <x v="1568"/>
    <m/>
    <m/>
    <x v="2"/>
    <x v="0"/>
    <m/>
    <x v="1430"/>
    <x v="0"/>
    <s v="71545"/>
    <x v="2"/>
    <s v="Udsatte Børn, Unge og Familier"/>
    <x v="5"/>
    <x v="0"/>
    <x v="0"/>
  </r>
  <r>
    <x v="1569"/>
    <m/>
    <m/>
    <x v="3"/>
    <x v="0"/>
    <m/>
    <x v="1431"/>
    <x v="0"/>
    <s v="31260"/>
    <x v="2"/>
    <s v="Udsatte Børn, Unge og Familier"/>
    <x v="0"/>
    <x v="0"/>
    <x v="0"/>
  </r>
  <r>
    <x v="1570"/>
    <m/>
    <m/>
    <x v="3"/>
    <x v="0"/>
    <m/>
    <x v="1431"/>
    <x v="0"/>
    <s v="56"/>
    <x v="2"/>
    <s v="Udsatte Børn, Unge og Familier"/>
    <x v="0"/>
    <x v="0"/>
    <x v="0"/>
  </r>
  <r>
    <x v="1571"/>
    <m/>
    <m/>
    <x v="3"/>
    <x v="0"/>
    <m/>
    <x v="1431"/>
    <x v="0"/>
    <s v="69"/>
    <x v="2"/>
    <s v="Udsatte Børn, Unge og Familier"/>
    <x v="0"/>
    <x v="0"/>
    <x v="0"/>
  </r>
  <r>
    <x v="1572"/>
    <m/>
    <m/>
    <x v="3"/>
    <x v="0"/>
    <m/>
    <x v="1431"/>
    <x v="0"/>
    <s v="72"/>
    <x v="0"/>
    <s v="Sårbare unge og integration_x000d__x000a_"/>
    <x v="0"/>
    <x v="0"/>
    <x v="0"/>
  </r>
  <r>
    <x v="1573"/>
    <m/>
    <m/>
    <x v="3"/>
    <x v="0"/>
    <m/>
    <x v="1432"/>
    <x v="0"/>
    <s v="31445"/>
    <x v="0"/>
    <s v="Sårbare unge og integration_x000d__x000a_"/>
    <x v="0"/>
    <x v="0"/>
    <x v="0"/>
  </r>
  <r>
    <x v="1574"/>
    <m/>
    <m/>
    <x v="3"/>
    <x v="0"/>
    <m/>
    <x v="1432"/>
    <x v="0"/>
    <s v="67"/>
    <x v="0"/>
    <s v="Sårbare unge og integration_x000d__x000a_"/>
    <x v="0"/>
    <x v="0"/>
    <x v="0"/>
  </r>
  <r>
    <x v="1575"/>
    <m/>
    <m/>
    <x v="0"/>
    <x v="0"/>
    <m/>
    <x v="1433"/>
    <x v="0"/>
    <s v="551"/>
    <x v="18"/>
    <s v="VISO og Center mod Menneskehandel"/>
    <x v="1"/>
    <x v="1"/>
    <x v="0"/>
  </r>
  <r>
    <x v="1576"/>
    <m/>
    <m/>
    <x v="2"/>
    <x v="0"/>
    <m/>
    <x v="1434"/>
    <x v="0"/>
    <s v="550"/>
    <x v="2"/>
    <s v="Udsatte Børn, Unge og Familier"/>
    <x v="1"/>
    <x v="1"/>
    <x v="0"/>
  </r>
  <r>
    <x v="1577"/>
    <m/>
    <m/>
    <x v="2"/>
    <x v="0"/>
    <m/>
    <x v="1435"/>
    <x v="0"/>
    <s v="551"/>
    <x v="2"/>
    <s v="Udsatte Børn, Unge og Familier"/>
    <x v="1"/>
    <x v="1"/>
    <x v="0"/>
  </r>
  <r>
    <x v="1578"/>
    <m/>
    <m/>
    <x v="2"/>
    <x v="0"/>
    <m/>
    <x v="1436"/>
    <x v="0"/>
    <s v="550"/>
    <x v="2"/>
    <s v="Udsatte Børn, Unge og Familier"/>
    <x v="1"/>
    <x v="1"/>
    <x v="0"/>
  </r>
  <r>
    <x v="1579"/>
    <m/>
    <m/>
    <x v="2"/>
    <x v="0"/>
    <m/>
    <x v="1437"/>
    <x v="0"/>
    <s v="550"/>
    <x v="2"/>
    <s v="Udsatte Børn, Unge og Familier"/>
    <x v="1"/>
    <x v="1"/>
    <x v="0"/>
  </r>
  <r>
    <x v="1580"/>
    <m/>
    <m/>
    <x v="2"/>
    <x v="0"/>
    <m/>
    <x v="1438"/>
    <x v="0"/>
    <s v="550"/>
    <x v="2"/>
    <s v="Udsatte Børn, Unge og Familier"/>
    <x v="1"/>
    <x v="1"/>
    <x v="0"/>
  </r>
  <r>
    <x v="1581"/>
    <m/>
    <m/>
    <x v="3"/>
    <x v="0"/>
    <m/>
    <x v="1439"/>
    <x v="0"/>
    <s v="6536"/>
    <x v="2"/>
    <s v="Udsatte Børn, Unge og Familier"/>
    <x v="2"/>
    <x v="0"/>
    <x v="0"/>
  </r>
  <r>
    <x v="1582"/>
    <m/>
    <m/>
    <x v="4"/>
    <x v="0"/>
    <m/>
    <x v="1440"/>
    <x v="0"/>
    <s v="551"/>
    <x v="2"/>
    <s v="Udsatte Børn, Unge og Familier"/>
    <x v="1"/>
    <x v="1"/>
    <x v="0"/>
  </r>
  <r>
    <x v="1583"/>
    <m/>
    <m/>
    <x v="4"/>
    <x v="0"/>
    <m/>
    <x v="1441"/>
    <x v="0"/>
    <s v="551"/>
    <x v="2"/>
    <s v="Udsatte Børn, Unge og Familier"/>
    <x v="1"/>
    <x v="1"/>
    <x v="0"/>
  </r>
  <r>
    <x v="1584"/>
    <m/>
    <m/>
    <x v="3"/>
    <x v="0"/>
    <m/>
    <x v="1442"/>
    <x v="0"/>
    <s v="551"/>
    <x v="2"/>
    <s v="Udsatte Børn, Unge og Familier"/>
    <x v="1"/>
    <x v="1"/>
    <x v="0"/>
  </r>
  <r>
    <x v="1585"/>
    <m/>
    <m/>
    <x v="2"/>
    <x v="0"/>
    <m/>
    <x v="1443"/>
    <x v="0"/>
    <s v="551"/>
    <x v="2"/>
    <s v="Udsatte Børn, Unge og Familier"/>
    <x v="1"/>
    <x v="1"/>
    <x v="0"/>
  </r>
  <r>
    <x v="1586"/>
    <m/>
    <m/>
    <x v="3"/>
    <x v="0"/>
    <m/>
    <x v="1444"/>
    <x v="0"/>
    <s v="551"/>
    <x v="2"/>
    <s v="Udsatte Børn, Unge og Familier"/>
    <x v="1"/>
    <x v="1"/>
    <x v="0"/>
  </r>
  <r>
    <x v="1587"/>
    <m/>
    <m/>
    <x v="4"/>
    <x v="0"/>
    <m/>
    <x v="1445"/>
    <x v="0"/>
    <s v="551"/>
    <x v="2"/>
    <s v="Udsatte Børn, Unge og Familier"/>
    <x v="1"/>
    <x v="1"/>
    <x v="0"/>
  </r>
  <r>
    <x v="1588"/>
    <m/>
    <m/>
    <x v="0"/>
    <x v="0"/>
    <m/>
    <x v="1446"/>
    <x v="0"/>
    <s v="551"/>
    <x v="2"/>
    <s v="Udsatte Børn, Unge og Familier"/>
    <x v="1"/>
    <x v="1"/>
    <x v="0"/>
  </r>
  <r>
    <x v="1589"/>
    <m/>
    <m/>
    <x v="3"/>
    <x v="0"/>
    <m/>
    <x v="1447"/>
    <x v="0"/>
    <s v="551"/>
    <x v="2"/>
    <s v="Udsatte Børn, Unge og Familier"/>
    <x v="1"/>
    <x v="1"/>
    <x v="0"/>
  </r>
  <r>
    <x v="1590"/>
    <m/>
    <m/>
    <x v="3"/>
    <x v="0"/>
    <m/>
    <x v="1448"/>
    <x v="0"/>
    <s v="551"/>
    <x v="2"/>
    <s v="Udsatte Børn, Unge og Familier"/>
    <x v="1"/>
    <x v="1"/>
    <x v="0"/>
  </r>
  <r>
    <x v="1591"/>
    <m/>
    <m/>
    <x v="2"/>
    <x v="0"/>
    <m/>
    <x v="1449"/>
    <x v="0"/>
    <s v="31070"/>
    <x v="2"/>
    <s v="Udsatte Børn, Unge og Familier"/>
    <x v="0"/>
    <x v="0"/>
    <x v="0"/>
  </r>
  <r>
    <x v="1592"/>
    <m/>
    <m/>
    <x v="2"/>
    <x v="0"/>
    <m/>
    <x v="1449"/>
    <x v="0"/>
    <s v="35"/>
    <x v="2"/>
    <s v="Udsatte Børn, Unge og Familier"/>
    <x v="0"/>
    <x v="0"/>
    <x v="0"/>
  </r>
  <r>
    <x v="1593"/>
    <m/>
    <m/>
    <x v="2"/>
    <x v="0"/>
    <m/>
    <x v="1450"/>
    <x v="0"/>
    <s v="31070"/>
    <x v="2"/>
    <s v="Udsatte Børn, Unge og Familier"/>
    <x v="0"/>
    <x v="0"/>
    <x v="0"/>
  </r>
  <r>
    <x v="1594"/>
    <m/>
    <m/>
    <x v="3"/>
    <x v="0"/>
    <m/>
    <x v="1306"/>
    <x v="0"/>
    <s v="550"/>
    <x v="9"/>
    <s v="Økonomi"/>
    <x v="1"/>
    <x v="1"/>
    <x v="0"/>
  </r>
  <r>
    <x v="1595"/>
    <m/>
    <m/>
    <x v="0"/>
    <x v="0"/>
    <m/>
    <x v="79"/>
    <x v="0"/>
    <m/>
    <x v="1"/>
    <s v="Service"/>
    <x v="1"/>
    <x v="1"/>
    <x v="0"/>
  </r>
  <r>
    <x v="1596"/>
    <m/>
    <m/>
    <x v="0"/>
    <x v="0"/>
    <m/>
    <x v="79"/>
    <x v="0"/>
    <m/>
    <x v="13"/>
    <s v="Fællesomkostninger"/>
    <x v="1"/>
    <x v="1"/>
    <x v="0"/>
  </r>
  <r>
    <x v="1597"/>
    <m/>
    <m/>
    <x v="0"/>
    <x v="0"/>
    <m/>
    <x v="79"/>
    <x v="0"/>
    <m/>
    <x v="13"/>
    <s v="Fællesomkostninger"/>
    <x v="1"/>
    <x v="1"/>
    <x v="0"/>
  </r>
  <r>
    <x v="1598"/>
    <m/>
    <m/>
    <x v="0"/>
    <x v="0"/>
    <m/>
    <x v="79"/>
    <x v="0"/>
    <m/>
    <x v="13"/>
    <s v="Fællesomkostninger"/>
    <x v="1"/>
    <x v="1"/>
    <x v="0"/>
  </r>
  <r>
    <x v="1599"/>
    <m/>
    <m/>
    <x v="0"/>
    <x v="0"/>
    <m/>
    <x v="79"/>
    <x v="0"/>
    <m/>
    <x v="13"/>
    <s v="Fællesomkostninger"/>
    <x v="1"/>
    <x v="1"/>
    <x v="0"/>
  </r>
  <r>
    <x v="1600"/>
    <m/>
    <m/>
    <x v="1"/>
    <x v="0"/>
    <m/>
    <x v="79"/>
    <x v="0"/>
    <m/>
    <x v="13"/>
    <s v="Fællesomkostninger"/>
    <x v="1"/>
    <x v="1"/>
    <x v="0"/>
  </r>
  <r>
    <x v="1601"/>
    <m/>
    <m/>
    <x v="1"/>
    <x v="0"/>
    <m/>
    <x v="79"/>
    <x v="0"/>
    <m/>
    <x v="1"/>
    <s v="Service"/>
    <x v="1"/>
    <x v="1"/>
    <x v="0"/>
  </r>
  <r>
    <x v="1602"/>
    <m/>
    <m/>
    <x v="1"/>
    <x v="0"/>
    <m/>
    <x v="79"/>
    <x v="0"/>
    <m/>
    <x v="1"/>
    <s v="Service"/>
    <x v="1"/>
    <x v="1"/>
    <x v="0"/>
  </r>
  <r>
    <x v="1603"/>
    <m/>
    <m/>
    <x v="1"/>
    <x v="0"/>
    <m/>
    <x v="79"/>
    <x v="0"/>
    <m/>
    <x v="1"/>
    <s v="Service"/>
    <x v="1"/>
    <x v="1"/>
    <x v="0"/>
  </r>
  <r>
    <x v="1604"/>
    <m/>
    <m/>
    <x v="1"/>
    <x v="0"/>
    <m/>
    <x v="79"/>
    <x v="0"/>
    <m/>
    <x v="1"/>
    <s v="Service"/>
    <x v="1"/>
    <x v="1"/>
    <x v="0"/>
  </r>
  <r>
    <x v="1605"/>
    <m/>
    <m/>
    <x v="1"/>
    <x v="0"/>
    <m/>
    <x v="79"/>
    <x v="0"/>
    <m/>
    <x v="1"/>
    <s v="Service"/>
    <x v="1"/>
    <x v="1"/>
    <x v="0"/>
  </r>
  <r>
    <x v="1606"/>
    <m/>
    <m/>
    <x v="1"/>
    <x v="0"/>
    <m/>
    <x v="79"/>
    <x v="0"/>
    <m/>
    <x v="1"/>
    <s v="Service"/>
    <x v="1"/>
    <x v="1"/>
    <x v="0"/>
  </r>
  <r>
    <x v="1607"/>
    <m/>
    <m/>
    <x v="0"/>
    <x v="0"/>
    <m/>
    <x v="79"/>
    <x v="0"/>
    <m/>
    <x v="13"/>
    <s v="Fællesomkostninger"/>
    <x v="1"/>
    <x v="1"/>
    <x v="0"/>
  </r>
  <r>
    <x v="1608"/>
    <m/>
    <m/>
    <x v="1"/>
    <x v="0"/>
    <m/>
    <x v="79"/>
    <x v="0"/>
    <m/>
    <x v="13"/>
    <s v="Fællesomkostninger"/>
    <x v="1"/>
    <x v="1"/>
    <x v="0"/>
  </r>
  <r>
    <x v="1609"/>
    <m/>
    <m/>
    <x v="3"/>
    <x v="0"/>
    <m/>
    <x v="929"/>
    <x v="0"/>
    <s v="6202"/>
    <x v="4"/>
    <s v="Center for Handicap og Psykisk sårbarhed"/>
    <x v="2"/>
    <x v="0"/>
    <x v="0"/>
  </r>
  <r>
    <x v="1610"/>
    <m/>
    <m/>
    <x v="2"/>
    <x v="0"/>
    <m/>
    <x v="479"/>
    <x v="0"/>
    <s v="6300"/>
    <x v="4"/>
    <s v="Center for Handicap og Psykisk sårbarhed"/>
    <x v="2"/>
    <x v="0"/>
    <x v="0"/>
  </r>
  <r>
    <x v="1611"/>
    <m/>
    <m/>
    <x v="2"/>
    <x v="0"/>
    <m/>
    <x v="958"/>
    <x v="0"/>
    <s v="6305"/>
    <x v="4"/>
    <s v="Center for Handicap og Psykisk sårbarhed"/>
    <x v="2"/>
    <x v="0"/>
    <x v="0"/>
  </r>
  <r>
    <x v="1612"/>
    <m/>
    <m/>
    <x v="8"/>
    <x v="0"/>
    <m/>
    <x v="823"/>
    <x v="0"/>
    <s v="31475"/>
    <x v="23"/>
    <s v="Børn"/>
    <x v="0"/>
    <x v="0"/>
    <x v="0"/>
  </r>
  <r>
    <x v="1613"/>
    <m/>
    <m/>
    <x v="3"/>
    <x v="0"/>
    <m/>
    <x v="1301"/>
    <x v="0"/>
    <s v="105"/>
    <x v="0"/>
    <s v="Sårbare unge og integration_x000d__x000a_"/>
    <x v="0"/>
    <x v="0"/>
    <x v="0"/>
  </r>
  <r>
    <x v="1614"/>
    <m/>
    <m/>
    <x v="3"/>
    <x v="0"/>
    <m/>
    <x v="853"/>
    <x v="0"/>
    <s v="49"/>
    <x v="2"/>
    <s v="Udsatte Børn, Unge og Familier"/>
    <x v="0"/>
    <x v="0"/>
    <x v="0"/>
  </r>
  <r>
    <x v="1615"/>
    <m/>
    <m/>
    <x v="2"/>
    <x v="0"/>
    <m/>
    <x v="207"/>
    <x v="0"/>
    <s v="9523"/>
    <x v="6"/>
    <s v="Kommunikations-, sjældne handicap og specialund._x000d__x000a_"/>
    <x v="2"/>
    <x v="0"/>
    <x v="0"/>
  </r>
  <r>
    <x v="1616"/>
    <m/>
    <m/>
    <x v="2"/>
    <x v="0"/>
    <m/>
    <x v="144"/>
    <x v="0"/>
    <s v="551"/>
    <x v="7"/>
    <s v="Bevægelseshandicap, hjælpemidler og teknologi_x000d__x000a_"/>
    <x v="1"/>
    <x v="1"/>
    <x v="0"/>
  </r>
  <r>
    <x v="1617"/>
    <m/>
    <m/>
    <x v="2"/>
    <x v="0"/>
    <m/>
    <x v="406"/>
    <x v="0"/>
    <s v="550"/>
    <x v="7"/>
    <s v="Bevægelseshandicap, hjælpemidler og teknologi_x000d__x000a_"/>
    <x v="1"/>
    <x v="1"/>
    <x v="0"/>
  </r>
  <r>
    <x v="1618"/>
    <m/>
    <m/>
    <x v="2"/>
    <x v="0"/>
    <m/>
    <x v="207"/>
    <x v="0"/>
    <s v="9523"/>
    <x v="6"/>
    <s v="Kommunikations-, sjældne handicap og specialund._x000d__x000a_"/>
    <x v="2"/>
    <x v="0"/>
    <x v="0"/>
  </r>
  <r>
    <x v="1619"/>
    <m/>
    <m/>
    <x v="1"/>
    <x v="0"/>
    <m/>
    <x v="96"/>
    <x v="0"/>
    <s v="550"/>
    <x v="9"/>
    <s v="Økonomi"/>
    <x v="1"/>
    <x v="1"/>
    <x v="0"/>
  </r>
  <r>
    <x v="1620"/>
    <m/>
    <m/>
    <x v="0"/>
    <x v="0"/>
    <m/>
    <x v="133"/>
    <x v="0"/>
    <s v="9020"/>
    <x v="18"/>
    <s v="VISO og Center mod Menneskehandel"/>
    <x v="2"/>
    <x v="0"/>
    <x v="0"/>
  </r>
  <r>
    <x v="1621"/>
    <m/>
    <m/>
    <x v="2"/>
    <x v="0"/>
    <m/>
    <x v="151"/>
    <x v="0"/>
    <s v="5300"/>
    <x v="2"/>
    <s v="Udsatte Børn, Unge og Familier"/>
    <x v="2"/>
    <x v="0"/>
    <x v="0"/>
  </r>
  <r>
    <x v="1622"/>
    <m/>
    <m/>
    <x v="3"/>
    <x v="0"/>
    <m/>
    <x v="954"/>
    <x v="0"/>
    <s v="6301"/>
    <x v="4"/>
    <s v="Center for Handicap og Psykisk sårbarhed"/>
    <x v="2"/>
    <x v="0"/>
    <x v="0"/>
  </r>
  <r>
    <x v="1623"/>
    <m/>
    <m/>
    <x v="2"/>
    <x v="0"/>
    <m/>
    <x v="479"/>
    <x v="0"/>
    <s v="6300"/>
    <x v="4"/>
    <s v="Center for Handicap og Psykisk sårbarhed"/>
    <x v="2"/>
    <x v="0"/>
    <x v="0"/>
  </r>
  <r>
    <x v="1624"/>
    <m/>
    <m/>
    <x v="2"/>
    <x v="0"/>
    <m/>
    <x v="1414"/>
    <x v="0"/>
    <s v="5400"/>
    <x v="0"/>
    <s v="Sårbare unge og integration_x000d__x000a_"/>
    <x v="2"/>
    <x v="0"/>
    <x v="0"/>
  </r>
  <r>
    <x v="1625"/>
    <m/>
    <m/>
    <x v="2"/>
    <x v="0"/>
    <m/>
    <x v="1351"/>
    <x v="0"/>
    <s v="6542"/>
    <x v="2"/>
    <s v="Udsatte Børn, Unge og Familier"/>
    <x v="2"/>
    <x v="0"/>
    <x v="0"/>
  </r>
  <r>
    <x v="1626"/>
    <m/>
    <m/>
    <x v="2"/>
    <x v="0"/>
    <m/>
    <x v="144"/>
    <x v="0"/>
    <s v="551"/>
    <x v="7"/>
    <s v="Bevægelseshandicap, hjælpemidler og teknologi_x000d__x000a_"/>
    <x v="1"/>
    <x v="1"/>
    <x v="0"/>
  </r>
  <r>
    <x v="1627"/>
    <m/>
    <m/>
    <x v="1"/>
    <x v="0"/>
    <m/>
    <x v="1345"/>
    <x v="0"/>
    <s v="550"/>
    <x v="13"/>
    <s v="Fællesomkostninger"/>
    <x v="1"/>
    <x v="1"/>
    <x v="0"/>
  </r>
  <r>
    <x v="1628"/>
    <m/>
    <m/>
    <x v="8"/>
    <x v="0"/>
    <m/>
    <x v="1345"/>
    <x v="0"/>
    <s v="550"/>
    <x v="9"/>
    <s v="Økonomi"/>
    <x v="1"/>
    <x v="1"/>
    <x v="0"/>
  </r>
  <r>
    <x v="1629"/>
    <m/>
    <m/>
    <x v="1"/>
    <x v="0"/>
    <m/>
    <x v="82"/>
    <x v="0"/>
    <s v="550"/>
    <x v="1"/>
    <s v="Service"/>
    <x v="1"/>
    <x v="1"/>
    <x v="0"/>
  </r>
  <r>
    <x v="1630"/>
    <s v="2001"/>
    <s v="07.18.19.20 LOTDSI"/>
    <x v="4"/>
    <x v="5"/>
    <s v="Puljer og civilsamfund "/>
    <x v="111"/>
    <x v="3"/>
    <m/>
    <x v="3"/>
    <s v="Udsatte Voksne"/>
    <x v="1"/>
    <x v="1"/>
    <x v="1"/>
  </r>
  <r>
    <x v="1631"/>
    <s v="2002"/>
    <s v="07.18.19.30 LOTÆLDRE"/>
    <x v="4"/>
    <x v="6"/>
    <s v="Puljer børn, unge og ældre"/>
    <x v="111"/>
    <x v="4"/>
    <m/>
    <x v="2"/>
    <s v="Udsatte Børn, Unge og Familier"/>
    <x v="1"/>
    <x v="1"/>
    <x v="1"/>
  </r>
  <r>
    <x v="1632"/>
    <s v="2003"/>
    <s v="07.18.19.40 LOTFRI"/>
    <x v="4"/>
    <x v="5"/>
    <s v="Puljer og civilsamfund "/>
    <x v="111"/>
    <x v="5"/>
    <m/>
    <x v="3"/>
    <s v="Udsatte Voksne"/>
    <x v="1"/>
    <x v="1"/>
    <x v="1"/>
  </r>
  <r>
    <x v="1633"/>
    <s v="2004"/>
    <s v="07.18.19.50 SÆRLIGSOC"/>
    <x v="4"/>
    <x v="5"/>
    <s v="Puljer og civilsamfund "/>
    <x v="111"/>
    <x v="6"/>
    <m/>
    <x v="3"/>
    <s v="Udsatte Voksne"/>
    <x v="1"/>
    <x v="1"/>
    <x v="1"/>
  </r>
  <r>
    <x v="1634"/>
    <s v="2005"/>
    <s v="15.11.02.30 EUROFOND"/>
    <x v="9"/>
    <x v="0"/>
    <m/>
    <x v="115"/>
    <x v="0"/>
    <m/>
    <x v="15"/>
    <s v="Implementering og Udmøntning"/>
    <x v="1"/>
    <x v="1"/>
    <x v="0"/>
  </r>
  <r>
    <x v="1635"/>
    <s v="2008"/>
    <s v="15.11.62.10 FOREN"/>
    <x v="9"/>
    <x v="0"/>
    <m/>
    <x v="115"/>
    <x v="0"/>
    <m/>
    <x v="15"/>
    <s v="Implementering og Udmøntning"/>
    <x v="1"/>
    <x v="1"/>
    <x v="0"/>
  </r>
  <r>
    <x v="1636"/>
    <s v="2009"/>
    <s v="15.11.62.40 EGMON"/>
    <x v="9"/>
    <x v="0"/>
    <m/>
    <x v="115"/>
    <x v="0"/>
    <m/>
    <x v="15"/>
    <s v="Implementering og Udmøntning"/>
    <x v="1"/>
    <x v="1"/>
    <x v="0"/>
  </r>
  <r>
    <x v="1637"/>
    <s v="2010"/>
    <s v="15.13.08.10 VELFÆRD"/>
    <x v="9"/>
    <x v="0"/>
    <m/>
    <x v="115"/>
    <x v="0"/>
    <m/>
    <x v="15"/>
    <s v="Implementering og Udmøntning"/>
    <x v="1"/>
    <x v="1"/>
    <x v="0"/>
  </r>
  <r>
    <x v="1638"/>
    <s v="2011"/>
    <s v="15.13.11.10 OMSTIL"/>
    <x v="9"/>
    <x v="0"/>
    <m/>
    <x v="115"/>
    <x v="0"/>
    <m/>
    <x v="15"/>
    <s v="Implementering og Udmøntning"/>
    <x v="1"/>
    <x v="1"/>
    <x v="0"/>
  </r>
  <r>
    <x v="1639"/>
    <s v="2012"/>
    <s v="15.71.47.10 PUF"/>
    <x v="4"/>
    <x v="5"/>
    <s v="Puljer og civilsamfund "/>
    <x v="111"/>
    <x v="7"/>
    <m/>
    <x v="3"/>
    <s v="Udsatte Voksne"/>
    <x v="1"/>
    <x v="1"/>
    <x v="1"/>
  </r>
  <r>
    <x v="1640"/>
    <s v="2013"/>
    <s v="15.13.20.10 TUBU"/>
    <x v="9"/>
    <x v="0"/>
    <m/>
    <x v="115"/>
    <x v="0"/>
    <m/>
    <x v="15"/>
    <s v="Implementering og Udmøntning"/>
    <x v="1"/>
    <x v="1"/>
    <x v="0"/>
  </r>
  <r>
    <x v="1641"/>
    <s v="2015"/>
    <s v="15.13.21.10 HJKL"/>
    <x v="9"/>
    <x v="0"/>
    <m/>
    <x v="115"/>
    <x v="0"/>
    <m/>
    <x v="15"/>
    <s v="Implementering og Udmøntning"/>
    <x v="1"/>
    <x v="1"/>
    <x v="0"/>
  </r>
  <r>
    <x v="1642"/>
    <s v="2016"/>
    <s v="15.13.22.10 VIHA"/>
    <x v="9"/>
    <x v="0"/>
    <m/>
    <x v="115"/>
    <x v="0"/>
    <m/>
    <x v="15"/>
    <s v="Implementering og Udmøntning"/>
    <x v="1"/>
    <x v="1"/>
    <x v="0"/>
  </r>
  <r>
    <x v="1643"/>
    <s v="2018"/>
    <s v="15.13.23.10 RAMHANDI"/>
    <x v="9"/>
    <x v="0"/>
    <m/>
    <x v="115"/>
    <x v="0"/>
    <m/>
    <x v="15"/>
    <s v="Implementering og Udmøntning"/>
    <x v="1"/>
    <x v="1"/>
    <x v="0"/>
  </r>
  <r>
    <x v="1644"/>
    <s v="2020"/>
    <s v="15.13.23.20 RAMREHA"/>
    <x v="9"/>
    <x v="0"/>
    <m/>
    <x v="115"/>
    <x v="0"/>
    <m/>
    <x v="15"/>
    <s v="Implementering og Udmøntning"/>
    <x v="1"/>
    <x v="1"/>
    <x v="0"/>
  </r>
  <r>
    <x v="1645"/>
    <s v="2024"/>
    <s v="15.13.23.60 PADHD"/>
    <x v="9"/>
    <x v="0"/>
    <m/>
    <x v="115"/>
    <x v="0"/>
    <m/>
    <x v="15"/>
    <s v="Implementering og Udmøntning"/>
    <x v="1"/>
    <x v="1"/>
    <x v="0"/>
  </r>
  <r>
    <x v="1646"/>
    <s v="2027"/>
    <s v="15.13.24.10 NYVEJ"/>
    <x v="9"/>
    <x v="0"/>
    <m/>
    <x v="115"/>
    <x v="0"/>
    <m/>
    <x v="15"/>
    <s v="Implementering og Udmøntning"/>
    <x v="1"/>
    <x v="1"/>
    <x v="0"/>
  </r>
  <r>
    <x v="1647"/>
    <s v="2028"/>
    <s v="15.13.25.10 FTOLK"/>
    <x v="9"/>
    <x v="0"/>
    <m/>
    <x v="115"/>
    <x v="0"/>
    <m/>
    <x v="15"/>
    <s v="Implementering og Udmøntning"/>
    <x v="1"/>
    <x v="1"/>
    <x v="0"/>
  </r>
  <r>
    <x v="1648"/>
    <s v="2029"/>
    <s v="15.13.25.20 NTOLK"/>
    <x v="9"/>
    <x v="0"/>
    <m/>
    <x v="115"/>
    <x v="0"/>
    <m/>
    <x v="15"/>
    <s v="Implementering og Udmøntning"/>
    <x v="1"/>
    <x v="1"/>
    <x v="0"/>
  </r>
  <r>
    <x v="1649"/>
    <s v="2030"/>
    <s v="15.13.28.30 UDD"/>
    <x v="9"/>
    <x v="0"/>
    <m/>
    <x v="115"/>
    <x v="0"/>
    <m/>
    <x v="15"/>
    <s v="Implementering og Udmøntning"/>
    <x v="1"/>
    <x v="1"/>
    <x v="0"/>
  </r>
  <r>
    <x v="1650"/>
    <s v="2031"/>
    <s v="15.13.28.40 UDVFRIV"/>
    <x v="9"/>
    <x v="0"/>
    <m/>
    <x v="115"/>
    <x v="0"/>
    <m/>
    <x v="15"/>
    <s v="Implementering og Udmøntning"/>
    <x v="1"/>
    <x v="1"/>
    <x v="0"/>
  </r>
  <r>
    <x v="1651"/>
    <s v="2034"/>
    <s v="15.13.28.70 FRIGÆLD"/>
    <x v="9"/>
    <x v="0"/>
    <m/>
    <x v="115"/>
    <x v="0"/>
    <m/>
    <x v="15"/>
    <s v="Implementering og Udmøntning"/>
    <x v="1"/>
    <x v="1"/>
    <x v="0"/>
  </r>
  <r>
    <x v="1652"/>
    <s v="2036"/>
    <s v="15.13.28.90 FRIG"/>
    <x v="9"/>
    <x v="0"/>
    <m/>
    <x v="115"/>
    <x v="0"/>
    <m/>
    <x v="15"/>
    <s v="Implementering og Udmøntning"/>
    <x v="1"/>
    <x v="1"/>
    <x v="0"/>
  </r>
  <r>
    <x v="1653"/>
    <s v="2037"/>
    <s v="15.85.65.50 Etablering af lokalplejehjem"/>
    <x v="4"/>
    <x v="7"/>
    <s v="Tværgående praksisudvikling og inddragelse"/>
    <x v="111"/>
    <x v="8"/>
    <m/>
    <x v="2"/>
    <s v="Udsatte Børn, Unge og Familier"/>
    <x v="1"/>
    <x v="1"/>
    <x v="1"/>
  </r>
  <r>
    <x v="1654"/>
    <s v="2038"/>
    <s v="15.13.31.10 UNGUD"/>
    <x v="9"/>
    <x v="0"/>
    <m/>
    <x v="115"/>
    <x v="0"/>
    <m/>
    <x v="15"/>
    <s v="Implementering og Udmøntning"/>
    <x v="1"/>
    <x v="1"/>
    <x v="0"/>
  </r>
  <r>
    <x v="1655"/>
    <s v="2039"/>
    <s v="15.85.21.10 Pulje til mere hjemlighed på plejehjem"/>
    <x v="4"/>
    <x v="7"/>
    <s v="Tværgående praksisudvikling og inddragelse"/>
    <x v="111"/>
    <x v="9"/>
    <m/>
    <x v="2"/>
    <s v="Udsatte Børn, Unge og Familier"/>
    <x v="1"/>
    <x v="1"/>
    <x v="1"/>
  </r>
  <r>
    <x v="1656"/>
    <s v="2040"/>
    <s v="15.85.54.10 Sammenhængende indsatser imod ensomhed"/>
    <x v="4"/>
    <x v="7"/>
    <s v="Tværgående praksisudvikling og inddragelse"/>
    <x v="111"/>
    <x v="10"/>
    <m/>
    <x v="2"/>
    <s v="Udsatte Børn, Unge og Familier"/>
    <x v="1"/>
    <x v="1"/>
    <x v="1"/>
  </r>
  <r>
    <x v="1657"/>
    <s v="2041"/>
    <s v="15.86.09.10 Rådgivnings- og aktivitetscentre"/>
    <x v="4"/>
    <x v="7"/>
    <s v="Tværgående praksisudvikling og inddragelse"/>
    <x v="111"/>
    <x v="11"/>
    <m/>
    <x v="2"/>
    <s v="Udsatte Børn, Unge og Familier"/>
    <x v="1"/>
    <x v="1"/>
    <x v="1"/>
  </r>
  <r>
    <x v="1658"/>
    <s v="2042"/>
    <s v="15.86.10.10 Demensvenlige tiltag herunder boformer"/>
    <x v="4"/>
    <x v="7"/>
    <s v="Tværgående praksisudvikling og inddragelse"/>
    <x v="111"/>
    <x v="12"/>
    <m/>
    <x v="2"/>
    <s v="Udsatte Børn, Unge og Familier"/>
    <x v="1"/>
    <x v="1"/>
    <x v="1"/>
  </r>
  <r>
    <x v="1659"/>
    <s v="2043"/>
    <s v="15.26.35.10. Kommuner med mange børnesager"/>
    <x v="4"/>
    <x v="7"/>
    <s v="Tværgående praksisudvikling og inddragelse"/>
    <x v="111"/>
    <x v="13"/>
    <m/>
    <x v="2"/>
    <s v="Udsatte Børn, Unge og Familier"/>
    <x v="1"/>
    <x v="1"/>
    <x v="1"/>
  </r>
  <r>
    <x v="1660"/>
    <s v="2044"/>
    <s v="15.26.21.22. Styrket match"/>
    <x v="4"/>
    <x v="7"/>
    <s v="Tværgående praksisudvikling og inddragelse"/>
    <x v="111"/>
    <x v="14"/>
    <m/>
    <x v="2"/>
    <s v="Udsatte Børn, Unge og Familier"/>
    <x v="1"/>
    <x v="1"/>
    <x v="1"/>
  </r>
  <r>
    <x v="1661"/>
    <s v="2045"/>
    <s v="15.26.32.10 Efterværn"/>
    <x v="4"/>
    <x v="7"/>
    <s v="Tværgående praksisudvikling og inddragelse"/>
    <x v="111"/>
    <x v="15"/>
    <m/>
    <x v="2"/>
    <s v="Udsatte Børn, Unge og Familier"/>
    <x v="1"/>
    <x v="1"/>
    <x v="1"/>
  </r>
  <r>
    <x v="1662"/>
    <s v="2046"/>
    <s v="15.85.24.10 Bedre rammer for socialt udsatte ældre"/>
    <x v="4"/>
    <x v="7"/>
    <s v="Tværgående praksisudvikling og inddragelse"/>
    <x v="111"/>
    <x v="16"/>
    <m/>
    <x v="2"/>
    <s v="Udsatte Børn, Unge og Familier"/>
    <x v="1"/>
    <x v="1"/>
    <x v="1"/>
  </r>
  <r>
    <x v="1663"/>
    <s v="2048"/>
    <s v="15.14.11.40 MOBIL"/>
    <x v="9"/>
    <x v="0"/>
    <m/>
    <x v="115"/>
    <x v="0"/>
    <m/>
    <x v="15"/>
    <s v="Implementering og Udmøntning"/>
    <x v="1"/>
    <x v="1"/>
    <x v="0"/>
  </r>
  <r>
    <x v="1664"/>
    <s v="2050"/>
    <s v="15.14.12.10 DUBU"/>
    <x v="9"/>
    <x v="0"/>
    <m/>
    <x v="115"/>
    <x v="0"/>
    <m/>
    <x v="15"/>
    <s v="Implementering og Udmøntning"/>
    <x v="1"/>
    <x v="1"/>
    <x v="0"/>
  </r>
  <r>
    <x v="1665"/>
    <s v="2052"/>
    <s v="15.16.01.10 ANREF"/>
    <x v="9"/>
    <x v="0"/>
    <m/>
    <x v="115"/>
    <x v="0"/>
    <m/>
    <x v="15"/>
    <s v="Implementering og Udmøntning"/>
    <x v="1"/>
    <x v="1"/>
    <x v="0"/>
  </r>
  <r>
    <x v="1666"/>
    <s v="2053"/>
    <s v="15.16.01.20 ANREFUD"/>
    <x v="9"/>
    <x v="0"/>
    <m/>
    <x v="115"/>
    <x v="0"/>
    <m/>
    <x v="15"/>
    <s v="Implementering og Udmøntning"/>
    <x v="1"/>
    <x v="1"/>
    <x v="0"/>
  </r>
  <r>
    <x v="1667"/>
    <s v="2054"/>
    <s v="15.16.01.30 ANREFOP"/>
    <x v="9"/>
    <x v="0"/>
    <m/>
    <x v="115"/>
    <x v="0"/>
    <m/>
    <x v="15"/>
    <s v="Implementering og Udmøntning"/>
    <x v="1"/>
    <x v="1"/>
    <x v="0"/>
  </r>
  <r>
    <x v="1668"/>
    <s v="2059"/>
    <s v="15.25.09.11 SSP"/>
    <x v="9"/>
    <x v="0"/>
    <m/>
    <x v="115"/>
    <x v="0"/>
    <m/>
    <x v="15"/>
    <s v="Implementering og Udmøntning"/>
    <x v="1"/>
    <x v="1"/>
    <x v="0"/>
  </r>
  <r>
    <x v="1669"/>
    <s v="2061"/>
    <s v="15.25.09.13 FVP"/>
    <x v="9"/>
    <x v="0"/>
    <m/>
    <x v="115"/>
    <x v="0"/>
    <m/>
    <x v="15"/>
    <s v="Implementering og Udmøntning"/>
    <x v="1"/>
    <x v="1"/>
    <x v="0"/>
  </r>
  <r>
    <x v="1670"/>
    <s v="2063"/>
    <s v="15.25.09.15 STØFA"/>
    <x v="9"/>
    <x v="0"/>
    <m/>
    <x v="115"/>
    <x v="0"/>
    <m/>
    <x v="15"/>
    <s v="Implementering og Udmøntning"/>
    <x v="1"/>
    <x v="1"/>
    <x v="0"/>
  </r>
  <r>
    <x v="1671"/>
    <s v="2064"/>
    <s v="15.25.09.16 BISID"/>
    <x v="9"/>
    <x v="0"/>
    <m/>
    <x v="115"/>
    <x v="0"/>
    <m/>
    <x v="15"/>
    <s v="Implementering og Udmøntning"/>
    <x v="1"/>
    <x v="1"/>
    <x v="0"/>
  </r>
  <r>
    <x v="1672"/>
    <s v="2065"/>
    <s v="15.25.09.17 ESB"/>
    <x v="9"/>
    <x v="0"/>
    <m/>
    <x v="115"/>
    <x v="0"/>
    <m/>
    <x v="15"/>
    <s v="Implementering og Udmøntning"/>
    <x v="1"/>
    <x v="1"/>
    <x v="0"/>
  </r>
  <r>
    <x v="1673"/>
    <s v="2067"/>
    <s v="15.64.07.10 HANDICAP"/>
    <x v="4"/>
    <x v="8"/>
    <s v="Tilskudsøkonomi"/>
    <x v="115"/>
    <x v="0"/>
    <m/>
    <x v="15"/>
    <s v="Implementering og Udmøntning"/>
    <x v="1"/>
    <x v="1"/>
    <x v="0"/>
  </r>
  <r>
    <x v="1674"/>
    <s v="2069"/>
    <s v="15.64.10.10 UDBL"/>
    <x v="9"/>
    <x v="0"/>
    <m/>
    <x v="115"/>
    <x v="0"/>
    <m/>
    <x v="15"/>
    <s v="Implementering og Udmøntning"/>
    <x v="1"/>
    <x v="1"/>
    <x v="0"/>
  </r>
  <r>
    <x v="1675"/>
    <s v="2070"/>
    <s v="15.64.12.10 SOFUS"/>
    <x v="9"/>
    <x v="0"/>
    <m/>
    <x v="115"/>
    <x v="0"/>
    <m/>
    <x v="15"/>
    <s v="Implementering og Udmøntning"/>
    <x v="1"/>
    <x v="1"/>
    <x v="0"/>
  </r>
  <r>
    <x v="1676"/>
    <s v="2072"/>
    <s v="15.64.15.10. Fribefordring"/>
    <x v="3"/>
    <x v="5"/>
    <s v="Puljer og civilsamfund "/>
    <x v="111"/>
    <x v="17"/>
    <m/>
    <x v="3"/>
    <s v="Udsatte Voksne"/>
    <x v="1"/>
    <x v="1"/>
    <x v="1"/>
  </r>
  <r>
    <x v="1677"/>
    <s v="2074"/>
    <s v="15.64.18.10 BEHA"/>
    <x v="9"/>
    <x v="0"/>
    <m/>
    <x v="115"/>
    <x v="0"/>
    <m/>
    <x v="15"/>
    <s v="Implementering og Udmøntning"/>
    <x v="1"/>
    <x v="1"/>
    <x v="0"/>
  </r>
  <r>
    <x v="1678"/>
    <s v="2082"/>
    <s v="15.64.50.10. Ledsagerdeltagelse Sølund F. SSA25"/>
    <x v="3"/>
    <x v="5"/>
    <s v="Puljer og civilsamfund "/>
    <x v="111"/>
    <x v="18"/>
    <m/>
    <x v="3"/>
    <s v="Udsatte Voksne"/>
    <x v="1"/>
    <x v="1"/>
    <x v="1"/>
  </r>
  <r>
    <x v="1679"/>
    <s v="2083"/>
    <s v="15.64.50.25 ROBO"/>
    <x v="9"/>
    <x v="0"/>
    <m/>
    <x v="115"/>
    <x v="0"/>
    <m/>
    <x v="15"/>
    <s v="Implementering og Udmøntning"/>
    <x v="1"/>
    <x v="1"/>
    <x v="0"/>
  </r>
  <r>
    <x v="1680"/>
    <s v="2086"/>
    <s v="15.74.01.10 SEKOV"/>
    <x v="9"/>
    <x v="0"/>
    <m/>
    <x v="115"/>
    <x v="0"/>
    <m/>
    <x v="15"/>
    <s v="Implementering og Udmøntning"/>
    <x v="1"/>
    <x v="1"/>
    <x v="0"/>
  </r>
  <r>
    <x v="1681"/>
    <s v="2087"/>
    <s v="15.74.01.20 RÅDSEK"/>
    <x v="9"/>
    <x v="0"/>
    <m/>
    <x v="115"/>
    <x v="0"/>
    <m/>
    <x v="15"/>
    <s v="Implementering og Udmøntning"/>
    <x v="1"/>
    <x v="1"/>
    <x v="0"/>
  </r>
  <r>
    <x v="1682"/>
    <s v="2092"/>
    <s v="15.74.10.20 FREM"/>
    <x v="9"/>
    <x v="0"/>
    <m/>
    <x v="115"/>
    <x v="0"/>
    <m/>
    <x v="15"/>
    <s v="Implementering og Udmøntning"/>
    <x v="1"/>
    <x v="1"/>
    <x v="0"/>
  </r>
  <r>
    <x v="1683"/>
    <s v="2093"/>
    <s v="15.74.10.30 15M"/>
    <x v="9"/>
    <x v="0"/>
    <m/>
    <x v="115"/>
    <x v="0"/>
    <m/>
    <x v="15"/>
    <s v="Implementering og Udmøntning"/>
    <x v="1"/>
    <x v="1"/>
    <x v="0"/>
  </r>
  <r>
    <x v="1684"/>
    <s v="2094"/>
    <s v="15.74.11.10 AKUT"/>
    <x v="9"/>
    <x v="0"/>
    <m/>
    <x v="115"/>
    <x v="0"/>
    <m/>
    <x v="15"/>
    <s v="Implementering og Udmøntning"/>
    <x v="1"/>
    <x v="1"/>
    <x v="0"/>
  </r>
  <r>
    <x v="1685"/>
    <s v="2096"/>
    <s v="15.74.13.10 SUNDUD"/>
    <x v="9"/>
    <x v="0"/>
    <m/>
    <x v="115"/>
    <x v="0"/>
    <m/>
    <x v="15"/>
    <s v="Implementering og Udmøntning"/>
    <x v="1"/>
    <x v="1"/>
    <x v="0"/>
  </r>
  <r>
    <x v="1686"/>
    <s v="2097"/>
    <s v="15.74.14.10 DGU"/>
    <x v="9"/>
    <x v="0"/>
    <m/>
    <x v="115"/>
    <x v="0"/>
    <m/>
    <x v="15"/>
    <s v="Implementering og Udmøntning"/>
    <x v="1"/>
    <x v="1"/>
    <x v="0"/>
  </r>
  <r>
    <x v="1687"/>
    <s v="2100"/>
    <s v="15.74.14.40 MPPE"/>
    <x v="9"/>
    <x v="0"/>
    <m/>
    <x v="115"/>
    <x v="0"/>
    <m/>
    <x v="15"/>
    <s v="Implementering og Udmøntning"/>
    <x v="1"/>
    <x v="1"/>
    <x v="0"/>
  </r>
  <r>
    <x v="1688"/>
    <s v="2103"/>
    <s v="15.74.15.10 BO2011"/>
    <x v="9"/>
    <x v="0"/>
    <m/>
    <x v="115"/>
    <x v="0"/>
    <m/>
    <x v="15"/>
    <s v="Implementering og Udmøntning"/>
    <x v="1"/>
    <x v="1"/>
    <x v="0"/>
  </r>
  <r>
    <x v="1689"/>
    <s v="2104"/>
    <s v="15.74.15.20 SÆRSOC"/>
    <x v="9"/>
    <x v="0"/>
    <m/>
    <x v="115"/>
    <x v="0"/>
    <m/>
    <x v="15"/>
    <s v="Implementering og Udmøntning"/>
    <x v="1"/>
    <x v="1"/>
    <x v="0"/>
  </r>
  <r>
    <x v="1690"/>
    <s v="2106"/>
    <s v="15.74.15.50 BUPSY"/>
    <x v="9"/>
    <x v="0"/>
    <m/>
    <x v="115"/>
    <x v="0"/>
    <m/>
    <x v="15"/>
    <s v="Implementering og Udmøntning"/>
    <x v="1"/>
    <x v="1"/>
    <x v="0"/>
  </r>
  <r>
    <x v="1691"/>
    <s v="2109"/>
    <s v="15.75.02.10 UDRÅD"/>
    <x v="9"/>
    <x v="0"/>
    <m/>
    <x v="115"/>
    <x v="0"/>
    <m/>
    <x v="15"/>
    <s v="Implementering og Udmøntning"/>
    <x v="1"/>
    <x v="1"/>
    <x v="0"/>
  </r>
  <r>
    <x v="1692"/>
    <s v="2110"/>
    <s v="15.75.02.11. Retshjælp på gadeplan SSA25"/>
    <x v="3"/>
    <x v="5"/>
    <s v="Puljer og civilsamfund "/>
    <x v="111"/>
    <x v="19"/>
    <m/>
    <x v="3"/>
    <s v="Udsatte Voksne"/>
    <x v="1"/>
    <x v="1"/>
    <x v="1"/>
  </r>
  <r>
    <x v="1693"/>
    <s v="2113"/>
    <s v="15.75.09.10 INNOV"/>
    <x v="9"/>
    <x v="0"/>
    <m/>
    <x v="115"/>
    <x v="0"/>
    <m/>
    <x v="15"/>
    <s v="Implementering og Udmøntning"/>
    <x v="1"/>
    <x v="1"/>
    <x v="0"/>
  </r>
  <r>
    <x v="1694"/>
    <s v="2115"/>
    <s v="15.75.09.30 FORVI"/>
    <x v="9"/>
    <x v="0"/>
    <m/>
    <x v="115"/>
    <x v="0"/>
    <m/>
    <x v="15"/>
    <s v="Implementering og Udmøntning"/>
    <x v="1"/>
    <x v="1"/>
    <x v="0"/>
  </r>
  <r>
    <x v="1695"/>
    <s v="2117"/>
    <s v="15.75.10.10 RAMFAM"/>
    <x v="9"/>
    <x v="0"/>
    <m/>
    <x v="115"/>
    <x v="0"/>
    <m/>
    <x v="15"/>
    <s v="Implementering og Udmøntning"/>
    <x v="1"/>
    <x v="1"/>
    <x v="0"/>
  </r>
  <r>
    <x v="1696"/>
    <s v="2121"/>
    <s v="15.75.10.70 FRIPAS"/>
    <x v="9"/>
    <x v="0"/>
    <m/>
    <x v="115"/>
    <x v="0"/>
    <m/>
    <x v="15"/>
    <s v="Implementering og Udmøntning"/>
    <x v="1"/>
    <x v="1"/>
    <x v="0"/>
  </r>
  <r>
    <x v="1697"/>
    <s v="2122"/>
    <s v="15.75.10.72 SOMHJÆLP"/>
    <x v="9"/>
    <x v="0"/>
    <m/>
    <x v="115"/>
    <x v="0"/>
    <m/>
    <x v="15"/>
    <s v="Implementering og Udmøntning"/>
    <x v="1"/>
    <x v="1"/>
    <x v="0"/>
  </r>
  <r>
    <x v="1698"/>
    <s v="2125"/>
    <s v="15.75.11.10 OPKVAL"/>
    <x v="9"/>
    <x v="0"/>
    <m/>
    <x v="115"/>
    <x v="0"/>
    <m/>
    <x v="15"/>
    <s v="Implementering og Udmøntning"/>
    <x v="1"/>
    <x v="1"/>
    <x v="0"/>
  </r>
  <r>
    <x v="1699"/>
    <s v="2127"/>
    <s v="15.75.11.30 24tim"/>
    <x v="9"/>
    <x v="0"/>
    <m/>
    <x v="115"/>
    <x v="0"/>
    <m/>
    <x v="15"/>
    <s v="Implementering og Udmøntning"/>
    <x v="1"/>
    <x v="1"/>
    <x v="0"/>
  </r>
  <r>
    <x v="1700"/>
    <s v="2134"/>
    <s v="15.75.12.20 UDPRO"/>
    <x v="9"/>
    <x v="0"/>
    <m/>
    <x v="115"/>
    <x v="0"/>
    <m/>
    <x v="15"/>
    <s v="Implementering og Udmøntning"/>
    <x v="1"/>
    <x v="1"/>
    <x v="0"/>
  </r>
  <r>
    <x v="1701"/>
    <s v="2135"/>
    <s v="15.75.13.10 HJEMLØS"/>
    <x v="9"/>
    <x v="0"/>
    <m/>
    <x v="115"/>
    <x v="0"/>
    <m/>
    <x v="15"/>
    <s v="Implementering og Udmøntning"/>
    <x v="1"/>
    <x v="1"/>
    <x v="0"/>
  </r>
  <r>
    <x v="1702"/>
    <s v="2141"/>
    <s v="15.75.18.60 SUSI"/>
    <x v="9"/>
    <x v="0"/>
    <m/>
    <x v="115"/>
    <x v="0"/>
    <m/>
    <x v="15"/>
    <s v="Implementering og Udmøntning"/>
    <x v="1"/>
    <x v="1"/>
    <x v="0"/>
  </r>
  <r>
    <x v="1703"/>
    <s v="2145"/>
    <s v="15.75.20.30 MSIK"/>
    <x v="9"/>
    <x v="0"/>
    <m/>
    <x v="115"/>
    <x v="0"/>
    <m/>
    <x v="15"/>
    <s v="Implementering og Udmøntning"/>
    <x v="1"/>
    <x v="1"/>
    <x v="0"/>
  </r>
  <r>
    <x v="1704"/>
    <s v="2146"/>
    <s v="15.75.20.40 KSIK"/>
    <x v="9"/>
    <x v="0"/>
    <m/>
    <x v="115"/>
    <x v="0"/>
    <m/>
    <x v="15"/>
    <s v="Implementering og Udmøntning"/>
    <x v="1"/>
    <x v="1"/>
    <x v="0"/>
  </r>
  <r>
    <x v="1705"/>
    <s v="2149"/>
    <s v="15.75.20.70 INST"/>
    <x v="9"/>
    <x v="0"/>
    <m/>
    <x v="115"/>
    <x v="0"/>
    <m/>
    <x v="15"/>
    <s v="Implementering og Udmøntning"/>
    <x v="1"/>
    <x v="1"/>
    <x v="0"/>
  </r>
  <r>
    <x v="1706"/>
    <s v="2150"/>
    <s v="15.75.21.10 INDHJEM"/>
    <x v="9"/>
    <x v="0"/>
    <m/>
    <x v="115"/>
    <x v="0"/>
    <m/>
    <x v="15"/>
    <s v="Implementering og Udmøntning"/>
    <x v="1"/>
    <x v="1"/>
    <x v="0"/>
  </r>
  <r>
    <x v="1707"/>
    <s v="2151"/>
    <s v="15.75.21.20 NØDNAT"/>
    <x v="4"/>
    <x v="5"/>
    <s v="Puljer og civilsamfund "/>
    <x v="111"/>
    <x v="20"/>
    <m/>
    <x v="3"/>
    <s v="Udsatte Voksne"/>
    <x v="1"/>
    <x v="1"/>
    <x v="1"/>
  </r>
  <r>
    <x v="1708"/>
    <s v="2153"/>
    <s v="15.75.23.10 AKTIV"/>
    <x v="9"/>
    <x v="0"/>
    <m/>
    <x v="115"/>
    <x v="0"/>
    <m/>
    <x v="15"/>
    <s v="Implementering og Udmøntning"/>
    <x v="1"/>
    <x v="1"/>
    <x v="0"/>
  </r>
  <r>
    <x v="1709"/>
    <s v="2164"/>
    <s v="15.75.26.40 NARKO"/>
    <x v="9"/>
    <x v="0"/>
    <m/>
    <x v="115"/>
    <x v="0"/>
    <m/>
    <x v="15"/>
    <s v="Implementering og Udmøntning"/>
    <x v="1"/>
    <x v="1"/>
    <x v="0"/>
  </r>
  <r>
    <x v="1710"/>
    <s v="2169"/>
    <s v="15.75.26.70 UDSIT"/>
    <x v="9"/>
    <x v="0"/>
    <m/>
    <x v="115"/>
    <x v="0"/>
    <m/>
    <x v="15"/>
    <s v="Implementering og Udmøntning"/>
    <x v="1"/>
    <x v="1"/>
    <x v="0"/>
  </r>
  <r>
    <x v="1711"/>
    <s v="2170"/>
    <s v="15.75.27.31 VOLD"/>
    <x v="9"/>
    <x v="0"/>
    <m/>
    <x v="115"/>
    <x v="0"/>
    <m/>
    <x v="15"/>
    <s v="Implementering og Udmøntning"/>
    <x v="1"/>
    <x v="1"/>
    <x v="0"/>
  </r>
  <r>
    <x v="1712"/>
    <s v="2171"/>
    <s v="15.75.27.32 BMVM"/>
    <x v="9"/>
    <x v="0"/>
    <m/>
    <x v="115"/>
    <x v="0"/>
    <m/>
    <x v="15"/>
    <s v="Implementering og Udmøntning"/>
    <x v="1"/>
    <x v="1"/>
    <x v="0"/>
  </r>
  <r>
    <x v="1713"/>
    <s v="2175"/>
    <s v="15.75.29.10 ISTAND"/>
    <x v="9"/>
    <x v="0"/>
    <m/>
    <x v="115"/>
    <x v="0"/>
    <m/>
    <x v="15"/>
    <s v="Implementering og Udmøntning"/>
    <x v="1"/>
    <x v="1"/>
    <x v="0"/>
  </r>
  <r>
    <x v="1714"/>
    <s v="2189"/>
    <s v="15.75.34.30 ØFORP"/>
    <x v="9"/>
    <x v="0"/>
    <m/>
    <x v="115"/>
    <x v="0"/>
    <m/>
    <x v="15"/>
    <s v="Implementering og Udmøntning"/>
    <x v="1"/>
    <x v="1"/>
    <x v="0"/>
  </r>
  <r>
    <x v="1715"/>
    <s v="2191"/>
    <s v="15.75.35.11 GRØNDØGN"/>
    <x v="9"/>
    <x v="0"/>
    <m/>
    <x v="115"/>
    <x v="0"/>
    <m/>
    <x v="15"/>
    <s v="Implementering og Udmøntning"/>
    <x v="1"/>
    <x v="1"/>
    <x v="0"/>
  </r>
  <r>
    <x v="1716"/>
    <s v="2192"/>
    <s v="15.75.35.12 GRØNHUS"/>
    <x v="9"/>
    <x v="0"/>
    <m/>
    <x v="115"/>
    <x v="0"/>
    <m/>
    <x v="15"/>
    <s v="Implementering og Udmøntning"/>
    <x v="1"/>
    <x v="1"/>
    <x v="0"/>
  </r>
  <r>
    <x v="1717"/>
    <s v="2193"/>
    <s v="15.75.35.13 MÅLGRØN"/>
    <x v="9"/>
    <x v="0"/>
    <m/>
    <x v="115"/>
    <x v="0"/>
    <m/>
    <x v="15"/>
    <s v="Implementering og Udmøntning"/>
    <x v="1"/>
    <x v="1"/>
    <x v="0"/>
  </r>
  <r>
    <x v="1718"/>
    <s v="2195"/>
    <s v="15.75.35.20 GRØNAMT"/>
    <x v="9"/>
    <x v="0"/>
    <m/>
    <x v="115"/>
    <x v="0"/>
    <m/>
    <x v="15"/>
    <s v="Implementering og Udmøntning"/>
    <x v="1"/>
    <x v="1"/>
    <x v="0"/>
  </r>
  <r>
    <x v="1719"/>
    <s v="2202"/>
    <s v="15.75.44.10 SEFTV"/>
    <x v="9"/>
    <x v="0"/>
    <m/>
    <x v="115"/>
    <x v="0"/>
    <m/>
    <x v="15"/>
    <s v="Implementering og Udmøntning"/>
    <x v="1"/>
    <x v="1"/>
    <x v="0"/>
  </r>
  <r>
    <x v="1720"/>
    <s v="2205"/>
    <s v="15.75.50.11 BARNET"/>
    <x v="9"/>
    <x v="0"/>
    <m/>
    <x v="115"/>
    <x v="0"/>
    <m/>
    <x v="15"/>
    <s v="Implementering og Udmøntning"/>
    <x v="1"/>
    <x v="1"/>
    <x v="0"/>
  </r>
  <r>
    <x v="1721"/>
    <s v="2206"/>
    <s v="15.75.50.14 MØDHJÆLP"/>
    <x v="9"/>
    <x v="0"/>
    <m/>
    <x v="115"/>
    <x v="0"/>
    <m/>
    <x v="15"/>
    <s v="Implementering og Udmøntning"/>
    <x v="1"/>
    <x v="1"/>
    <x v="0"/>
  </r>
  <r>
    <x v="1722"/>
    <s v="2211"/>
    <s v="15.75.50.25 BAGLANDÅ"/>
    <x v="9"/>
    <x v="0"/>
    <m/>
    <x v="115"/>
    <x v="0"/>
    <m/>
    <x v="15"/>
    <s v="Implementering og Udmøntning"/>
    <x v="1"/>
    <x v="1"/>
    <x v="0"/>
  </r>
  <r>
    <x v="1723"/>
    <s v="2216"/>
    <s v="15.75.50.33 SPÆD"/>
    <x v="9"/>
    <x v="0"/>
    <m/>
    <x v="115"/>
    <x v="0"/>
    <m/>
    <x v="15"/>
    <s v="Implementering og Udmøntning"/>
    <x v="1"/>
    <x v="1"/>
    <x v="0"/>
  </r>
  <r>
    <x v="1724"/>
    <s v="2226"/>
    <s v="15.75.70.19 KKNAT"/>
    <x v="9"/>
    <x v="0"/>
    <m/>
    <x v="115"/>
    <x v="0"/>
    <m/>
    <x v="15"/>
    <s v="Implementering og Udmøntning"/>
    <x v="1"/>
    <x v="1"/>
    <x v="0"/>
  </r>
  <r>
    <x v="1725"/>
    <s v="2235"/>
    <s v="15.75.73.10 VEN09"/>
    <x v="9"/>
    <x v="0"/>
    <m/>
    <x v="115"/>
    <x v="0"/>
    <m/>
    <x v="15"/>
    <s v="Implementering og Udmøntning"/>
    <x v="1"/>
    <x v="1"/>
    <x v="0"/>
  </r>
  <r>
    <x v="1726"/>
    <s v="2236"/>
    <s v="15.75.73.11 BLÅR09"/>
    <x v="9"/>
    <x v="0"/>
    <m/>
    <x v="115"/>
    <x v="0"/>
    <m/>
    <x v="15"/>
    <s v="Implementering og Udmøntning"/>
    <x v="1"/>
    <x v="1"/>
    <x v="0"/>
  </r>
  <r>
    <x v="1727"/>
    <s v="2238"/>
    <s v="15.75.73.20 RDU10"/>
    <x v="9"/>
    <x v="0"/>
    <m/>
    <x v="115"/>
    <x v="0"/>
    <m/>
    <x v="15"/>
    <s v="Implementering og Udmøntning"/>
    <x v="1"/>
    <x v="1"/>
    <x v="0"/>
  </r>
  <r>
    <x v="1728"/>
    <s v="2239"/>
    <s v="15.75.73.30 DRI11"/>
    <x v="9"/>
    <x v="0"/>
    <m/>
    <x v="115"/>
    <x v="0"/>
    <m/>
    <x v="15"/>
    <s v="Implementering og Udmøntning"/>
    <x v="1"/>
    <x v="1"/>
    <x v="0"/>
  </r>
  <r>
    <x v="1729"/>
    <s v="2240"/>
    <s v="15.75.73.40 DRS11"/>
    <x v="9"/>
    <x v="0"/>
    <m/>
    <x v="115"/>
    <x v="0"/>
    <m/>
    <x v="15"/>
    <s v="Implementering og Udmøntning"/>
    <x v="1"/>
    <x v="1"/>
    <x v="0"/>
  </r>
  <r>
    <x v="1730"/>
    <s v="2241"/>
    <s v="15.75.73.50 12DR11"/>
    <x v="9"/>
    <x v="0"/>
    <m/>
    <x v="115"/>
    <x v="0"/>
    <m/>
    <x v="15"/>
    <s v="Implementering og Udmøntning"/>
    <x v="1"/>
    <x v="1"/>
    <x v="0"/>
  </r>
  <r>
    <x v="1731"/>
    <s v="2242"/>
    <s v="15.75.73.51 12DR12"/>
    <x v="9"/>
    <x v="0"/>
    <m/>
    <x v="115"/>
    <x v="0"/>
    <m/>
    <x v="15"/>
    <s v="Implementering og Udmøntning"/>
    <x v="1"/>
    <x v="1"/>
    <x v="0"/>
  </r>
  <r>
    <x v="1732"/>
    <s v="2243"/>
    <s v="15.75.73.60 LINIE09"/>
    <x v="9"/>
    <x v="0"/>
    <m/>
    <x v="115"/>
    <x v="0"/>
    <m/>
    <x v="15"/>
    <s v="Implementering og Udmøntning"/>
    <x v="1"/>
    <x v="1"/>
    <x v="0"/>
  </r>
  <r>
    <x v="1733"/>
    <s v="2244"/>
    <s v="15.75.73.61 LAP09"/>
    <x v="9"/>
    <x v="0"/>
    <m/>
    <x v="115"/>
    <x v="0"/>
    <m/>
    <x v="15"/>
    <s v="Implementering og Udmøntning"/>
    <x v="1"/>
    <x v="1"/>
    <x v="0"/>
  </r>
  <r>
    <x v="1734"/>
    <s v="2245"/>
    <s v="15.75.73.62 LAP"/>
    <x v="9"/>
    <x v="0"/>
    <m/>
    <x v="115"/>
    <x v="0"/>
    <m/>
    <x v="15"/>
    <s v="Implementering og Udmøntning"/>
    <x v="1"/>
    <x v="1"/>
    <x v="0"/>
  </r>
  <r>
    <x v="1735"/>
    <s v="2246"/>
    <s v="15.75.73.63 REK63"/>
    <x v="9"/>
    <x v="0"/>
    <m/>
    <x v="115"/>
    <x v="0"/>
    <m/>
    <x v="15"/>
    <s v="Implementering og Udmøntning"/>
    <x v="1"/>
    <x v="1"/>
    <x v="0"/>
  </r>
  <r>
    <x v="1736"/>
    <s v="2247"/>
    <s v="15.75.73.64 REO64"/>
    <x v="9"/>
    <x v="0"/>
    <m/>
    <x v="115"/>
    <x v="0"/>
    <m/>
    <x v="15"/>
    <s v="Implementering og Udmøntning"/>
    <x v="1"/>
    <x v="1"/>
    <x v="0"/>
  </r>
  <r>
    <x v="1737"/>
    <s v="2248"/>
    <s v="15.75.73.65 REÅ65"/>
    <x v="9"/>
    <x v="0"/>
    <m/>
    <x v="115"/>
    <x v="0"/>
    <m/>
    <x v="15"/>
    <s v="Implementering og Udmøntning"/>
    <x v="1"/>
    <x v="1"/>
    <x v="0"/>
  </r>
  <r>
    <x v="1738"/>
    <s v="2249"/>
    <s v="15.75.73.66 PU66"/>
    <x v="9"/>
    <x v="0"/>
    <m/>
    <x v="115"/>
    <x v="0"/>
    <m/>
    <x v="15"/>
    <s v="Implementering og Udmøntning"/>
    <x v="1"/>
    <x v="1"/>
    <x v="0"/>
  </r>
  <r>
    <x v="1739"/>
    <s v="2250"/>
    <s v="15.75.73.67 TVG67"/>
    <x v="9"/>
    <x v="0"/>
    <m/>
    <x v="115"/>
    <x v="0"/>
    <m/>
    <x v="15"/>
    <s v="Implementering og Udmøntning"/>
    <x v="1"/>
    <x v="1"/>
    <x v="0"/>
  </r>
  <r>
    <x v="1740"/>
    <s v="2251"/>
    <s v="15.75.73.68 BVK"/>
    <x v="9"/>
    <x v="0"/>
    <m/>
    <x v="115"/>
    <x v="0"/>
    <m/>
    <x v="15"/>
    <s v="Implementering og Udmøntning"/>
    <x v="1"/>
    <x v="1"/>
    <x v="0"/>
  </r>
  <r>
    <x v="1741"/>
    <s v="2252"/>
    <s v="15.75.73.69 DDL11"/>
    <x v="9"/>
    <x v="0"/>
    <m/>
    <x v="115"/>
    <x v="0"/>
    <m/>
    <x v="15"/>
    <s v="Implementering og Udmøntning"/>
    <x v="1"/>
    <x v="1"/>
    <x v="0"/>
  </r>
  <r>
    <x v="1742"/>
    <s v="2253"/>
    <s v="15.75.73.70 LMS"/>
    <x v="9"/>
    <x v="0"/>
    <m/>
    <x v="115"/>
    <x v="0"/>
    <m/>
    <x v="15"/>
    <s v="Implementering og Udmøntning"/>
    <x v="1"/>
    <x v="1"/>
    <x v="0"/>
  </r>
  <r>
    <x v="1743"/>
    <s v="2254"/>
    <s v="15.75.73.71 SRÅD"/>
    <x v="9"/>
    <x v="0"/>
    <m/>
    <x v="115"/>
    <x v="0"/>
    <m/>
    <x v="15"/>
    <s v="Implementering og Udmøntning"/>
    <x v="1"/>
    <x v="1"/>
    <x v="0"/>
  </r>
  <r>
    <x v="1744"/>
    <s v="2255"/>
    <s v="15.75.73.72 LBVV"/>
    <x v="9"/>
    <x v="0"/>
    <m/>
    <x v="115"/>
    <x v="0"/>
    <m/>
    <x v="15"/>
    <s v="Implementering og Udmøntning"/>
    <x v="1"/>
    <x v="1"/>
    <x v="0"/>
  </r>
  <r>
    <x v="1745"/>
    <s v="2256"/>
    <s v="15.75.73.73 SAVN2"/>
    <x v="9"/>
    <x v="0"/>
    <m/>
    <x v="115"/>
    <x v="0"/>
    <m/>
    <x v="15"/>
    <s v="Implementering og Udmøntning"/>
    <x v="1"/>
    <x v="1"/>
    <x v="0"/>
  </r>
  <r>
    <x v="1746"/>
    <s v="2257"/>
    <s v="15.75.73.74 SAND2"/>
    <x v="9"/>
    <x v="0"/>
    <m/>
    <x v="115"/>
    <x v="0"/>
    <m/>
    <x v="15"/>
    <s v="Implementering og Udmøntning"/>
    <x v="1"/>
    <x v="1"/>
    <x v="0"/>
  </r>
  <r>
    <x v="1747"/>
    <s v="2258"/>
    <s v="15.75.73.75 BUSO"/>
    <x v="9"/>
    <x v="0"/>
    <m/>
    <x v="115"/>
    <x v="0"/>
    <m/>
    <x v="15"/>
    <s v="Implementering og Udmøntning"/>
    <x v="1"/>
    <x v="1"/>
    <x v="0"/>
  </r>
  <r>
    <x v="1748"/>
    <s v="2259"/>
    <s v="15.75.73.76 BUVOF"/>
    <x v="9"/>
    <x v="0"/>
    <m/>
    <x v="115"/>
    <x v="0"/>
    <m/>
    <x v="15"/>
    <s v="Implementering og Udmøntning"/>
    <x v="1"/>
    <x v="1"/>
    <x v="0"/>
  </r>
  <r>
    <x v="1749"/>
    <s v="2260"/>
    <s v="15.75.73.77 LAV"/>
    <x v="9"/>
    <x v="0"/>
    <m/>
    <x v="115"/>
    <x v="0"/>
    <m/>
    <x v="15"/>
    <s v="Implementering og Udmøntning"/>
    <x v="1"/>
    <x v="1"/>
    <x v="0"/>
  </r>
  <r>
    <x v="1750"/>
    <s v="2276"/>
    <s v="15.75.74.71 12OV12"/>
    <x v="9"/>
    <x v="0"/>
    <m/>
    <x v="115"/>
    <x v="0"/>
    <m/>
    <x v="15"/>
    <s v="Implementering og Udmøntning"/>
    <x v="1"/>
    <x v="1"/>
    <x v="0"/>
  </r>
  <r>
    <x v="1751"/>
    <s v="2279"/>
    <s v="15.75.75.30 VUG10"/>
    <x v="9"/>
    <x v="0"/>
    <m/>
    <x v="115"/>
    <x v="0"/>
    <m/>
    <x v="15"/>
    <s v="Implementering og Udmøntning"/>
    <x v="1"/>
    <x v="1"/>
    <x v="0"/>
  </r>
  <r>
    <x v="1752"/>
    <s v="2282"/>
    <s v="15.75.75.60 SPIS"/>
    <x v="9"/>
    <x v="0"/>
    <m/>
    <x v="115"/>
    <x v="0"/>
    <m/>
    <x v="15"/>
    <s v="Implementering og Udmøntning"/>
    <x v="1"/>
    <x v="1"/>
    <x v="0"/>
  </r>
  <r>
    <x v="1753"/>
    <s v="2283"/>
    <s v="15.75.75.70 12UDVP"/>
    <x v="9"/>
    <x v="0"/>
    <m/>
    <x v="115"/>
    <x v="0"/>
    <m/>
    <x v="15"/>
    <s v="Implementering og Udmøntning"/>
    <x v="1"/>
    <x v="1"/>
    <x v="0"/>
  </r>
  <r>
    <x v="1754"/>
    <s v="2285"/>
    <s v="15.75.78.10 JULII"/>
    <x v="9"/>
    <x v="0"/>
    <m/>
    <x v="115"/>
    <x v="0"/>
    <m/>
    <x v="15"/>
    <s v="Implementering og Udmøntning"/>
    <x v="1"/>
    <x v="1"/>
    <x v="0"/>
  </r>
  <r>
    <x v="1755"/>
    <s v="2286"/>
    <s v="15.75.79.10 FRISOC"/>
    <x v="9"/>
    <x v="0"/>
    <m/>
    <x v="115"/>
    <x v="0"/>
    <m/>
    <x v="15"/>
    <s v="Implementering og Udmøntning"/>
    <x v="1"/>
    <x v="1"/>
    <x v="0"/>
  </r>
  <r>
    <x v="1756"/>
    <s v="2287"/>
    <s v="15.75.78.10. Sociale viceværter SSA25"/>
    <x v="3"/>
    <x v="5"/>
    <s v="Puljer og civilsamfund "/>
    <x v="111"/>
    <x v="21"/>
    <m/>
    <x v="3"/>
    <s v="Udsatte Voksne"/>
    <x v="1"/>
    <x v="1"/>
    <x v="1"/>
  </r>
  <r>
    <x v="1757"/>
    <s v="2329"/>
    <s v="15.25.11.30 STOK"/>
    <x v="9"/>
    <x v="0"/>
    <m/>
    <x v="115"/>
    <x v="0"/>
    <m/>
    <x v="15"/>
    <s v="Implementering og Udmøntning"/>
    <x v="1"/>
    <x v="1"/>
    <x v="0"/>
  </r>
  <r>
    <x v="1758"/>
    <s v="2330"/>
    <s v="15.25.11.40 KOSA"/>
    <x v="9"/>
    <x v="0"/>
    <m/>
    <x v="115"/>
    <x v="0"/>
    <m/>
    <x v="15"/>
    <s v="Implementering og Udmøntning"/>
    <x v="1"/>
    <x v="1"/>
    <x v="0"/>
  </r>
  <r>
    <x v="1759"/>
    <s v="2331"/>
    <s v="15.25.11.50 ERSTA"/>
    <x v="9"/>
    <x v="0"/>
    <m/>
    <x v="115"/>
    <x v="0"/>
    <m/>
    <x v="15"/>
    <s v="Implementering og Udmøntning"/>
    <x v="1"/>
    <x v="1"/>
    <x v="0"/>
  </r>
  <r>
    <x v="1760"/>
    <s v="2337"/>
    <s v="15.75.73.52 Driftstøt udl 2012"/>
    <x v="9"/>
    <x v="0"/>
    <m/>
    <x v="115"/>
    <x v="0"/>
    <m/>
    <x v="15"/>
    <s v="Implementering og Udmøntning"/>
    <x v="1"/>
    <x v="1"/>
    <x v="0"/>
  </r>
  <r>
    <x v="1761"/>
    <s v="2340"/>
    <s v="15.75.74.73 Overgangsstøt udl 2013"/>
    <x v="9"/>
    <x v="0"/>
    <m/>
    <x v="115"/>
    <x v="0"/>
    <m/>
    <x v="15"/>
    <s v="Implementering og Udmøntning"/>
    <x v="1"/>
    <x v="1"/>
    <x v="0"/>
  </r>
  <r>
    <x v="1762"/>
    <s v="2341"/>
    <s v="15.75.75.80 Udvkl.støtte soc.udsatte"/>
    <x v="9"/>
    <x v="0"/>
    <m/>
    <x v="115"/>
    <x v="0"/>
    <m/>
    <x v="15"/>
    <s v="Implementering og Udmøntning"/>
    <x v="1"/>
    <x v="1"/>
    <x v="0"/>
  </r>
  <r>
    <x v="1763"/>
    <s v="2342"/>
    <s v="15.75.73.54 Driftsstøt udl 2013"/>
    <x v="9"/>
    <x v="0"/>
    <m/>
    <x v="115"/>
    <x v="0"/>
    <m/>
    <x v="15"/>
    <s v="Implementering og Udmøntning"/>
    <x v="1"/>
    <x v="1"/>
    <x v="0"/>
  </r>
  <r>
    <x v="1764"/>
    <s v="2343"/>
    <s v="15.75.74.74 Overgangsstøt udl 2013"/>
    <x v="9"/>
    <x v="0"/>
    <m/>
    <x v="115"/>
    <x v="0"/>
    <m/>
    <x v="15"/>
    <s v="Implementering og Udmøntning"/>
    <x v="1"/>
    <x v="1"/>
    <x v="0"/>
  </r>
  <r>
    <x v="1765"/>
    <s v="2344"/>
    <s v="15.75.74.75 Overgangsstøt udl 2014"/>
    <x v="9"/>
    <x v="0"/>
    <m/>
    <x v="115"/>
    <x v="0"/>
    <m/>
    <x v="15"/>
    <s v="Implementering og Udmøntning"/>
    <x v="1"/>
    <x v="1"/>
    <x v="0"/>
  </r>
  <r>
    <x v="1766"/>
    <s v="2345"/>
    <s v="15.75.75.90 Udv.støtte soc.udsatte, handic. integ."/>
    <x v="9"/>
    <x v="0"/>
    <m/>
    <x v="115"/>
    <x v="0"/>
    <m/>
    <x v="15"/>
    <s v="Implementering og Udmøntning"/>
    <x v="1"/>
    <x v="1"/>
    <x v="0"/>
  </r>
  <r>
    <x v="1767"/>
    <s v="2347"/>
    <s v="15.75.75.92 Udvkl.støtte mentorer til unge"/>
    <x v="9"/>
    <x v="0"/>
    <m/>
    <x v="115"/>
    <x v="0"/>
    <m/>
    <x v="15"/>
    <s v="Implementering og Udmøntning"/>
    <x v="1"/>
    <x v="1"/>
    <x v="0"/>
  </r>
  <r>
    <x v="1768"/>
    <s v="2348"/>
    <s v="15.25.01.10 Udv. af dagtilbud ansøgningsp og forsk"/>
    <x v="9"/>
    <x v="0"/>
    <m/>
    <x v="115"/>
    <x v="0"/>
    <m/>
    <x v="15"/>
    <s v="Implementering og Udmøntning"/>
    <x v="1"/>
    <x v="1"/>
    <x v="0"/>
  </r>
  <r>
    <x v="1769"/>
    <s v="2352"/>
    <s v="15.25.07.10 Reserve vedr. dagtilbudsloven"/>
    <x v="9"/>
    <x v="0"/>
    <m/>
    <x v="115"/>
    <x v="0"/>
    <m/>
    <x v="15"/>
    <s v="Implementering og Udmøntning"/>
    <x v="1"/>
    <x v="1"/>
    <x v="0"/>
  </r>
  <r>
    <x v="1770"/>
    <s v="2354"/>
    <s v="15.25.11.30 Krænkende børn"/>
    <x v="9"/>
    <x v="0"/>
    <m/>
    <x v="115"/>
    <x v="0"/>
    <m/>
    <x v="15"/>
    <s v="Implementering og Udmøntning"/>
    <x v="1"/>
    <x v="1"/>
    <x v="0"/>
  </r>
  <r>
    <x v="1771"/>
    <s v="2357"/>
    <s v="15.26.01.10 Forebyggende indsats for uds. B&amp;U"/>
    <x v="9"/>
    <x v="0"/>
    <m/>
    <x v="115"/>
    <x v="0"/>
    <m/>
    <x v="15"/>
    <s v="Implementering og Udmøntning"/>
    <x v="1"/>
    <x v="1"/>
    <x v="0"/>
  </r>
  <r>
    <x v="1772"/>
    <s v="2358"/>
    <s v="15.26.01.11 Forældrekompetencer"/>
    <x v="9"/>
    <x v="0"/>
    <m/>
    <x v="115"/>
    <x v="0"/>
    <m/>
    <x v="15"/>
    <s v="Implementering og Udmøntning"/>
    <x v="1"/>
    <x v="1"/>
    <x v="0"/>
  </r>
  <r>
    <x v="1773"/>
    <s v="2359"/>
    <s v="15.26.01.20 Forebyggende indsats i dagtilbud"/>
    <x v="9"/>
    <x v="0"/>
    <m/>
    <x v="115"/>
    <x v="0"/>
    <m/>
    <x v="15"/>
    <s v="Implementering og Udmøntning"/>
    <x v="1"/>
    <x v="1"/>
    <x v="0"/>
  </r>
  <r>
    <x v="1774"/>
    <s v="2360"/>
    <s v="15.26.01.30 Strategisk samarb ml org.er og km.er"/>
    <x v="9"/>
    <x v="0"/>
    <m/>
    <x v="115"/>
    <x v="0"/>
    <m/>
    <x v="15"/>
    <s v="Implementering og Udmøntning"/>
    <x v="1"/>
    <x v="1"/>
    <x v="0"/>
  </r>
  <r>
    <x v="1775"/>
    <s v="2361"/>
    <s v="15.26.01.40 Udbredelse af kom. anv af fritidsakt."/>
    <x v="9"/>
    <x v="0"/>
    <m/>
    <x v="115"/>
    <x v="0"/>
    <m/>
    <x v="15"/>
    <s v="Implementering og Udmøntning"/>
    <x v="1"/>
    <x v="1"/>
    <x v="0"/>
  </r>
  <r>
    <x v="1776"/>
    <s v="2362"/>
    <s v="15.26.01.50 Dokumentation og forskning"/>
    <x v="9"/>
    <x v="0"/>
    <m/>
    <x v="115"/>
    <x v="0"/>
    <m/>
    <x v="15"/>
    <s v="Implementering og Udmøntning"/>
    <x v="1"/>
    <x v="1"/>
    <x v="0"/>
  </r>
  <r>
    <x v="1777"/>
    <s v="2363"/>
    <s v="15.26.01.60 Partnerskabskm.er"/>
    <x v="9"/>
    <x v="0"/>
    <m/>
    <x v="115"/>
    <x v="0"/>
    <m/>
    <x v="15"/>
    <s v="Implementering og Udmøntning"/>
    <x v="1"/>
    <x v="1"/>
    <x v="0"/>
  </r>
  <r>
    <x v="1778"/>
    <s v="2364"/>
    <s v="15.26.01.70 Udv og underst af forebyggelsesprog."/>
    <x v="9"/>
    <x v="0"/>
    <m/>
    <x v="115"/>
    <x v="0"/>
    <m/>
    <x v="15"/>
    <s v="Implementering og Udmøntning"/>
    <x v="1"/>
    <x v="1"/>
    <x v="0"/>
  </r>
  <r>
    <x v="1779"/>
    <s v="2365"/>
    <s v="15.75.17.10 God opførsel"/>
    <x v="9"/>
    <x v="0"/>
    <m/>
    <x v="115"/>
    <x v="0"/>
    <m/>
    <x v="15"/>
    <s v="Implementering og Udmøntning"/>
    <x v="1"/>
    <x v="1"/>
    <x v="0"/>
  </r>
  <r>
    <x v="1780"/>
    <s v="2367"/>
    <s v="15.75.18.70 Bandekriminalitet"/>
    <x v="9"/>
    <x v="0"/>
    <m/>
    <x v="115"/>
    <x v="0"/>
    <m/>
    <x v="15"/>
    <s v="Implementering og Udmøntning"/>
    <x v="1"/>
    <x v="1"/>
    <x v="0"/>
  </r>
  <r>
    <x v="1781"/>
    <s v="2368"/>
    <s v="15.13.22.30 NYFOR"/>
    <x v="9"/>
    <x v="0"/>
    <m/>
    <x v="115"/>
    <x v="0"/>
    <m/>
    <x v="15"/>
    <s v="Implementering og Udmøntning"/>
    <x v="1"/>
    <x v="1"/>
    <x v="0"/>
  </r>
  <r>
    <x v="1782"/>
    <s v="2369"/>
    <s v="15.13.22.50 ETHAN"/>
    <x v="9"/>
    <x v="0"/>
    <m/>
    <x v="115"/>
    <x v="0"/>
    <m/>
    <x v="15"/>
    <s v="Implementering og Udmøntning"/>
    <x v="1"/>
    <x v="1"/>
    <x v="0"/>
  </r>
  <r>
    <x v="1783"/>
    <s v="2373"/>
    <s v="15.13.26.20 FRIFAG"/>
    <x v="9"/>
    <x v="0"/>
    <m/>
    <x v="115"/>
    <x v="0"/>
    <m/>
    <x v="15"/>
    <s v="Implementering og Udmøntning"/>
    <x v="1"/>
    <x v="1"/>
    <x v="0"/>
  </r>
  <r>
    <x v="1784"/>
    <s v="2374"/>
    <s v="15.13.26.30 MESTTKUR"/>
    <x v="9"/>
    <x v="0"/>
    <m/>
    <x v="115"/>
    <x v="0"/>
    <m/>
    <x v="15"/>
    <s v="Implementering og Udmøntning"/>
    <x v="1"/>
    <x v="1"/>
    <x v="0"/>
  </r>
  <r>
    <x v="1785"/>
    <s v="2375"/>
    <s v="15.13.26.40 TASKHANDI"/>
    <x v="9"/>
    <x v="0"/>
    <m/>
    <x v="115"/>
    <x v="0"/>
    <m/>
    <x v="15"/>
    <s v="Implementering og Udmøntning"/>
    <x v="1"/>
    <x v="1"/>
    <x v="0"/>
  </r>
  <r>
    <x v="1786"/>
    <s v="2376"/>
    <s v="15.13.26.50 MÅLINK"/>
    <x v="9"/>
    <x v="0"/>
    <m/>
    <x v="115"/>
    <x v="0"/>
    <m/>
    <x v="15"/>
    <s v="Implementering og Udmøntning"/>
    <x v="1"/>
    <x v="1"/>
    <x v="0"/>
  </r>
  <r>
    <x v="1787"/>
    <s v="2377"/>
    <s v="15.13.26.60 MESTFAM"/>
    <x v="9"/>
    <x v="0"/>
    <m/>
    <x v="115"/>
    <x v="0"/>
    <m/>
    <x v="15"/>
    <s v="Implementering og Udmøntning"/>
    <x v="1"/>
    <x v="1"/>
    <x v="0"/>
  </r>
  <r>
    <x v="1788"/>
    <s v="2379"/>
    <s v="15.74.10.40 AKUTBO"/>
    <x v="9"/>
    <x v="0"/>
    <m/>
    <x v="115"/>
    <x v="0"/>
    <m/>
    <x v="15"/>
    <s v="Implementering og Udmøntning"/>
    <x v="1"/>
    <x v="1"/>
    <x v="0"/>
  </r>
  <r>
    <x v="1789"/>
    <s v="2380"/>
    <s v="15.74.10.50 BOSTØTTE"/>
    <x v="9"/>
    <x v="0"/>
    <m/>
    <x v="115"/>
    <x v="0"/>
    <m/>
    <x v="15"/>
    <s v="Implementering og Udmøntning"/>
    <x v="1"/>
    <x v="1"/>
    <x v="0"/>
  </r>
  <r>
    <x v="1790"/>
    <s v="2381"/>
    <s v="15.74.10.60 MAGTBO"/>
    <x v="9"/>
    <x v="0"/>
    <m/>
    <x v="115"/>
    <x v="0"/>
    <m/>
    <x v="15"/>
    <s v="Implementering og Udmøntning"/>
    <x v="1"/>
    <x v="1"/>
    <x v="0"/>
  </r>
  <r>
    <x v="1791"/>
    <s v="2382"/>
    <s v="15.74.10.70 PSYKPRO"/>
    <x v="9"/>
    <x v="0"/>
    <m/>
    <x v="115"/>
    <x v="0"/>
    <m/>
    <x v="15"/>
    <s v="Implementering og Udmøntning"/>
    <x v="1"/>
    <x v="1"/>
    <x v="0"/>
  </r>
  <r>
    <x v="1792"/>
    <s v="2383"/>
    <s v="15.74.10.80 FMMB"/>
    <x v="9"/>
    <x v="0"/>
    <m/>
    <x v="115"/>
    <x v="0"/>
    <m/>
    <x v="15"/>
    <s v="Implementering og Udmøntning"/>
    <x v="1"/>
    <x v="1"/>
    <x v="0"/>
  </r>
  <r>
    <x v="1793"/>
    <s v="2384"/>
    <s v="15.74.10.90 INDPÅ"/>
    <x v="9"/>
    <x v="0"/>
    <m/>
    <x v="115"/>
    <x v="0"/>
    <m/>
    <x v="15"/>
    <s v="Implementering og Udmøntning"/>
    <x v="1"/>
    <x v="1"/>
    <x v="0"/>
  </r>
  <r>
    <x v="1794"/>
    <s v="2387"/>
    <s v="15.75.21.40 HJEMLØSE"/>
    <x v="9"/>
    <x v="0"/>
    <m/>
    <x v="115"/>
    <x v="0"/>
    <m/>
    <x v="15"/>
    <s v="Implementering og Udmøntning"/>
    <x v="1"/>
    <x v="1"/>
    <x v="0"/>
  </r>
  <r>
    <x v="1795"/>
    <s v="2388"/>
    <s v="15.75.21.50. FEAD-puljen"/>
    <x v="3"/>
    <x v="5"/>
    <s v="Puljer og civilsamfund "/>
    <x v="111"/>
    <x v="22"/>
    <m/>
    <x v="3"/>
    <s v="Udsatte Voksne"/>
    <x v="1"/>
    <x v="1"/>
    <x v="1"/>
  </r>
  <r>
    <x v="1796"/>
    <s v="2389"/>
    <s v="15.75.23.20 VÆRESTED"/>
    <x v="9"/>
    <x v="0"/>
    <m/>
    <x v="115"/>
    <x v="0"/>
    <m/>
    <x v="15"/>
    <s v="Implementering og Udmøntning"/>
    <x v="1"/>
    <x v="1"/>
    <x v="0"/>
  </r>
  <r>
    <x v="1797"/>
    <s v="2392"/>
    <s v="15.75.26.73 PSAM"/>
    <x v="9"/>
    <x v="0"/>
    <m/>
    <x v="115"/>
    <x v="0"/>
    <m/>
    <x v="15"/>
    <s v="Implementering og Udmøntning"/>
    <x v="1"/>
    <x v="1"/>
    <x v="0"/>
  </r>
  <r>
    <x v="1798"/>
    <s v="2393"/>
    <s v="15.75.26.74 BLMIS"/>
    <x v="9"/>
    <x v="0"/>
    <m/>
    <x v="115"/>
    <x v="0"/>
    <m/>
    <x v="15"/>
    <s v="Implementering og Udmøntning"/>
    <x v="1"/>
    <x v="1"/>
    <x v="0"/>
  </r>
  <r>
    <x v="1799"/>
    <s v="2395"/>
    <s v="15.75.26.76 HMH"/>
    <x v="9"/>
    <x v="0"/>
    <m/>
    <x v="115"/>
    <x v="0"/>
    <m/>
    <x v="15"/>
    <s v="Implementering og Udmøntning"/>
    <x v="1"/>
    <x v="1"/>
    <x v="0"/>
  </r>
  <r>
    <x v="1800"/>
    <s v="2396"/>
    <s v="15.75.73.45 VÆRGRØ"/>
    <x v="9"/>
    <x v="0"/>
    <m/>
    <x v="115"/>
    <x v="0"/>
    <m/>
    <x v="15"/>
    <s v="Implementering og Udmøntning"/>
    <x v="1"/>
    <x v="1"/>
    <x v="0"/>
  </r>
  <r>
    <x v="1801"/>
    <s v="2397"/>
    <s v="15.75.73.46 GRØN14"/>
    <x v="9"/>
    <x v="0"/>
    <m/>
    <x v="115"/>
    <x v="0"/>
    <m/>
    <x v="15"/>
    <s v="Implementering og Udmøntning"/>
    <x v="1"/>
    <x v="1"/>
    <x v="0"/>
  </r>
  <r>
    <x v="1802"/>
    <s v="2398"/>
    <s v="15.75.73.47 AARHUS"/>
    <x v="9"/>
    <x v="0"/>
    <m/>
    <x v="115"/>
    <x v="0"/>
    <m/>
    <x v="15"/>
    <s v="Implementering og Udmøntning"/>
    <x v="1"/>
    <x v="1"/>
    <x v="0"/>
  </r>
  <r>
    <x v="1803"/>
    <s v="2399"/>
    <s v="15.75.73.48 ODENSE"/>
    <x v="9"/>
    <x v="0"/>
    <m/>
    <x v="115"/>
    <x v="0"/>
    <m/>
    <x v="15"/>
    <s v="Implementering og Udmøntning"/>
    <x v="1"/>
    <x v="1"/>
    <x v="0"/>
  </r>
  <r>
    <x v="1804"/>
    <s v="2400"/>
    <s v="15.75.73.49 KBH"/>
    <x v="9"/>
    <x v="0"/>
    <m/>
    <x v="115"/>
    <x v="0"/>
    <m/>
    <x v="15"/>
    <s v="Implementering og Udmøntning"/>
    <x v="1"/>
    <x v="1"/>
    <x v="0"/>
  </r>
  <r>
    <x v="1805"/>
    <s v="2401"/>
    <s v="15.75.73.78 GRØN12"/>
    <x v="9"/>
    <x v="0"/>
    <m/>
    <x v="115"/>
    <x v="0"/>
    <m/>
    <x v="15"/>
    <s v="Implementering og Udmøntning"/>
    <x v="1"/>
    <x v="1"/>
    <x v="0"/>
  </r>
  <r>
    <x v="1806"/>
    <s v="2402"/>
    <s v="15.75.73.80 FFSA"/>
    <x v="9"/>
    <x v="0"/>
    <m/>
    <x v="115"/>
    <x v="0"/>
    <m/>
    <x v="15"/>
    <s v="Implementering og Udmøntning"/>
    <x v="1"/>
    <x v="1"/>
    <x v="0"/>
  </r>
  <r>
    <x v="1807"/>
    <s v="2403"/>
    <s v="15.75.73.81 LMS12"/>
    <x v="9"/>
    <x v="0"/>
    <m/>
    <x v="115"/>
    <x v="0"/>
    <m/>
    <x v="15"/>
    <s v="Implementering og Udmøntning"/>
    <x v="1"/>
    <x v="1"/>
    <x v="0"/>
  </r>
  <r>
    <x v="1808"/>
    <s v="2404"/>
    <s v="15.75.73.82 PS12"/>
    <x v="9"/>
    <x v="0"/>
    <m/>
    <x v="115"/>
    <x v="0"/>
    <m/>
    <x v="15"/>
    <s v="Implementering og Udmøntning"/>
    <x v="1"/>
    <x v="1"/>
    <x v="0"/>
  </r>
  <r>
    <x v="1809"/>
    <s v="2409"/>
    <s v="15.75.01.10 Klippekort til ældre"/>
    <x v="9"/>
    <x v="0"/>
    <m/>
    <x v="115"/>
    <x v="0"/>
    <m/>
    <x v="15"/>
    <s v="Implementering og Udmøntning"/>
    <x v="1"/>
    <x v="1"/>
    <x v="0"/>
  </r>
  <r>
    <x v="1810"/>
    <s v="2413"/>
    <s v="15.25.02.10 Pædagogpuljen"/>
    <x v="9"/>
    <x v="0"/>
    <m/>
    <x v="115"/>
    <x v="0"/>
    <m/>
    <x v="15"/>
    <s v="Implementering og Udmøntning"/>
    <x v="1"/>
    <x v="1"/>
    <x v="0"/>
  </r>
  <r>
    <x v="1811"/>
    <s v="2417"/>
    <s v="15.13.26.60 Mestringsstøtte fam. m. handic. børn"/>
    <x v="9"/>
    <x v="0"/>
    <m/>
    <x v="115"/>
    <x v="0"/>
    <m/>
    <x v="15"/>
    <s v="Implementering og Udmøntning"/>
    <x v="1"/>
    <x v="1"/>
    <x v="0"/>
  </r>
  <r>
    <x v="1812"/>
    <s v="2418"/>
    <s v="15.75.03.20 Ansøgningsp. til afpr. af ambulant"/>
    <x v="9"/>
    <x v="0"/>
    <m/>
    <x v="115"/>
    <x v="0"/>
    <m/>
    <x v="15"/>
    <s v="Implementering og Udmøntning"/>
    <x v="1"/>
    <x v="1"/>
    <x v="0"/>
  </r>
  <r>
    <x v="1813"/>
    <s v="2419"/>
    <s v="15.75.03.10 Ansøgningsp. CTI kvinderkrisecenter"/>
    <x v="9"/>
    <x v="0"/>
    <m/>
    <x v="115"/>
    <x v="0"/>
    <m/>
    <x v="15"/>
    <s v="Implementering og Udmøntning"/>
    <x v="1"/>
    <x v="1"/>
    <x v="0"/>
  </r>
  <r>
    <x v="1814"/>
    <s v="2420"/>
    <s v="15.75.75.12 Mænd i krise"/>
    <x v="9"/>
    <x v="0"/>
    <m/>
    <x v="115"/>
    <x v="0"/>
    <m/>
    <x v="15"/>
    <s v="Implementering og Udmøntning"/>
    <x v="1"/>
    <x v="1"/>
    <x v="0"/>
  </r>
  <r>
    <x v="1815"/>
    <s v="2421"/>
    <s v="15.13.23.25 Nye veje"/>
    <x v="9"/>
    <x v="0"/>
    <m/>
    <x v="115"/>
    <x v="0"/>
    <m/>
    <x v="15"/>
    <s v="Implementering og Udmøntning"/>
    <x v="1"/>
    <x v="1"/>
    <x v="0"/>
  </r>
  <r>
    <x v="1816"/>
    <s v="2422"/>
    <s v="15.75.75.11 Inklusionsprojekt for børn med handic."/>
    <x v="9"/>
    <x v="0"/>
    <m/>
    <x v="115"/>
    <x v="0"/>
    <m/>
    <x v="15"/>
    <s v="Implementering og Udmøntning"/>
    <x v="1"/>
    <x v="1"/>
    <x v="0"/>
  </r>
  <r>
    <x v="1817"/>
    <s v="2423"/>
    <s v="15.75.75.12 Rådg. og samværstilbud t. mænd i krise"/>
    <x v="9"/>
    <x v="0"/>
    <m/>
    <x v="115"/>
    <x v="0"/>
    <m/>
    <x v="15"/>
    <s v="Implementering og Udmøntning"/>
    <x v="1"/>
    <x v="1"/>
    <x v="0"/>
  </r>
  <r>
    <x v="1818"/>
    <s v="2424"/>
    <s v="15.75.14.10 Styrket indsats til forebyg. af vold"/>
    <x v="9"/>
    <x v="0"/>
    <m/>
    <x v="115"/>
    <x v="0"/>
    <m/>
    <x v="15"/>
    <s v="Implementering og Udmøntning"/>
    <x v="1"/>
    <x v="1"/>
    <x v="0"/>
  </r>
  <r>
    <x v="1819"/>
    <s v="2425"/>
    <s v="15.13.23.25 Nye veje til aktivit. og ledsag. f per"/>
    <x v="9"/>
    <x v="0"/>
    <m/>
    <x v="115"/>
    <x v="0"/>
    <m/>
    <x v="15"/>
    <s v="Implementering og Udmøntning"/>
    <x v="1"/>
    <x v="1"/>
    <x v="0"/>
  </r>
  <r>
    <x v="1820"/>
    <s v="2426"/>
    <s v="15.77.01.31 Dialog, medborgersk. og etnisk ligebeh"/>
    <x v="9"/>
    <x v="0"/>
    <m/>
    <x v="115"/>
    <x v="0"/>
    <m/>
    <x v="15"/>
    <s v="Implementering og Udmøntning"/>
    <x v="1"/>
    <x v="1"/>
    <x v="0"/>
  </r>
  <r>
    <x v="1821"/>
    <s v="2429"/>
    <s v="15.64.12.10 Living IT-lab"/>
    <x v="9"/>
    <x v="0"/>
    <m/>
    <x v="115"/>
    <x v="0"/>
    <m/>
    <x v="15"/>
    <s v="Implementering og Udmøntning"/>
    <x v="1"/>
    <x v="1"/>
    <x v="0"/>
  </r>
  <r>
    <x v="1822"/>
    <s v="2431"/>
    <s v="15.26.03.10 Børn og unge familier misbrug"/>
    <x v="9"/>
    <x v="0"/>
    <m/>
    <x v="115"/>
    <x v="0"/>
    <m/>
    <x v="15"/>
    <s v="Implementering og Udmøntning"/>
    <x v="1"/>
    <x v="1"/>
    <x v="0"/>
  </r>
  <r>
    <x v="1823"/>
    <s v="2432"/>
    <s v="15.26.02.10 Ansøgningspulje til styrket dok."/>
    <x v="9"/>
    <x v="0"/>
    <m/>
    <x v="115"/>
    <x v="0"/>
    <m/>
    <x v="15"/>
    <s v="Implementering og Udmøntning"/>
    <x v="1"/>
    <x v="1"/>
    <x v="0"/>
  </r>
  <r>
    <x v="1824"/>
    <s v="2433"/>
    <s v="15.13.20.30 Puljer til afprøv. af metod. ML og KP"/>
    <x v="9"/>
    <x v="0"/>
    <m/>
    <x v="115"/>
    <x v="0"/>
    <m/>
    <x v="15"/>
    <s v="Implementering og Udmøntning"/>
    <x v="1"/>
    <x v="1"/>
    <x v="0"/>
  </r>
  <r>
    <x v="1825"/>
    <s v="2434"/>
    <s v="15.13.23.15 Bedre hjælp til U&amp;V med ADHD"/>
    <x v="9"/>
    <x v="0"/>
    <m/>
    <x v="115"/>
    <x v="0"/>
    <m/>
    <x v="15"/>
    <s v="Implementering og Udmøntning"/>
    <x v="1"/>
    <x v="1"/>
    <x v="0"/>
  </r>
  <r>
    <x v="1826"/>
    <s v="2435"/>
    <s v="15.13.23.25 Aktivitet og ledsagelse - handicap"/>
    <x v="9"/>
    <x v="0"/>
    <m/>
    <x v="115"/>
    <x v="0"/>
    <m/>
    <x v="15"/>
    <s v="Implementering og Udmøntning"/>
    <x v="1"/>
    <x v="1"/>
    <x v="0"/>
  </r>
  <r>
    <x v="1827"/>
    <s v="2436"/>
    <s v="15.75.24.10 Behandlingsmodeller for unge m misbrug"/>
    <x v="9"/>
    <x v="0"/>
    <m/>
    <x v="115"/>
    <x v="0"/>
    <m/>
    <x v="15"/>
    <s v="Implementering og Udmøntning"/>
    <x v="1"/>
    <x v="1"/>
    <x v="0"/>
  </r>
  <r>
    <x v="1828"/>
    <s v="2437"/>
    <s v="15.75.75.13 Grupper og fremme af integration"/>
    <x v="9"/>
    <x v="0"/>
    <m/>
    <x v="115"/>
    <x v="0"/>
    <m/>
    <x v="15"/>
    <s v="Implementering og Udmøntning"/>
    <x v="1"/>
    <x v="1"/>
    <x v="0"/>
  </r>
  <r>
    <x v="1829"/>
    <s v="2438"/>
    <s v="15.74.10.60 Bot. for men. med en psykisk lidelse"/>
    <x v="9"/>
    <x v="0"/>
    <m/>
    <x v="115"/>
    <x v="0"/>
    <m/>
    <x v="15"/>
    <s v="Implementering og Udmøntning"/>
    <x v="1"/>
    <x v="1"/>
    <x v="0"/>
  </r>
  <r>
    <x v="1830"/>
    <s v="2439"/>
    <s v="15.13.28.63 Peer to peer"/>
    <x v="9"/>
    <x v="0"/>
    <m/>
    <x v="115"/>
    <x v="0"/>
    <m/>
    <x v="15"/>
    <s v="Implementering og Udmøntning"/>
    <x v="1"/>
    <x v="1"/>
    <x v="0"/>
  </r>
  <r>
    <x v="1831"/>
    <s v="2440"/>
    <s v="15.26.02.10 Indsats på området for udsatte B&amp;U"/>
    <x v="9"/>
    <x v="0"/>
    <m/>
    <x v="115"/>
    <x v="0"/>
    <m/>
    <x v="15"/>
    <s v="Implementering og Udmøntning"/>
    <x v="1"/>
    <x v="1"/>
    <x v="0"/>
  </r>
  <r>
    <x v="1832"/>
    <s v="2441"/>
    <s v="15.74.02.10 Naturen"/>
    <x v="9"/>
    <x v="0"/>
    <m/>
    <x v="115"/>
    <x v="0"/>
    <m/>
    <x v="15"/>
    <s v="Implementering og Udmøntning"/>
    <x v="1"/>
    <x v="1"/>
    <x v="0"/>
  </r>
  <r>
    <x v="1833"/>
    <s v="2443"/>
    <s v="15.13.26.60 Evidensbaserede familie/forældreprogr."/>
    <x v="9"/>
    <x v="0"/>
    <m/>
    <x v="115"/>
    <x v="0"/>
    <m/>
    <x v="15"/>
    <s v="Implementering og Udmøntning"/>
    <x v="1"/>
    <x v="1"/>
    <x v="0"/>
  </r>
  <r>
    <x v="1834"/>
    <s v="2444"/>
    <s v="15.74.10.71 Plan for pårørendeinddragelse"/>
    <x v="9"/>
    <x v="0"/>
    <m/>
    <x v="115"/>
    <x v="0"/>
    <m/>
    <x v="15"/>
    <s v="Implementering og Udmøntning"/>
    <x v="1"/>
    <x v="1"/>
    <x v="0"/>
  </r>
  <r>
    <x v="1835"/>
    <s v="2445"/>
    <s v="15.75.49.10 Opfølgende samtaler"/>
    <x v="9"/>
    <x v="0"/>
    <m/>
    <x v="115"/>
    <x v="0"/>
    <m/>
    <x v="15"/>
    <s v="Implementering og Udmøntning"/>
    <x v="1"/>
    <x v="1"/>
    <x v="0"/>
  </r>
  <r>
    <x v="1836"/>
    <s v="2446"/>
    <s v="15.75.44.20 Efterværn og netværk"/>
    <x v="9"/>
    <x v="0"/>
    <m/>
    <x v="115"/>
    <x v="0"/>
    <m/>
    <x v="15"/>
    <s v="Implementering og Udmøntning"/>
    <x v="1"/>
    <x v="1"/>
    <x v="0"/>
  </r>
  <r>
    <x v="1837"/>
    <s v="2447"/>
    <s v="15.75.29.10 Social støtte"/>
    <x v="9"/>
    <x v="0"/>
    <m/>
    <x v="115"/>
    <x v="0"/>
    <m/>
    <x v="15"/>
    <s v="Implementering og Udmøntning"/>
    <x v="1"/>
    <x v="1"/>
    <x v="0"/>
  </r>
  <r>
    <x v="1838"/>
    <s v="2448"/>
    <s v="15.75.75.14 Udviklingspuljen for 2017"/>
    <x v="9"/>
    <x v="0"/>
    <m/>
    <x v="115"/>
    <x v="0"/>
    <m/>
    <x v="15"/>
    <s v="Implementering og Udmøntning"/>
    <x v="1"/>
    <x v="1"/>
    <x v="0"/>
  </r>
  <r>
    <x v="1839"/>
    <s v="2449"/>
    <s v="15.75.06.10 UIP"/>
    <x v="9"/>
    <x v="0"/>
    <m/>
    <x v="115"/>
    <x v="0"/>
    <m/>
    <x v="15"/>
    <s v="Implementering og Udmøntning"/>
    <x v="1"/>
    <x v="1"/>
    <x v="0"/>
  </r>
  <r>
    <x v="1840"/>
    <s v="2450"/>
    <s v="15.26.04.10 Udsatte og sårbare børn og unge"/>
    <x v="9"/>
    <x v="0"/>
    <m/>
    <x v="115"/>
    <x v="0"/>
    <m/>
    <x v="15"/>
    <s v="Implementering og Udmøntning"/>
    <x v="1"/>
    <x v="1"/>
    <x v="0"/>
  </r>
  <r>
    <x v="1841"/>
    <s v="2451"/>
    <s v="15.75.13.10 Borgerstyrede budgetter"/>
    <x v="9"/>
    <x v="0"/>
    <m/>
    <x v="115"/>
    <x v="0"/>
    <m/>
    <x v="15"/>
    <s v="Implementering og Udmøntning"/>
    <x v="1"/>
    <x v="1"/>
    <x v="0"/>
  </r>
  <r>
    <x v="1842"/>
    <s v="2452"/>
    <s v="15.75.03.30 Ambulante behandlingstilbud"/>
    <x v="9"/>
    <x v="0"/>
    <m/>
    <x v="115"/>
    <x v="0"/>
    <m/>
    <x v="15"/>
    <s v="Implementering og Udmøntning"/>
    <x v="1"/>
    <x v="1"/>
    <x v="0"/>
  </r>
  <r>
    <x v="1843"/>
    <s v="2454"/>
    <s v="15.75.03.50 Tilskud til dialog mod vold"/>
    <x v="9"/>
    <x v="0"/>
    <m/>
    <x v="115"/>
    <x v="0"/>
    <m/>
    <x v="15"/>
    <s v="Implementering og Udmøntning"/>
    <x v="1"/>
    <x v="1"/>
    <x v="0"/>
  </r>
  <r>
    <x v="1844"/>
    <s v="2456"/>
    <s v="15.75.12.30 Indsats på prostitutionsområdet"/>
    <x v="9"/>
    <x v="9"/>
    <s v="Udmøntning - Børn, unge og ældre"/>
    <x v="115"/>
    <x v="0"/>
    <m/>
    <x v="15"/>
    <s v="Implementering og Udmøntning"/>
    <x v="1"/>
    <x v="1"/>
    <x v="0"/>
  </r>
  <r>
    <x v="1845"/>
    <s v="2457"/>
    <s v="15.75.26.13 Københavns Kommune indsats for hjemløs"/>
    <x v="9"/>
    <x v="0"/>
    <m/>
    <x v="115"/>
    <x v="0"/>
    <m/>
    <x v="15"/>
    <s v="Implementering og Udmøntning"/>
    <x v="1"/>
    <x v="1"/>
    <x v="0"/>
  </r>
  <r>
    <x v="1846"/>
    <s v="2459"/>
    <s v="15.75.35.50 Tilbud målrettet udsatte grønlændere"/>
    <x v="9"/>
    <x v="0"/>
    <m/>
    <x v="115"/>
    <x v="0"/>
    <m/>
    <x v="15"/>
    <s v="Implementering og Udmøntning"/>
    <x v="1"/>
    <x v="1"/>
    <x v="0"/>
  </r>
  <r>
    <x v="1847"/>
    <s v="2460"/>
    <s v="15.75.35.60 Ans.pulje til udsatte grønlændere i DK"/>
    <x v="9"/>
    <x v="0"/>
    <m/>
    <x v="115"/>
    <x v="0"/>
    <m/>
    <x v="15"/>
    <s v="Implementering og Udmøntning"/>
    <x v="1"/>
    <x v="1"/>
    <x v="0"/>
  </r>
  <r>
    <x v="1848"/>
    <s v="2461"/>
    <s v="15.75.35.61 Evaluering af udsatte grønlændere i DK"/>
    <x v="9"/>
    <x v="0"/>
    <m/>
    <x v="115"/>
    <x v="0"/>
    <m/>
    <x v="15"/>
    <s v="Implementering og Udmøntning"/>
    <x v="1"/>
    <x v="1"/>
    <x v="0"/>
  </r>
  <r>
    <x v="1849"/>
    <s v="2462"/>
    <s v="15.75.73.57 Cafe Exit"/>
    <x v="9"/>
    <x v="0"/>
    <m/>
    <x v="115"/>
    <x v="0"/>
    <m/>
    <x v="15"/>
    <s v="Implementering og Udmøntning"/>
    <x v="1"/>
    <x v="1"/>
    <x v="0"/>
  </r>
  <r>
    <x v="1850"/>
    <s v="2463"/>
    <s v="15.75.73.58 Gadejuristen"/>
    <x v="9"/>
    <x v="0"/>
    <m/>
    <x v="115"/>
    <x v="0"/>
    <m/>
    <x v="15"/>
    <s v="Implementering og Udmøntning"/>
    <x v="1"/>
    <x v="1"/>
    <x v="0"/>
  </r>
  <r>
    <x v="1851"/>
    <s v="2464"/>
    <s v="15.75.73.70 Kvisten"/>
    <x v="9"/>
    <x v="0"/>
    <m/>
    <x v="115"/>
    <x v="0"/>
    <m/>
    <x v="15"/>
    <s v="Implementering og Udmøntning"/>
    <x v="1"/>
    <x v="1"/>
    <x v="0"/>
  </r>
  <r>
    <x v="1852"/>
    <s v="2465"/>
    <s v="15.75.73.84 FBU ForældreLANDSforeningen"/>
    <x v="9"/>
    <x v="0"/>
    <m/>
    <x v="115"/>
    <x v="0"/>
    <m/>
    <x v="15"/>
    <s v="Implementering og Udmøntning"/>
    <x v="1"/>
    <x v="1"/>
    <x v="0"/>
  </r>
  <r>
    <x v="1853"/>
    <s v="2466"/>
    <s v="15.75.74.64 Red Barnet"/>
    <x v="9"/>
    <x v="0"/>
    <m/>
    <x v="115"/>
    <x v="0"/>
    <m/>
    <x v="15"/>
    <s v="Implementering og Udmøntning"/>
    <x v="1"/>
    <x v="1"/>
    <x v="0"/>
  </r>
  <r>
    <x v="1854"/>
    <s v="2467"/>
    <s v="15.75.74.65 Symfonien"/>
    <x v="9"/>
    <x v="0"/>
    <m/>
    <x v="115"/>
    <x v="0"/>
    <m/>
    <x v="15"/>
    <s v="Implementering og Udmøntning"/>
    <x v="1"/>
    <x v="1"/>
    <x v="0"/>
  </r>
  <r>
    <x v="1855"/>
    <s v="2468"/>
    <s v="15.75.75.14 Udv.støt. til socialt udsatte grupper"/>
    <x v="9"/>
    <x v="0"/>
    <m/>
    <x v="115"/>
    <x v="0"/>
    <m/>
    <x v="15"/>
    <s v="Implementering og Udmøntning"/>
    <x v="1"/>
    <x v="1"/>
    <x v="0"/>
  </r>
  <r>
    <x v="1856"/>
    <s v="2469"/>
    <s v="15.75.75.93 Udbredelse af AVT-programmet"/>
    <x v="9"/>
    <x v="0"/>
    <m/>
    <x v="115"/>
    <x v="0"/>
    <m/>
    <x v="15"/>
    <s v="Implementering og Udmøntning"/>
    <x v="1"/>
    <x v="1"/>
    <x v="0"/>
  </r>
  <r>
    <x v="1857"/>
    <s v="2470"/>
    <s v="15.13.23.30 Indsatser til B&amp;U med udadreag. adfærd"/>
    <x v="9"/>
    <x v="0"/>
    <m/>
    <x v="115"/>
    <x v="0"/>
    <m/>
    <x v="15"/>
    <s v="Implementering og Udmøntning"/>
    <x v="1"/>
    <x v="1"/>
    <x v="0"/>
  </r>
  <r>
    <x v="1858"/>
    <s v="2471"/>
    <s v="15.74.18.10 Styrket samarb. og koord. ml. AT og ST"/>
    <x v="9"/>
    <x v="0"/>
    <m/>
    <x v="115"/>
    <x v="0"/>
    <m/>
    <x v="15"/>
    <s v="Implementering og Udmøntning"/>
    <x v="1"/>
    <x v="1"/>
    <x v="0"/>
  </r>
  <r>
    <x v="1859"/>
    <s v="2472"/>
    <s v="15.75.73.56 RådgivningsDanmark"/>
    <x v="9"/>
    <x v="0"/>
    <m/>
    <x v="115"/>
    <x v="0"/>
    <m/>
    <x v="15"/>
    <s v="Implementering og Udmøntning"/>
    <x v="1"/>
    <x v="1"/>
    <x v="0"/>
  </r>
  <r>
    <x v="1860"/>
    <s v="2473"/>
    <s v="15.25.11.40 KOSA"/>
    <x v="9"/>
    <x v="0"/>
    <m/>
    <x v="115"/>
    <x v="0"/>
    <m/>
    <x v="15"/>
    <s v="Implementering og Udmøntning"/>
    <x v="1"/>
    <x v="1"/>
    <x v="0"/>
  </r>
  <r>
    <x v="1861"/>
    <s v="2474"/>
    <s v="15.14.16.10 FORINK"/>
    <x v="9"/>
    <x v="0"/>
    <m/>
    <x v="115"/>
    <x v="0"/>
    <m/>
    <x v="15"/>
    <s v="Implementering og Udmøntning"/>
    <x v="1"/>
    <x v="1"/>
    <x v="0"/>
  </r>
  <r>
    <x v="1862"/>
    <s v="2475"/>
    <s v="15.74.16.10 Rådgivning til psykisk sårbare unge"/>
    <x v="9"/>
    <x v="0"/>
    <m/>
    <x v="115"/>
    <x v="0"/>
    <m/>
    <x v="15"/>
    <s v="Implementering og Udmøntning"/>
    <x v="1"/>
    <x v="1"/>
    <x v="0"/>
  </r>
  <r>
    <x v="1863"/>
    <s v="2476"/>
    <s v="15.11.25.10 Adm.udgifter til satspuljeprojekter"/>
    <x v="9"/>
    <x v="0"/>
    <m/>
    <x v="115"/>
    <x v="0"/>
    <m/>
    <x v="15"/>
    <s v="Implementering og Udmøntning"/>
    <x v="1"/>
    <x v="1"/>
    <x v="0"/>
  </r>
  <r>
    <x v="1864"/>
    <s v="2477"/>
    <s v="15.11.34.20 Parrådgivning - Faglig tilret. mv."/>
    <x v="9"/>
    <x v="0"/>
    <m/>
    <x v="115"/>
    <x v="0"/>
    <m/>
    <x v="15"/>
    <s v="Implementering og Udmøntning"/>
    <x v="1"/>
    <x v="1"/>
    <x v="0"/>
  </r>
  <r>
    <x v="1865"/>
    <s v="2478"/>
    <s v="15.13.20.31 Indsats for og forebyggelse af B&amp;U"/>
    <x v="9"/>
    <x v="0"/>
    <m/>
    <x v="115"/>
    <x v="0"/>
    <m/>
    <x v="15"/>
    <s v="Implementering og Udmøntning"/>
    <x v="1"/>
    <x v="1"/>
    <x v="0"/>
  </r>
  <r>
    <x v="1866"/>
    <s v="2479"/>
    <s v="15.13.23.16 Rammebeløb til handicappede - ADHD"/>
    <x v="9"/>
    <x v="0"/>
    <m/>
    <x v="115"/>
    <x v="0"/>
    <m/>
    <x v="15"/>
    <s v="Implementering og Udmøntning"/>
    <x v="1"/>
    <x v="1"/>
    <x v="0"/>
  </r>
  <r>
    <x v="1867"/>
    <s v="2480"/>
    <s v="15.13.26.70 Helhed og sammenhæng på handicap"/>
    <x v="9"/>
    <x v="0"/>
    <m/>
    <x v="115"/>
    <x v="0"/>
    <m/>
    <x v="15"/>
    <s v="Implementering og Udmøntning"/>
    <x v="1"/>
    <x v="1"/>
    <x v="0"/>
  </r>
  <r>
    <x v="1868"/>
    <s v="2481"/>
    <s v="15.14.14.10 Handlekraftig indsats"/>
    <x v="9"/>
    <x v="0"/>
    <m/>
    <x v="115"/>
    <x v="0"/>
    <m/>
    <x v="15"/>
    <s v="Implementering og Udmøntning"/>
    <x v="1"/>
    <x v="1"/>
    <x v="0"/>
  </r>
  <r>
    <x v="1869"/>
    <s v="2482"/>
    <s v="15.26.02.20 Mod en tidligere, effektiv indsats"/>
    <x v="9"/>
    <x v="0"/>
    <m/>
    <x v="115"/>
    <x v="0"/>
    <m/>
    <x v="15"/>
    <s v="Implementering og Udmøntning"/>
    <x v="1"/>
    <x v="1"/>
    <x v="0"/>
  </r>
  <r>
    <x v="1870"/>
    <s v="2483"/>
    <s v="15.26.03.20 Behandling af børn og unge"/>
    <x v="9"/>
    <x v="0"/>
    <m/>
    <x v="115"/>
    <x v="0"/>
    <m/>
    <x v="15"/>
    <s v="Implementering og Udmøntning"/>
    <x v="1"/>
    <x v="1"/>
    <x v="0"/>
  </r>
  <r>
    <x v="1871"/>
    <s v="2484"/>
    <s v="15.75.15.10 Styrkelse af plejefamilieområdet"/>
    <x v="9"/>
    <x v="0"/>
    <m/>
    <x v="115"/>
    <x v="0"/>
    <m/>
    <x v="15"/>
    <s v="Implementering og Udmøntning"/>
    <x v="1"/>
    <x v="1"/>
    <x v="0"/>
  </r>
  <r>
    <x v="1872"/>
    <s v="2485"/>
    <s v="15.75.21.30 Hjemløsestrategi"/>
    <x v="9"/>
    <x v="0"/>
    <m/>
    <x v="115"/>
    <x v="0"/>
    <m/>
    <x v="15"/>
    <s v="Implementering og Udmøntning"/>
    <x v="1"/>
    <x v="1"/>
    <x v="0"/>
  </r>
  <r>
    <x v="1873"/>
    <s v="2486"/>
    <s v="15.75.44.21 Bedre overgang til voksenlivet"/>
    <x v="9"/>
    <x v="0"/>
    <m/>
    <x v="115"/>
    <x v="0"/>
    <m/>
    <x v="15"/>
    <s v="Implementering og Udmøntning"/>
    <x v="1"/>
    <x v="1"/>
    <x v="0"/>
  </r>
  <r>
    <x v="1874"/>
    <s v="2487"/>
    <s v="15.13.02.30 Center for Selvmordsforskning"/>
    <x v="9"/>
    <x v="0"/>
    <m/>
    <x v="115"/>
    <x v="0"/>
    <m/>
    <x v="15"/>
    <s v="Implementering og Udmøntning"/>
    <x v="1"/>
    <x v="1"/>
    <x v="0"/>
  </r>
  <r>
    <x v="1875"/>
    <s v="2488"/>
    <s v="15.13.04.10 Center for Frivilligt Socialt Arbejde"/>
    <x v="9"/>
    <x v="0"/>
    <m/>
    <x v="115"/>
    <x v="0"/>
    <m/>
    <x v="15"/>
    <s v="Implementering og Udmøntning"/>
    <x v="1"/>
    <x v="1"/>
    <x v="0"/>
  </r>
  <r>
    <x v="1876"/>
    <s v="2489"/>
    <s v="15.13.30.10 Tilskud til Livslinien"/>
    <x v="9"/>
    <x v="0"/>
    <m/>
    <x v="115"/>
    <x v="0"/>
    <m/>
    <x v="15"/>
    <s v="Implementering og Udmøntning"/>
    <x v="1"/>
    <x v="1"/>
    <x v="0"/>
  </r>
  <r>
    <x v="1877"/>
    <s v="2490"/>
    <s v="15.64.05.10 Den Uvildige Konsulentordning på Handi"/>
    <x v="9"/>
    <x v="0"/>
    <m/>
    <x v="115"/>
    <x v="0"/>
    <m/>
    <x v="15"/>
    <s v="Implementering og Udmøntning"/>
    <x v="1"/>
    <x v="1"/>
    <x v="0"/>
  </r>
  <r>
    <x v="1878"/>
    <s v="2491"/>
    <s v="15.64.11.10 Døvefilm"/>
    <x v="9"/>
    <x v="0"/>
    <m/>
    <x v="115"/>
    <x v="0"/>
    <m/>
    <x v="15"/>
    <s v="Implementering og Udmøntning"/>
    <x v="1"/>
    <x v="1"/>
    <x v="0"/>
  </r>
  <r>
    <x v="1879"/>
    <s v="2492"/>
    <s v="15.72.03.30 Møltrup Optagelseshjem"/>
    <x v="9"/>
    <x v="0"/>
    <m/>
    <x v="115"/>
    <x v="0"/>
    <m/>
    <x v="15"/>
    <s v="Implementering og Udmøntning"/>
    <x v="1"/>
    <x v="1"/>
    <x v="0"/>
  </r>
  <r>
    <x v="1880"/>
    <s v="2493"/>
    <s v="15.72.03.40 Efterværn, Møltrup Optagelseshjem"/>
    <x v="9"/>
    <x v="0"/>
    <m/>
    <x v="115"/>
    <x v="0"/>
    <m/>
    <x v="15"/>
    <s v="Implementering og Udmøntning"/>
    <x v="1"/>
    <x v="1"/>
    <x v="0"/>
  </r>
  <r>
    <x v="1881"/>
    <s v="2494"/>
    <s v="15.25.21.10 Flere pædagoger til institutioner med"/>
    <x v="9"/>
    <x v="0"/>
    <m/>
    <x v="115"/>
    <x v="0"/>
    <m/>
    <x v="15"/>
    <s v="Implementering og Udmøntning"/>
    <x v="1"/>
    <x v="1"/>
    <x v="0"/>
  </r>
  <r>
    <x v="1882"/>
    <s v="2495"/>
    <s v="15.25.21.20 Forsøg med målrettede soc. indsats DT"/>
    <x v="9"/>
    <x v="0"/>
    <m/>
    <x v="115"/>
    <x v="0"/>
    <m/>
    <x v="15"/>
    <s v="Implementering og Udmøntning"/>
    <x v="1"/>
    <x v="1"/>
    <x v="0"/>
  </r>
  <r>
    <x v="1883"/>
    <s v="2496"/>
    <s v="15.25.22.10 Fagligt og ledelsesmæssigt komp. DT"/>
    <x v="9"/>
    <x v="0"/>
    <m/>
    <x v="115"/>
    <x v="0"/>
    <m/>
    <x v="15"/>
    <s v="Implementering og Udmøntning"/>
    <x v="1"/>
    <x v="1"/>
    <x v="0"/>
  </r>
  <r>
    <x v="1884"/>
    <s v="2497"/>
    <s v="15.25.23.10 Førstehjælp"/>
    <x v="9"/>
    <x v="0"/>
    <m/>
    <x v="115"/>
    <x v="0"/>
    <m/>
    <x v="15"/>
    <s v="Implementering og Udmøntning"/>
    <x v="1"/>
    <x v="1"/>
    <x v="0"/>
  </r>
  <r>
    <x v="1885"/>
    <s v="2498"/>
    <s v="15.75.01.10 Den Centrale Rådgivningsenhed i GL"/>
    <x v="9"/>
    <x v="0"/>
    <m/>
    <x v="115"/>
    <x v="0"/>
    <m/>
    <x v="15"/>
    <s v="Implementering og Udmøntning"/>
    <x v="1"/>
    <x v="1"/>
    <x v="0"/>
  </r>
  <r>
    <x v="1886"/>
    <s v="2499"/>
    <s v="15.25.05.10 Projekt sprogindsats dagtilbud"/>
    <x v="9"/>
    <x v="0"/>
    <m/>
    <x v="115"/>
    <x v="0"/>
    <m/>
    <x v="15"/>
    <s v="Implementering og Udmøntning"/>
    <x v="1"/>
    <x v="1"/>
    <x v="0"/>
  </r>
  <r>
    <x v="1887"/>
    <s v="2500"/>
    <s v="15.74.18.20 Projekt indsatsteam forebyg. vold"/>
    <x v="9"/>
    <x v="0"/>
    <m/>
    <x v="115"/>
    <x v="0"/>
    <m/>
    <x v="15"/>
    <s v="Implementering og Udmøntning"/>
    <x v="1"/>
    <x v="1"/>
    <x v="0"/>
  </r>
  <r>
    <x v="1888"/>
    <s v="2501"/>
    <s v="15.75.15.70 Samarbejde plejefamilier"/>
    <x v="9"/>
    <x v="0"/>
    <m/>
    <x v="115"/>
    <x v="0"/>
    <m/>
    <x v="15"/>
    <s v="Implementering og Udmøntning"/>
    <x v="1"/>
    <x v="1"/>
    <x v="0"/>
  </r>
  <r>
    <x v="1889"/>
    <s v="2502"/>
    <s v="15.75.15.80 Netværk til plejefamilier"/>
    <x v="9"/>
    <x v="0"/>
    <m/>
    <x v="115"/>
    <x v="0"/>
    <m/>
    <x v="15"/>
    <s v="Implementering og Udmøntning"/>
    <x v="1"/>
    <x v="1"/>
    <x v="0"/>
  </r>
  <r>
    <x v="1890"/>
    <s v="2503"/>
    <s v="15.75.50.24 Baglandet i Vejle"/>
    <x v="9"/>
    <x v="0"/>
    <m/>
    <x v="115"/>
    <x v="0"/>
    <m/>
    <x v="15"/>
    <s v="Implementering og Udmøntning"/>
    <x v="1"/>
    <x v="1"/>
    <x v="0"/>
  </r>
  <r>
    <x v="1891"/>
    <s v="2504"/>
    <s v="15.75.50.27 Folkehøjskolernes Forening i Danmark"/>
    <x v="9"/>
    <x v="0"/>
    <m/>
    <x v="115"/>
    <x v="0"/>
    <m/>
    <x v="15"/>
    <s v="Implementering og Udmøntning"/>
    <x v="1"/>
    <x v="1"/>
    <x v="0"/>
  </r>
  <r>
    <x v="1892"/>
    <s v="2505"/>
    <s v="15.75.73.17 BrugerForeningen aktive stofmisbrugere"/>
    <x v="9"/>
    <x v="0"/>
    <m/>
    <x v="115"/>
    <x v="0"/>
    <m/>
    <x v="15"/>
    <s v="Implementering og Udmøntning"/>
    <x v="1"/>
    <x v="1"/>
    <x v="0"/>
  </r>
  <r>
    <x v="1893"/>
    <s v="2506"/>
    <s v="15.75.73.18 Peer-Netværket Danmark"/>
    <x v="9"/>
    <x v="0"/>
    <m/>
    <x v="115"/>
    <x v="0"/>
    <m/>
    <x v="15"/>
    <s v="Implementering og Udmøntning"/>
    <x v="1"/>
    <x v="1"/>
    <x v="0"/>
  </r>
  <r>
    <x v="1894"/>
    <s v="2507"/>
    <s v="15.75.73.19 Brugernes Akademi"/>
    <x v="9"/>
    <x v="0"/>
    <m/>
    <x v="115"/>
    <x v="0"/>
    <m/>
    <x v="15"/>
    <s v="Implementering og Udmøntning"/>
    <x v="1"/>
    <x v="1"/>
    <x v="0"/>
  </r>
  <r>
    <x v="1895"/>
    <s v="2508"/>
    <s v="15.75.74.66 Fundamentet"/>
    <x v="9"/>
    <x v="0"/>
    <m/>
    <x v="115"/>
    <x v="0"/>
    <m/>
    <x v="15"/>
    <s v="Implementering og Udmøntning"/>
    <x v="1"/>
    <x v="1"/>
    <x v="0"/>
  </r>
  <r>
    <x v="1896"/>
    <s v="2509"/>
    <s v="15.75.74.67 Krisecenter for mænd i Fredericia"/>
    <x v="9"/>
    <x v="0"/>
    <m/>
    <x v="115"/>
    <x v="0"/>
    <m/>
    <x v="15"/>
    <s v="Implementering og Udmøntning"/>
    <x v="1"/>
    <x v="1"/>
    <x v="0"/>
  </r>
  <r>
    <x v="1897"/>
    <s v="2510"/>
    <s v="15.13.04.40 Kompetenceløft frivillige social arb."/>
    <x v="9"/>
    <x v="0"/>
    <m/>
    <x v="115"/>
    <x v="0"/>
    <m/>
    <x v="15"/>
    <s v="Implementering og Udmøntning"/>
    <x v="1"/>
    <x v="1"/>
    <x v="0"/>
  </r>
  <r>
    <x v="1898"/>
    <s v="2511"/>
    <s v="15.13.28.92 Frivilligjob.dk"/>
    <x v="9"/>
    <x v="0"/>
    <m/>
    <x v="115"/>
    <x v="0"/>
    <m/>
    <x v="15"/>
    <s v="Implementering og Udmøntning"/>
    <x v="1"/>
    <x v="1"/>
    <x v="0"/>
  </r>
  <r>
    <x v="1899"/>
    <s v="2512"/>
    <s v="15.64.63.10 Udlodning gennem Danske Handicaporg."/>
    <x v="4"/>
    <x v="8"/>
    <s v="Tilskudsøkonomi"/>
    <x v="111"/>
    <x v="23"/>
    <m/>
    <x v="9"/>
    <s v="Økonomi"/>
    <x v="1"/>
    <x v="1"/>
    <x v="1"/>
  </r>
  <r>
    <x v="1900"/>
    <s v="2513"/>
    <s v="15.71.63.10 Udlodning gennem ISOBRO"/>
    <x v="4"/>
    <x v="8"/>
    <s v="Tilskudsøkonomi"/>
    <x v="111"/>
    <x v="24"/>
    <m/>
    <x v="9"/>
    <s v="Økonomi"/>
    <x v="1"/>
    <x v="1"/>
    <x v="1"/>
  </r>
  <r>
    <x v="1901"/>
    <s v="2514"/>
    <s v="15.16.01.40 Styrkelse af kvalitet i anbring.ref"/>
    <x v="9"/>
    <x v="0"/>
    <m/>
    <x v="115"/>
    <x v="0"/>
    <m/>
    <x v="15"/>
    <s v="Implementering og Udmøntning"/>
    <x v="1"/>
    <x v="1"/>
    <x v="0"/>
  </r>
  <r>
    <x v="1902"/>
    <s v="2515"/>
    <s v="15.75.75.15 Udviklingspuljen 2018"/>
    <x v="9"/>
    <x v="0"/>
    <m/>
    <x v="115"/>
    <x v="0"/>
    <m/>
    <x v="15"/>
    <s v="Implementering og Udmøntning"/>
    <x v="1"/>
    <x v="1"/>
    <x v="0"/>
  </r>
  <r>
    <x v="1903"/>
    <s v="2516"/>
    <s v="15.64.02.20 Bistand til borgere med handicap"/>
    <x v="9"/>
    <x v="0"/>
    <m/>
    <x v="115"/>
    <x v="0"/>
    <m/>
    <x v="15"/>
    <s v="Implementering og Udmøntning"/>
    <x v="1"/>
    <x v="1"/>
    <x v="0"/>
  </r>
  <r>
    <x v="1904"/>
    <s v="2517"/>
    <s v="15.13.27.20  Forebyggelse af seksuelle overgreb"/>
    <x v="9"/>
    <x v="0"/>
    <m/>
    <x v="115"/>
    <x v="0"/>
    <m/>
    <x v="15"/>
    <s v="Implementering og Udmøntning"/>
    <x v="1"/>
    <x v="1"/>
    <x v="0"/>
  </r>
  <r>
    <x v="1905"/>
    <s v="2518"/>
    <s v="15.13.27.10 En koordinerende sagsbehandler"/>
    <x v="9"/>
    <x v="0"/>
    <m/>
    <x v="115"/>
    <x v="0"/>
    <m/>
    <x v="15"/>
    <s v="Implementering og Udmøntning"/>
    <x v="1"/>
    <x v="1"/>
    <x v="0"/>
  </r>
  <r>
    <x v="1906"/>
    <s v="2519"/>
    <s v="15.13.27.11 Kortlægning og eval. Koor. sagsbehandl"/>
    <x v="9"/>
    <x v="0"/>
    <m/>
    <x v="115"/>
    <x v="0"/>
    <m/>
    <x v="15"/>
    <s v="Implementering og Udmøntning"/>
    <x v="1"/>
    <x v="1"/>
    <x v="0"/>
  </r>
  <r>
    <x v="1907"/>
    <s v="2520"/>
    <s v="15.64.02.10 Task forcen på handicapområdet  "/>
    <x v="9"/>
    <x v="9"/>
    <s v="Udmøntning - Børn, unge og ældre"/>
    <x v="115"/>
    <x v="0"/>
    <m/>
    <x v="15"/>
    <s v="Implementering og Udmøntning"/>
    <x v="1"/>
    <x v="1"/>
    <x v="0"/>
  </r>
  <r>
    <x v="1908"/>
    <s v="2521"/>
    <s v="15.75.12.40 Gråzoneprostitution"/>
    <x v="9"/>
    <x v="0"/>
    <m/>
    <x v="115"/>
    <x v="0"/>
    <m/>
    <x v="15"/>
    <s v="Implementering og Udmøntning"/>
    <x v="1"/>
    <x v="1"/>
    <x v="0"/>
  </r>
  <r>
    <x v="1909"/>
    <s v="2522"/>
    <s v="15.75.15.50 Udvikling af godkendelseskoncept"/>
    <x v="9"/>
    <x v="0"/>
    <m/>
    <x v="115"/>
    <x v="0"/>
    <m/>
    <x v="15"/>
    <s v="Implementering og Udmøntning"/>
    <x v="1"/>
    <x v="1"/>
    <x v="0"/>
  </r>
  <r>
    <x v="1910"/>
    <s v="2523"/>
    <s v="15.75.15.60 Opstartsforløb til plejefamilier"/>
    <x v="9"/>
    <x v="0"/>
    <m/>
    <x v="115"/>
    <x v="0"/>
    <m/>
    <x v="15"/>
    <s v="Implementering og Udmøntning"/>
    <x v="1"/>
    <x v="1"/>
    <x v="0"/>
  </r>
  <r>
    <x v="1911"/>
    <s v="2524"/>
    <s v="15.75.15.71 Understøttelse af samarbejder"/>
    <x v="9"/>
    <x v="0"/>
    <m/>
    <x v="115"/>
    <x v="0"/>
    <m/>
    <x v="15"/>
    <s v="Implementering og Udmøntning"/>
    <x v="1"/>
    <x v="1"/>
    <x v="0"/>
  </r>
  <r>
    <x v="1912"/>
    <s v="2525"/>
    <s v="15.75.15.95 Opdatering af Tilbudsportalen"/>
    <x v="9"/>
    <x v="0"/>
    <m/>
    <x v="115"/>
    <x v="0"/>
    <m/>
    <x v="15"/>
    <s v="Implementering og Udmøntning"/>
    <x v="1"/>
    <x v="1"/>
    <x v="0"/>
  </r>
  <r>
    <x v="1913"/>
    <s v="2526"/>
    <s v="15.75.18.50 MultifunC "/>
    <x v="9"/>
    <x v="0"/>
    <m/>
    <x v="115"/>
    <x v="0"/>
    <m/>
    <x v="15"/>
    <s v="Implementering og Udmøntning"/>
    <x v="1"/>
    <x v="1"/>
    <x v="0"/>
  </r>
  <r>
    <x v="1914"/>
    <s v="2527"/>
    <s v="15.75.46.10 Social investeringspulje"/>
    <x v="3"/>
    <x v="5"/>
    <s v="Puljer og civilsamfund "/>
    <x v="111"/>
    <x v="25"/>
    <m/>
    <x v="3"/>
    <s v="Udsatte Voksne"/>
    <x v="1"/>
    <x v="1"/>
    <x v="1"/>
  </r>
  <r>
    <x v="1915"/>
    <s v="2528"/>
    <s v="15.75.46.11 Understøttelse af Socialinv.pulje"/>
    <x v="9"/>
    <x v="0"/>
    <m/>
    <x v="115"/>
    <x v="0"/>
    <m/>
    <x v="15"/>
    <s v="Implementering og Udmøntning"/>
    <x v="1"/>
    <x v="1"/>
    <x v="0"/>
  </r>
  <r>
    <x v="1916"/>
    <s v="2529"/>
    <s v="15.75.46.20 Rådgivning på hjemløseområdet"/>
    <x v="9"/>
    <x v="9"/>
    <s v="Udmøntning - Børn, unge og ældre"/>
    <x v="115"/>
    <x v="0"/>
    <m/>
    <x v="15"/>
    <s v="Implementering og Udmøntning"/>
    <x v="1"/>
    <x v="1"/>
    <x v="0"/>
  </r>
  <r>
    <x v="1917"/>
    <s v="2530"/>
    <s v="15.75.46.30 Nationale retningslinjer hjemløshed"/>
    <x v="9"/>
    <x v="0"/>
    <m/>
    <x v="115"/>
    <x v="0"/>
    <m/>
    <x v="15"/>
    <s v="Implementering og Udmøntning"/>
    <x v="1"/>
    <x v="1"/>
    <x v="0"/>
  </r>
  <r>
    <x v="1918"/>
    <s v="2531"/>
    <s v="15.75.46.40 Ansøgningspulje om Housing first for u"/>
    <x v="9"/>
    <x v="0"/>
    <m/>
    <x v="115"/>
    <x v="0"/>
    <m/>
    <x v="15"/>
    <s v="Implementering og Udmøntning"/>
    <x v="1"/>
    <x v="1"/>
    <x v="0"/>
  </r>
  <r>
    <x v="1919"/>
    <s v="2532"/>
    <s v="15.75.46.41 Udv. og understøttelse af Housing firs"/>
    <x v="9"/>
    <x v="0"/>
    <m/>
    <x v="115"/>
    <x v="0"/>
    <m/>
    <x v="15"/>
    <s v="Implementering og Udmøntning"/>
    <x v="1"/>
    <x v="1"/>
    <x v="0"/>
  </r>
  <r>
    <x v="1920"/>
    <s v="2533"/>
    <s v="15.75.46.50 Ansøgningspulje om økonomi- og gældsrå"/>
    <x v="9"/>
    <x v="0"/>
    <m/>
    <x v="115"/>
    <x v="0"/>
    <m/>
    <x v="15"/>
    <s v="Implementering og Udmøntning"/>
    <x v="1"/>
    <x v="1"/>
    <x v="0"/>
  </r>
  <r>
    <x v="1921"/>
    <s v="2534"/>
    <s v="15.75.46.51 Vidensfunktion for økonomi- og gældsrå"/>
    <x v="9"/>
    <x v="0"/>
    <m/>
    <x v="115"/>
    <x v="0"/>
    <m/>
    <x v="15"/>
    <s v="Implementering og Udmøntning"/>
    <x v="1"/>
    <x v="1"/>
    <x v="0"/>
  </r>
  <r>
    <x v="1922"/>
    <s v="2535"/>
    <s v="15.75.46.60 Støtte til borgere i langvarig hjemløs"/>
    <x v="9"/>
    <x v="0"/>
    <m/>
    <x v="115"/>
    <x v="0"/>
    <m/>
    <x v="15"/>
    <s v="Implementering og Udmøntning"/>
    <x v="1"/>
    <x v="1"/>
    <x v="0"/>
  </r>
  <r>
    <x v="1923"/>
    <s v="2536"/>
    <s v="15.75.46.70 Social inv.pulje om fremskudt psykiatr"/>
    <x v="9"/>
    <x v="0"/>
    <m/>
    <x v="115"/>
    <x v="0"/>
    <m/>
    <x v="15"/>
    <s v="Implementering og Udmøntning"/>
    <x v="1"/>
    <x v="1"/>
    <x v="0"/>
  </r>
  <r>
    <x v="1924"/>
    <s v="2537"/>
    <s v="15.75.47.10 Flere med lokale fællesskaber"/>
    <x v="9"/>
    <x v="0"/>
    <m/>
    <x v="115"/>
    <x v="0"/>
    <m/>
    <x v="15"/>
    <s v="Implementering og Udmøntning"/>
    <x v="1"/>
    <x v="1"/>
    <x v="0"/>
  </r>
  <r>
    <x v="1925"/>
    <s v="2538"/>
    <s v="15.75.47.20 Social børs"/>
    <x v="9"/>
    <x v="0"/>
    <m/>
    <x v="115"/>
    <x v="0"/>
    <m/>
    <x v="15"/>
    <s v="Implementering og Udmøntning"/>
    <x v="1"/>
    <x v="1"/>
    <x v="0"/>
  </r>
  <r>
    <x v="1926"/>
    <s v="2539"/>
    <s v="15.75.47.30 Udv.og impl. Frivilligcentre"/>
    <x v="9"/>
    <x v="0"/>
    <m/>
    <x v="115"/>
    <x v="0"/>
    <m/>
    <x v="15"/>
    <s v="Implementering og Udmøntning"/>
    <x v="1"/>
    <x v="1"/>
    <x v="0"/>
  </r>
  <r>
    <x v="1927"/>
    <s v="2540"/>
    <s v="15.75.47.40 Evaluering af Udv.og impl. Frivilligce"/>
    <x v="9"/>
    <x v="0"/>
    <m/>
    <x v="115"/>
    <x v="0"/>
    <m/>
    <x v="15"/>
    <s v="Implementering og Udmøntning"/>
    <x v="1"/>
    <x v="1"/>
    <x v="0"/>
  </r>
  <r>
    <x v="1928"/>
    <s v="2541"/>
    <s v="15.75.47.50 Frivillig Fredag"/>
    <x v="9"/>
    <x v="9"/>
    <s v="Udmøntning - Børn, unge og ældre"/>
    <x v="115"/>
    <x v="0"/>
    <m/>
    <x v="15"/>
    <s v="Implementering og Udmøntning"/>
    <x v="1"/>
    <x v="1"/>
    <x v="0"/>
  </r>
  <r>
    <x v="1929"/>
    <s v="2542"/>
    <s v="15.75.47.60 Inklusion i frivillige organisationer"/>
    <x v="9"/>
    <x v="9"/>
    <s v="Udmøntning - Børn, unge og ældre"/>
    <x v="115"/>
    <x v="0"/>
    <m/>
    <x v="15"/>
    <s v="Implementering og Udmøntning"/>
    <x v="1"/>
    <x v="1"/>
    <x v="0"/>
  </r>
  <r>
    <x v="1930"/>
    <s v="2543"/>
    <s v="15.75.47.70 Mere samarbejde mellem friv. og kommun"/>
    <x v="9"/>
    <x v="9"/>
    <s v="Udmøntning - Børn, unge og ældre"/>
    <x v="115"/>
    <x v="0"/>
    <m/>
    <x v="15"/>
    <s v="Implementering og Udmøntning"/>
    <x v="1"/>
    <x v="1"/>
    <x v="0"/>
  </r>
  <r>
    <x v="1931"/>
    <s v="2544"/>
    <s v="15.25.24.10 Viden til praksis"/>
    <x v="9"/>
    <x v="9"/>
    <s v="Udmøntning - Børn, unge og ældre"/>
    <x v="115"/>
    <x v="0"/>
    <m/>
    <x v="15"/>
    <s v="Implementering og Udmøntning"/>
    <x v="1"/>
    <x v="1"/>
    <x v="0"/>
  </r>
  <r>
    <x v="1932"/>
    <s v="2545"/>
    <s v="15.75.55.10 Social investeringspulje til recovery"/>
    <x v="9"/>
    <x v="9"/>
    <s v="Udmøntning - Børn, unge og ældre"/>
    <x v="115"/>
    <x v="0"/>
    <m/>
    <x v="15"/>
    <s v="Implementering og Udmøntning"/>
    <x v="1"/>
    <x v="1"/>
    <x v="0"/>
  </r>
  <r>
    <x v="1933"/>
    <s v="2546"/>
    <s v="15.26.19.10 Ungekrisecentre"/>
    <x v="9"/>
    <x v="9"/>
    <s v="Udmøntning - Børn, unge og ældre"/>
    <x v="115"/>
    <x v="0"/>
    <m/>
    <x v="15"/>
    <s v="Implementering og Udmøntning"/>
    <x v="1"/>
    <x v="1"/>
    <x v="0"/>
  </r>
  <r>
    <x v="1934"/>
    <s v="2547"/>
    <s v="15.75.21.70 Ung under eget tag - unge hjemløse"/>
    <x v="9"/>
    <x v="0"/>
    <m/>
    <x v="115"/>
    <x v="0"/>
    <m/>
    <x v="15"/>
    <s v="Implementering og Udmøntning"/>
    <x v="1"/>
    <x v="1"/>
    <x v="0"/>
  </r>
  <r>
    <x v="1935"/>
    <s v="2548"/>
    <s v="15.25.04.30 Screening og målrettede indsatser"/>
    <x v="9"/>
    <x v="9"/>
    <s v="Udmøntning - Børn, unge og ældre"/>
    <x v="115"/>
    <x v="0"/>
    <m/>
    <x v="15"/>
    <s v="Implementering og Udmøntning"/>
    <x v="1"/>
    <x v="1"/>
    <x v="0"/>
  </r>
  <r>
    <x v="1936"/>
    <s v="2549"/>
    <s v="15.25.04.40 Støtteindsatser varetaget af frivillig"/>
    <x v="9"/>
    <x v="9"/>
    <s v="Udmøntning - Børn, unge og ældre"/>
    <x v="115"/>
    <x v="0"/>
    <m/>
    <x v="15"/>
    <s v="Implementering og Udmøntning"/>
    <x v="1"/>
    <x v="1"/>
    <x v="0"/>
  </r>
  <r>
    <x v="1937"/>
    <s v="2550"/>
    <s v="15.25.04.50 Støtte og vejledning varetaget af pæd."/>
    <x v="9"/>
    <x v="9"/>
    <s v="Udmøntning - Børn, unge og ældre"/>
    <x v="115"/>
    <x v="0"/>
    <m/>
    <x v="15"/>
    <s v="Implementering og Udmøntning"/>
    <x v="1"/>
    <x v="1"/>
    <x v="0"/>
  </r>
  <r>
    <x v="1938"/>
    <s v="2551"/>
    <s v="15.26.21.10 Virksomme indsatser for udsatte b&amp;u"/>
    <x v="9"/>
    <x v="9"/>
    <s v="Udmøntning - Børn, unge og ældre"/>
    <x v="115"/>
    <x v="0"/>
    <m/>
    <x v="15"/>
    <s v="Implementering og Udmøntning"/>
    <x v="1"/>
    <x v="1"/>
    <x v="0"/>
  </r>
  <r>
    <x v="1939"/>
    <s v="2552"/>
    <s v="15.26.14.10 Udvikling af tilbud for psykisk sårbar"/>
    <x v="9"/>
    <x v="9"/>
    <s v="Udmøntning - Børn, unge og ældre"/>
    <x v="115"/>
    <x v="0"/>
    <m/>
    <x v="15"/>
    <s v="Implementering og Udmøntning"/>
    <x v="1"/>
    <x v="1"/>
    <x v="0"/>
  </r>
  <r>
    <x v="1940"/>
    <s v="2553"/>
    <s v="15.75.05.10 Udbredelse af ambulante tilbud"/>
    <x v="9"/>
    <x v="9"/>
    <s v="Udmøntning - Børn, unge og ældre"/>
    <x v="115"/>
    <x v="0"/>
    <m/>
    <x v="15"/>
    <s v="Implementering og Udmøntning"/>
    <x v="1"/>
    <x v="1"/>
    <x v="0"/>
  </r>
  <r>
    <x v="1941"/>
    <s v="2554"/>
    <s v="15.26.09.22 Pulje til sommerferiehjælp"/>
    <x v="4"/>
    <x v="6"/>
    <s v="Puljer børn, unge og ældre"/>
    <x v="111"/>
    <x v="26"/>
    <m/>
    <x v="2"/>
    <s v="Udsatte Børn, Unge og Familier"/>
    <x v="1"/>
    <x v="1"/>
    <x v="1"/>
  </r>
  <r>
    <x v="1942"/>
    <s v="2555"/>
    <s v="15.26.17.10 Støtte til landsdækkende, frivillige o"/>
    <x v="4"/>
    <x v="6"/>
    <s v="Puljer børn, unge og ældre"/>
    <x v="111"/>
    <x v="27"/>
    <m/>
    <x v="2"/>
    <s v="Udsatte Børn, Unge og Familier"/>
    <x v="1"/>
    <x v="1"/>
    <x v="1"/>
  </r>
  <r>
    <x v="1943"/>
    <s v="2556"/>
    <s v="15.26.19.20 Ansøgningspulje til ungekrisecentre"/>
    <x v="4"/>
    <x v="8"/>
    <s v="Tilskudsøkonomi"/>
    <x v="111"/>
    <x v="28"/>
    <m/>
    <x v="9"/>
    <s v="Økonomi"/>
    <x v="1"/>
    <x v="1"/>
    <x v="1"/>
  </r>
  <r>
    <x v="1944"/>
    <s v="2557"/>
    <s v="15.26.32.10 Efterværn"/>
    <x v="9"/>
    <x v="9"/>
    <s v="Udmøntning - Børn, unge og ældre"/>
    <x v="115"/>
    <x v="0"/>
    <m/>
    <x v="15"/>
    <s v="Implementering og Udmøntning"/>
    <x v="1"/>
    <x v="1"/>
    <x v="0"/>
  </r>
  <r>
    <x v="1945"/>
    <s v="2558"/>
    <s v="15.75.07.10 Exit prostitution Ansøgningspulje"/>
    <x v="4"/>
    <x v="5"/>
    <s v="Puljer og civilsamfund "/>
    <x v="111"/>
    <x v="29"/>
    <m/>
    <x v="3"/>
    <s v="Udsatte Voksne"/>
    <x v="1"/>
    <x v="1"/>
    <x v="1"/>
  </r>
  <r>
    <x v="1946"/>
    <s v="2559"/>
    <s v="15.75.30.10 Styrket frivillig økonomi- og gældsråd"/>
    <x v="3"/>
    <x v="5"/>
    <s v="Puljer og civilsamfund "/>
    <x v="111"/>
    <x v="30"/>
    <m/>
    <x v="3"/>
    <s v="Udsatte Voksne"/>
    <x v="1"/>
    <x v="1"/>
    <x v="1"/>
  </r>
  <r>
    <x v="1947"/>
    <s v="2560"/>
    <s v="15.75.32.10 Kvindekrisecenter"/>
    <x v="9"/>
    <x v="9"/>
    <s v="Udmøntning - Børn, unge og ældre"/>
    <x v="115"/>
    <x v="0"/>
    <m/>
    <x v="15"/>
    <s v="Implementering og Udmøntning"/>
    <x v="1"/>
    <x v="1"/>
    <x v="0"/>
  </r>
  <r>
    <x v="1948"/>
    <s v="2561"/>
    <s v="15.71.07.10 Whistleblowerordningen"/>
    <x v="9"/>
    <x v="9"/>
    <s v="Udmøntning - Børn, unge og ældre"/>
    <x v="115"/>
    <x v="0"/>
    <m/>
    <x v="15"/>
    <s v="Implementering og Udmøntning"/>
    <x v="1"/>
    <x v="1"/>
    <x v="0"/>
  </r>
  <r>
    <x v="1949"/>
    <s v="2562"/>
    <s v="15.11.40.10 Tiltag som følge af COVID19"/>
    <x v="9"/>
    <x v="9"/>
    <s v="Udmøntning - Børn, unge og ældre"/>
    <x v="115"/>
    <x v="0"/>
    <m/>
    <x v="15"/>
    <s v="Implementering og Udmøntning"/>
    <x v="1"/>
    <x v="1"/>
    <x v="0"/>
  </r>
  <r>
    <x v="1950"/>
    <s v="2563"/>
    <s v="15.26.09.23 Pulje til ferielejre mv."/>
    <x v="9"/>
    <x v="6"/>
    <s v="Puljer børn, unge og ældre"/>
    <x v="111"/>
    <x v="31"/>
    <m/>
    <x v="2"/>
    <s v="Udsatte Børn, Unge og Familier"/>
    <x v="1"/>
    <x v="1"/>
    <x v="1"/>
  </r>
  <r>
    <x v="1951"/>
    <s v="2564"/>
    <s v="15.11.74.10 Midl. kompensationsordninger COVID19"/>
    <x v="9"/>
    <x v="9"/>
    <s v="Udmøntning - Børn, unge og ældre"/>
    <x v="115"/>
    <x v="0"/>
    <m/>
    <x v="15"/>
    <s v="Implementering og Udmøntning"/>
    <x v="1"/>
    <x v="1"/>
    <x v="0"/>
  </r>
  <r>
    <x v="1952"/>
    <s v="2565"/>
    <s v="15.71.08.20 Bedre fysiske rammer"/>
    <x v="9"/>
    <x v="9"/>
    <s v="Udmøntning - Børn, unge og ældre"/>
    <x v="115"/>
    <x v="0"/>
    <m/>
    <x v="15"/>
    <s v="Implementering og Udmøntning"/>
    <x v="1"/>
    <x v="1"/>
    <x v="0"/>
  </r>
  <r>
    <x v="1953"/>
    <s v="2566"/>
    <s v="15.11.40.26 Kompensationspulje til civilsamfund"/>
    <x v="9"/>
    <x v="9"/>
    <s v="Udmøntning - Børn, unge og ældre"/>
    <x v="115"/>
    <x v="0"/>
    <m/>
    <x v="15"/>
    <s v="Implementering og Udmøntning"/>
    <x v="1"/>
    <x v="1"/>
    <x v="0"/>
  </r>
  <r>
    <x v="1954"/>
    <s v="2567"/>
    <s v="15.64.73.30 Dansk Blindesamfund"/>
    <x v="9"/>
    <x v="9"/>
    <s v="Udmøntning - Børn, unge og ældre"/>
    <x v="115"/>
    <x v="0"/>
    <m/>
    <x v="15"/>
    <s v="Implementering og Udmøntning"/>
    <x v="1"/>
    <x v="1"/>
    <x v="0"/>
  </r>
  <r>
    <x v="1955"/>
    <s v="2568"/>
    <s v="15.75.31.10 Mænd i krise"/>
    <x v="9"/>
    <x v="9"/>
    <s v="Udmøntning - Børn, unge og ældre"/>
    <x v="115"/>
    <x v="0"/>
    <m/>
    <x v="15"/>
    <s v="Implementering og Udmøntning"/>
    <x v="1"/>
    <x v="1"/>
    <x v="0"/>
  </r>
  <r>
    <x v="1956"/>
    <s v="2569"/>
    <s v="15.75.68.20 - Nytilkomne grønlændere"/>
    <x v="9"/>
    <x v="9"/>
    <s v="Udmøntning - Børn, unge og ældre"/>
    <x v="115"/>
    <x v="0"/>
    <m/>
    <x v="15"/>
    <s v="Implementering og Udmøntning"/>
    <x v="1"/>
    <x v="1"/>
    <x v="0"/>
  </r>
  <r>
    <x v="1957"/>
    <s v="2570"/>
    <s v="15.71.08.10 Reserve til videreførelse af sats"/>
    <x v="9"/>
    <x v="9"/>
    <s v="Udmøntning - Børn, unge og ældre"/>
    <x v="115"/>
    <x v="0"/>
    <m/>
    <x v="15"/>
    <s v="Implementering og Udmøntning"/>
    <x v="1"/>
    <x v="1"/>
    <x v="0"/>
  </r>
  <r>
    <x v="1958"/>
    <s v="2571"/>
    <s v="15.75.73.13 Linie 14"/>
    <x v="9"/>
    <x v="9"/>
    <s v="Udmøntning - Børn, unge og ældre"/>
    <x v="115"/>
    <x v="0"/>
    <m/>
    <x v="15"/>
    <s v="Implementering og Udmøntning"/>
    <x v="1"/>
    <x v="1"/>
    <x v="0"/>
  </r>
  <r>
    <x v="1959"/>
    <s v="2572"/>
    <s v="15.11.40.19 Opsøgende indsats på misbrugsområdet"/>
    <x v="9"/>
    <x v="9"/>
    <s v="Udmøntning - Børn, unge og ældre"/>
    <x v="115"/>
    <x v="0"/>
    <m/>
    <x v="15"/>
    <s v="Implementering og Udmøntning"/>
    <x v="1"/>
    <x v="1"/>
    <x v="0"/>
  </r>
  <r>
    <x v="1960"/>
    <s v="2573"/>
    <s v="15.64.56.10 Evaluering af det specialiserede socia"/>
    <x v="9"/>
    <x v="9"/>
    <s v="Udmøntning - Børn, unge og ældre"/>
    <x v="115"/>
    <x v="0"/>
    <m/>
    <x v="15"/>
    <s v="Implementering og Udmøntning"/>
    <x v="1"/>
    <x v="1"/>
    <x v="0"/>
  </r>
  <r>
    <x v="1961"/>
    <s v="2574"/>
    <s v="15.26.21.22 BUIP 2021"/>
    <x v="9"/>
    <x v="9"/>
    <s v="Udmøntning - Børn, unge og ældre"/>
    <x v="115"/>
    <x v="0"/>
    <m/>
    <x v="15"/>
    <s v="Implementering og Udmøntning"/>
    <x v="1"/>
    <x v="1"/>
    <x v="0"/>
  </r>
  <r>
    <x v="1962"/>
    <s v="2575"/>
    <s v="15.12.06.30 Pulje til rådgivning af skilsmisseramt"/>
    <x v="9"/>
    <x v="6"/>
    <s v="Puljer børn, unge og ældre"/>
    <x v="111"/>
    <x v="32"/>
    <m/>
    <x v="2"/>
    <s v="Udsatte Børn, Unge og Familier"/>
    <x v="1"/>
    <x v="1"/>
    <x v="1"/>
  </r>
  <r>
    <x v="1963"/>
    <s v="2576"/>
    <s v="15.75.06.24 VUIP 2021"/>
    <x v="3"/>
    <x v="5"/>
    <s v="Puljer og civilsamfund "/>
    <x v="115"/>
    <x v="33"/>
    <m/>
    <x v="3"/>
    <s v="Udsatte Voksne"/>
    <x v="1"/>
    <x v="1"/>
    <x v="1"/>
  </r>
  <r>
    <x v="1964"/>
    <s v="2577"/>
    <s v="15.64.04.10 Forsøg med ledsageordning"/>
    <x v="4"/>
    <x v="9"/>
    <s v="Udmøntning - Børn, unge og ældre"/>
    <x v="115"/>
    <x v="0"/>
    <m/>
    <x v="15"/>
    <s v="Implementering og Udmøntning"/>
    <x v="1"/>
    <x v="1"/>
    <x v="0"/>
  </r>
  <r>
    <x v="1965"/>
    <s v="2578"/>
    <s v="15.64.14.10 Pårørendekonsulenter på handicapomr."/>
    <x v="4"/>
    <x v="5"/>
    <s v="Puljer og civilsamfund "/>
    <x v="111"/>
    <x v="34"/>
    <m/>
    <x v="3"/>
    <s v="Udsatte Voksne"/>
    <x v="1"/>
    <x v="1"/>
    <x v="1"/>
  </r>
  <r>
    <x v="1966"/>
    <s v="2579"/>
    <s v="15.26.25.10 Fritidspas til social udsatte B&amp;U"/>
    <x v="4"/>
    <x v="6"/>
    <s v="Puljer børn, unge og ældre"/>
    <x v="111"/>
    <x v="35"/>
    <m/>
    <x v="2"/>
    <s v="Udsatte Børn, Unge og Familier"/>
    <x v="1"/>
    <x v="1"/>
    <x v="1"/>
  </r>
  <r>
    <x v="1967"/>
    <s v="2580"/>
    <s v="15.71.10.10 Oplevelsesøkonomi"/>
    <x v="9"/>
    <x v="9"/>
    <s v="Udmøntning - Børn, unge og ældre"/>
    <x v="115"/>
    <x v="0"/>
    <m/>
    <x v="15"/>
    <s v="Implementering og Udmøntning"/>
    <x v="1"/>
    <x v="1"/>
    <x v="0"/>
  </r>
  <r>
    <x v="1968"/>
    <s v="2581"/>
    <s v="15.11.44.18 Kompensationspulje, genbrugsbutikker"/>
    <x v="9"/>
    <x v="9"/>
    <s v="Udmøntning - Børn, unge og ældre"/>
    <x v="115"/>
    <x v="0"/>
    <m/>
    <x v="15"/>
    <s v="Implementering og Udmøntning"/>
    <x v="1"/>
    <x v="1"/>
    <x v="0"/>
  </r>
  <r>
    <x v="1969"/>
    <s v="2582"/>
    <s v="15.11.44.25 - Udsatte børns trivsel og læring"/>
    <x v="4"/>
    <x v="8"/>
    <s v="Tilskudsøkonomi"/>
    <x v="111"/>
    <x v="36"/>
    <m/>
    <x v="9"/>
    <s v="Økonomi"/>
    <x v="1"/>
    <x v="1"/>
    <x v="1"/>
  </r>
  <r>
    <x v="1970"/>
    <s v="2583"/>
    <s v="15.85.65.10 Flere hænder i ældreplejene"/>
    <x v="4"/>
    <x v="8"/>
    <s v="Tilskudsøkonomi"/>
    <x v="111"/>
    <x v="37"/>
    <m/>
    <x v="9"/>
    <s v="Økonomi"/>
    <x v="1"/>
    <x v="1"/>
    <x v="1"/>
  </r>
  <r>
    <x v="1971"/>
    <s v="2584"/>
    <s v="15.11.44.60 Stimuli til oplevelsesindustrien"/>
    <x v="9"/>
    <x v="8"/>
    <s v="Tilskudsøkonomi"/>
    <x v="111"/>
    <x v="38"/>
    <m/>
    <x v="9"/>
    <s v="Økonomi"/>
    <x v="1"/>
    <x v="1"/>
    <x v="1"/>
  </r>
  <r>
    <x v="1972"/>
    <s v="2585"/>
    <s v="15.85.65.20 Pulje til faste teams i ældreplejen"/>
    <x v="9"/>
    <x v="6"/>
    <s v="Puljer børn, unge og ældre"/>
    <x v="111"/>
    <x v="39"/>
    <m/>
    <x v="2"/>
    <s v="Udsatte Børn, Unge og Familier"/>
    <x v="1"/>
    <x v="1"/>
    <x v="1"/>
  </r>
  <r>
    <x v="1973"/>
    <s v="2586"/>
    <s v="15.85.65.30 Pulje til styrkelse af et demensvenlig"/>
    <x v="9"/>
    <x v="6"/>
    <s v="Puljer børn, unge og ældre"/>
    <x v="111"/>
    <x v="40"/>
    <m/>
    <x v="2"/>
    <s v="Udsatte Børn, Unge og Familier"/>
    <x v="1"/>
    <x v="1"/>
    <x v="1"/>
  </r>
  <r>
    <x v="1974"/>
    <s v="2587"/>
    <s v="15.26.31.10 Ansøgningspulje til rettighedsskoler"/>
    <x v="4"/>
    <x v="6"/>
    <s v="Puljer børn, unge og ældre"/>
    <x v="111"/>
    <x v="41"/>
    <m/>
    <x v="2"/>
    <s v="Udsatte Børn, Unge og Familier"/>
    <x v="1"/>
    <x v="1"/>
    <x v="1"/>
  </r>
  <r>
    <x v="1975"/>
    <s v="2588"/>
    <s v="15.26.27.10 Netværksskab. aktivit. for plejefam."/>
    <x v="4"/>
    <x v="6"/>
    <s v="Puljer børn, unge og ældre"/>
    <x v="111"/>
    <x v="42"/>
    <m/>
    <x v="2"/>
    <s v="Udsatte Børn, Unge og Familier"/>
    <x v="1"/>
    <x v="1"/>
    <x v="1"/>
  </r>
  <r>
    <x v="1976"/>
    <s v="2589"/>
    <s v="15.26.28.10 Pulje til efterudd. til plejefam."/>
    <x v="4"/>
    <x v="6"/>
    <s v="Puljer børn, unge og ældre"/>
    <x v="111"/>
    <x v="43"/>
    <m/>
    <x v="2"/>
    <s v="Udsatte Børn, Unge og Familier"/>
    <x v="1"/>
    <x v="1"/>
    <x v="1"/>
  </r>
  <r>
    <x v="1977"/>
    <s v="2590"/>
    <s v="15.26.34.10 Ansøgningspulje til familiehuse"/>
    <x v="4"/>
    <x v="6"/>
    <s v="Puljer børn, unge og ældre"/>
    <x v="111"/>
    <x v="44"/>
    <m/>
    <x v="2"/>
    <s v="Udsatte Børn, Unge og Familier"/>
    <x v="1"/>
    <x v="1"/>
    <x v="1"/>
  </r>
  <r>
    <x v="1978"/>
    <s v="2591"/>
    <s v="15.26.35.10 Ekstra hjælp til kommuner"/>
    <x v="4"/>
    <x v="8"/>
    <s v="Tilskudsøkonomi"/>
    <x v="111"/>
    <x v="45"/>
    <m/>
    <x v="9"/>
    <s v="Økonomi"/>
    <x v="1"/>
    <x v="1"/>
    <x v="1"/>
  </r>
  <r>
    <x v="1979"/>
    <s v="2592"/>
    <s v="15.64.16.10 Mestringsindsats til søskende"/>
    <x v="4"/>
    <x v="5"/>
    <s v="Puljer og civilsamfund "/>
    <x v="111"/>
    <x v="46"/>
    <m/>
    <x v="3"/>
    <s v="Udsatte Voksne"/>
    <x v="1"/>
    <x v="1"/>
    <x v="1"/>
  </r>
  <r>
    <x v="1980"/>
    <s v="2593"/>
    <s v="15.64.17.10 Bedre overg. til voksenliv for han."/>
    <x v="4"/>
    <x v="5"/>
    <s v="Puljer og civilsamfund "/>
    <x v="111"/>
    <x v="47"/>
    <m/>
    <x v="3"/>
    <s v="Udsatte Voksne"/>
    <x v="1"/>
    <x v="1"/>
    <x v="1"/>
  </r>
  <r>
    <x v="1981"/>
    <s v="2594"/>
    <s v="15.75.33.10 Pulje til udvikl. mv. af interv.center"/>
    <x v="4"/>
    <x v="5"/>
    <s v="Puljer og civilsamfund "/>
    <x v="111"/>
    <x v="48"/>
    <m/>
    <x v="3"/>
    <s v="Udsatte Voksne"/>
    <x v="1"/>
    <x v="1"/>
    <x v="1"/>
  </r>
  <r>
    <x v="1982"/>
    <s v="2595"/>
    <s v="15.75.37.10 Forebyg. af prostitu.lign. relat. Unge"/>
    <x v="4"/>
    <x v="5"/>
    <s v="Puljer og civilsamfund "/>
    <x v="111"/>
    <x v="49"/>
    <m/>
    <x v="3"/>
    <s v="Udsatte Voksne"/>
    <x v="1"/>
    <x v="1"/>
    <x v="1"/>
  </r>
  <r>
    <x v="1983"/>
    <s v="2596"/>
    <s v="15.75.77.10 Vedr. partners. om udsatte grønlændere"/>
    <x v="4"/>
    <x v="5"/>
    <s v="Puljer og civilsamfund "/>
    <x v="111"/>
    <x v="50"/>
    <m/>
    <x v="3"/>
    <s v="Udsatte Voksne"/>
    <x v="1"/>
    <x v="1"/>
    <x v="1"/>
  </r>
  <r>
    <x v="1984"/>
    <s v="2597"/>
    <s v="15.71.11.10 Pulje til Flere ind i fællesskaber"/>
    <x v="4"/>
    <x v="5"/>
    <s v="Puljer og civilsamfund "/>
    <x v="111"/>
    <x v="51"/>
    <m/>
    <x v="3"/>
    <s v="Udsatte Voksne"/>
    <x v="1"/>
    <x v="1"/>
    <x v="1"/>
  </r>
  <r>
    <x v="1985"/>
    <s v="2598"/>
    <s v="15.75.28.50 Pulje til borgerstyrede budgetter"/>
    <x v="4"/>
    <x v="5"/>
    <s v="Puljer og civilsamfund "/>
    <x v="111"/>
    <x v="52"/>
    <m/>
    <x v="3"/>
    <s v="Udsatte Voksne"/>
    <x v="1"/>
    <x v="1"/>
    <x v="1"/>
  </r>
  <r>
    <x v="1986"/>
    <s v="2599"/>
    <s v="15.85.35.10 Nedbring sygefravær i ældreplejen"/>
    <x v="4"/>
    <x v="6"/>
    <s v="Puljer børn, unge og ældre"/>
    <x v="111"/>
    <x v="53"/>
    <m/>
    <x v="2"/>
    <s v="Udsatte Børn, Unge og Familier"/>
    <x v="1"/>
    <x v="1"/>
    <x v="1"/>
  </r>
  <r>
    <x v="1987"/>
    <s v="2600"/>
    <s v="15.64.20.10 Pulje til bedre retssikkerhed"/>
    <x v="4"/>
    <x v="5"/>
    <s v="Puljer og civilsamfund "/>
    <x v="111"/>
    <x v="54"/>
    <m/>
    <x v="3"/>
    <s v="Udsatte Voksne"/>
    <x v="1"/>
    <x v="1"/>
    <x v="1"/>
  </r>
  <r>
    <x v="1988"/>
    <s v="2601"/>
    <s v="15.85.38.10 Pulje til forsøg med selvvisitation"/>
    <x v="4"/>
    <x v="6"/>
    <s v="Puljer børn, unge og ældre"/>
    <x v="111"/>
    <x v="55"/>
    <m/>
    <x v="2"/>
    <s v="Udsatte Børn, Unge og Familier"/>
    <x v="1"/>
    <x v="1"/>
    <x v="1"/>
  </r>
  <r>
    <x v="1989"/>
    <s v="2603"/>
    <s v="15.75.28.80 Midlertidig støtte til natcaféer"/>
    <x v="4"/>
    <x v="5"/>
    <s v="Puljer og civilsamfund "/>
    <x v="111"/>
    <x v="56"/>
    <m/>
    <x v="3"/>
    <s v="Udsatte Voksne"/>
    <x v="1"/>
    <x v="1"/>
    <x v="1"/>
  </r>
  <r>
    <x v="1990"/>
    <s v="2604"/>
    <s v="15.26.29.10 Ansøgningspulje til venskabsfamilier"/>
    <x v="4"/>
    <x v="6"/>
    <s v="Puljer børn, unge og ældre"/>
    <x v="111"/>
    <x v="57"/>
    <m/>
    <x v="2"/>
    <s v="Udsatte Børn, Unge og Familier"/>
    <x v="1"/>
    <x v="1"/>
    <x v="1"/>
  </r>
  <r>
    <x v="1991"/>
    <s v="2605"/>
    <s v="15.26.33.10 Ansøgningspulje til støtte for familie"/>
    <x v="4"/>
    <x v="6"/>
    <s v="Puljer børn, unge og ældre"/>
    <x v="111"/>
    <x v="58"/>
    <m/>
    <x v="2"/>
    <s v="Udsatte Børn, Unge og Familier"/>
    <x v="1"/>
    <x v="1"/>
    <x v="1"/>
  </r>
  <r>
    <x v="1992"/>
    <s v="2606"/>
    <s v="15.75.28.60 Pulje til omsorgspladser"/>
    <x v="4"/>
    <x v="5"/>
    <s v="Puljer og civilsamfund "/>
    <x v="111"/>
    <x v="59"/>
    <m/>
    <x v="3"/>
    <s v="Udsatte Voksne"/>
    <x v="1"/>
    <x v="1"/>
    <x v="1"/>
  </r>
  <r>
    <x v="1993"/>
    <s v="2607"/>
    <s v="15.75.28.70 Pulje til ICM-støtte"/>
    <x v="4"/>
    <x v="5"/>
    <s v="Puljer og civilsamfund "/>
    <x v="111"/>
    <x v="60"/>
    <m/>
    <x v="3"/>
    <s v="Udsatte Voksne"/>
    <x v="1"/>
    <x v="1"/>
    <x v="1"/>
  </r>
  <r>
    <x v="1994"/>
    <s v="2608"/>
    <s v="15.75.43.10 Pulje styrket indsats v stofmisbrug"/>
    <x v="4"/>
    <x v="5"/>
    <s v="Puljer og civilsamfund "/>
    <x v="111"/>
    <x v="61"/>
    <m/>
    <x v="3"/>
    <s v="Udsatte Voksne"/>
    <x v="1"/>
    <x v="1"/>
    <x v="1"/>
  </r>
  <r>
    <x v="1995"/>
    <s v="2609"/>
    <s v="15.85.37.10 Ældrevenlige byer"/>
    <x v="4"/>
    <x v="6"/>
    <s v="Puljer børn, unge og ældre"/>
    <x v="111"/>
    <x v="62"/>
    <m/>
    <x v="2"/>
    <s v="Udsatte Børn, Unge og Familier"/>
    <x v="1"/>
    <x v="1"/>
    <x v="1"/>
  </r>
  <r>
    <x v="1996"/>
    <s v="2610"/>
    <s v="15.26.36.10 Pulje til opholdssteder og døgninst."/>
    <x v="4"/>
    <x v="6"/>
    <s v="Puljer børn, unge og ældre"/>
    <x v="111"/>
    <x v="63"/>
    <m/>
    <x v="2"/>
    <s v="Udsatte Børn, Unge og Familier"/>
    <x v="1"/>
    <x v="1"/>
    <x v="1"/>
  </r>
  <r>
    <x v="1997"/>
    <s v="2611"/>
    <s v="15.75.39.10 Behandling og rådgivning på senfølgeom"/>
    <x v="4"/>
    <x v="5"/>
    <s v="Puljer og civilsamfund "/>
    <x v="111"/>
    <x v="64"/>
    <m/>
    <x v="3"/>
    <s v="Udsatte Voksne"/>
    <x v="1"/>
    <x v="1"/>
    <x v="1"/>
  </r>
  <r>
    <x v="1998"/>
    <s v="2612"/>
    <s v="15.75.54.10 Øget kompetenceudvikling i socialpsyk"/>
    <x v="4"/>
    <x v="5"/>
    <s v="Puljer og civilsamfund "/>
    <x v="111"/>
    <x v="65"/>
    <m/>
    <x v="3"/>
    <s v="Udsatte Voksne"/>
    <x v="1"/>
    <x v="1"/>
    <x v="1"/>
  </r>
  <r>
    <x v="1999"/>
    <s v="2613"/>
    <s v="15.75.54.20 Forebyggende socical mentorordning"/>
    <x v="4"/>
    <x v="5"/>
    <s v="Puljer og civilsamfund "/>
    <x v="111"/>
    <x v="66"/>
    <m/>
    <x v="3"/>
    <s v="Udsatte Voksne"/>
    <x v="1"/>
    <x v="1"/>
    <x v="1"/>
  </r>
  <r>
    <x v="2000"/>
    <s v="2614"/>
    <s v="15.86.17.10 Omsorgstræthed og forråelse i ældreple"/>
    <x v="4"/>
    <x v="6"/>
    <s v="Puljer børn, unge og ældre"/>
    <x v="111"/>
    <x v="67"/>
    <m/>
    <x v="2"/>
    <s v="Udsatte Børn, Unge og Familier"/>
    <x v="1"/>
    <x v="1"/>
    <x v="1"/>
  </r>
  <r>
    <x v="2001"/>
    <s v="2615"/>
    <s v="15.86.18.10 Transportordning - borgere med demens"/>
    <x v="4"/>
    <x v="6"/>
    <s v="Puljer børn, unge og ældre"/>
    <x v="111"/>
    <x v="68"/>
    <m/>
    <x v="2"/>
    <s v="Udsatte Børn, Unge og Familier"/>
    <x v="1"/>
    <x v="1"/>
    <x v="1"/>
  </r>
  <r>
    <x v="2002"/>
    <s v="2616"/>
    <s v="15.26.39.10 Indsatser børn og unge - vold i hjem"/>
    <x v="4"/>
    <x v="6"/>
    <s v="Puljer børn, unge og ældre"/>
    <x v="111"/>
    <x v="69"/>
    <m/>
    <x v="2"/>
    <s v="Udsatte Børn, Unge og Familier"/>
    <x v="1"/>
    <x v="1"/>
    <x v="1"/>
  </r>
  <r>
    <x v="2003"/>
    <s v="2617"/>
    <s v="15.75.40.10 Ambulante forløb - voldsudsatte voksne"/>
    <x v="4"/>
    <x v="5"/>
    <s v="Puljer og civilsamfund "/>
    <x v="111"/>
    <x v="70"/>
    <m/>
    <x v="3"/>
    <s v="Udsatte Voksne"/>
    <x v="1"/>
    <x v="1"/>
    <x v="1"/>
  </r>
  <r>
    <x v="2004"/>
    <s v="2618"/>
    <s v="15.75.59.10. Forsøgsordning med fleksible pladser"/>
    <x v="4"/>
    <x v="5"/>
    <s v="Puljer og civilsamfund "/>
    <x v="111"/>
    <x v="71"/>
    <m/>
    <x v="3"/>
    <s v="Udsatte Voksne"/>
    <x v="1"/>
    <x v="1"/>
    <x v="1"/>
  </r>
  <r>
    <x v="2005"/>
    <s v="2619"/>
    <s v="15.26.30.10 Behandling til børn i fam m misbrug"/>
    <x v="4"/>
    <x v="6"/>
    <s v="Puljer børn, unge og ældre"/>
    <x v="111"/>
    <x v="72"/>
    <m/>
    <x v="2"/>
    <s v="Udsatte Børn, Unge og Familier"/>
    <x v="1"/>
    <x v="1"/>
    <x v="1"/>
  </r>
  <r>
    <x v="2006"/>
    <s v="2620"/>
    <s v="15.75.28.40 Investering i civilsamfundets rolle"/>
    <x v="4"/>
    <x v="5"/>
    <s v="Puljer og civilsamfund "/>
    <x v="111"/>
    <x v="73"/>
    <m/>
    <x v="3"/>
    <s v="Udsatte Voksne"/>
    <x v="1"/>
    <x v="1"/>
    <x v="1"/>
  </r>
  <r>
    <x v="2007"/>
    <s v="2621"/>
    <s v="15.85.32.10 Modvirke ensomhed og funktab hos ældre"/>
    <x v="4"/>
    <x v="6"/>
    <s v="Puljer børn, unge og ældre"/>
    <x v="111"/>
    <x v="74"/>
    <m/>
    <x v="2"/>
    <s v="Udsatte Børn, Unge og Familier"/>
    <x v="1"/>
    <x v="1"/>
    <x v="1"/>
  </r>
  <r>
    <x v="2008"/>
    <s v="2622"/>
    <s v="15.86.16.10 Udbredelse af livshistorieteknologi"/>
    <x v="4"/>
    <x v="6"/>
    <s v="Puljer børn, unge og ældre"/>
    <x v="111"/>
    <x v="75"/>
    <m/>
    <x v="2"/>
    <s v="Udsatte Børn, Unge og Familier"/>
    <x v="1"/>
    <x v="1"/>
    <x v="1"/>
  </r>
  <r>
    <x v="2009"/>
    <s v="2623"/>
    <s v="15.12.10.10 Parrådgivning som forebyggende indsats"/>
    <x v="4"/>
    <x v="6"/>
    <s v="Puljer børn, unge og ældre"/>
    <x v="111"/>
    <x v="76"/>
    <m/>
    <x v="2"/>
    <s v="Udsatte Børn, Unge og Familier"/>
    <x v="1"/>
    <x v="1"/>
    <x v="1"/>
  </r>
  <r>
    <x v="2010"/>
    <s v="2624"/>
    <s v="15.26.19.30 Etablering af ungekrisecenter i VestDK"/>
    <x v="4"/>
    <x v="6"/>
    <s v="Puljer børn, unge og ældre"/>
    <x v="111"/>
    <x v="77"/>
    <m/>
    <x v="2"/>
    <s v="Udsatte Børn, Unge og Familier"/>
    <x v="1"/>
    <x v="1"/>
    <x v="1"/>
  </r>
  <r>
    <x v="2011"/>
    <s v="2625"/>
    <s v="15.64.21.10 Styrkelse af udd.niveau på socialomr"/>
    <x v="4"/>
    <x v="5"/>
    <s v="Puljer og civilsamfund "/>
    <x v="111"/>
    <x v="78"/>
    <m/>
    <x v="3"/>
    <s v="Udsatte Voksne"/>
    <x v="1"/>
    <x v="1"/>
    <x v="1"/>
  </r>
  <r>
    <x v="2012"/>
    <s v="2626"/>
    <s v="15.85.64.10 Styrkede komp for personalet"/>
    <x v="4"/>
    <x v="6"/>
    <s v="Puljer børn, unge og ældre"/>
    <x v="111"/>
    <x v="79"/>
    <m/>
    <x v="2"/>
    <s v="Udsatte Børn, Unge og Familier"/>
    <x v="1"/>
    <x v="1"/>
    <x v="1"/>
  </r>
  <r>
    <x v="2013"/>
    <s v="2627"/>
    <s v="15.85.66.10 Plejehjem med livsglæde og nærvær"/>
    <x v="4"/>
    <x v="6"/>
    <s v="Puljer børn, unge og ældre"/>
    <x v="111"/>
    <x v="80"/>
    <m/>
    <x v="2"/>
    <s v="Udsatte Børn, Unge og Familier"/>
    <x v="1"/>
    <x v="1"/>
    <x v="1"/>
  </r>
  <r>
    <x v="2014"/>
    <s v="2628"/>
    <s v="15.75.60.20 Indkøb af og instruk af sik.udstyr"/>
    <x v="4"/>
    <x v="5"/>
    <s v="Puljer og civilsamfund "/>
    <x v="111"/>
    <x v="81"/>
    <m/>
    <x v="3"/>
    <s v="Udsatte Voksne"/>
    <x v="1"/>
    <x v="1"/>
    <x v="1"/>
  </r>
  <r>
    <x v="2015"/>
    <s v="2629"/>
    <s v="15.75.60.10 Kompetenceudvikling af medarbejdere"/>
    <x v="4"/>
    <x v="5"/>
    <s v="Puljer og civilsamfund "/>
    <x v="111"/>
    <x v="82"/>
    <m/>
    <x v="3"/>
    <s v="Udsatte Voksne"/>
    <x v="1"/>
    <x v="1"/>
    <x v="1"/>
  </r>
  <r>
    <x v="2016"/>
    <s v="2630"/>
    <s v="15.26.60.10 Døgninstitutioner og delvist lukkede"/>
    <x v="4"/>
    <x v="8"/>
    <s v="Tilskudsøkonomi"/>
    <x v="111"/>
    <x v="83"/>
    <m/>
    <x v="9"/>
    <s v="Økonomi"/>
    <x v="1"/>
    <x v="1"/>
    <x v="1"/>
  </r>
  <r>
    <x v="2017"/>
    <s v="2631"/>
    <s v="15.75.42.10 Tolkning til grønlændere"/>
    <x v="4"/>
    <x v="5"/>
    <s v="Puljer og civilsamfund "/>
    <x v="111"/>
    <x v="84"/>
    <m/>
    <x v="3"/>
    <s v="Udsatte Voksne"/>
    <x v="1"/>
    <x v="1"/>
    <x v="1"/>
  </r>
  <r>
    <x v="2018"/>
    <s v="2632"/>
    <s v="15.75.38.10 Ansøgningspulje for unge på herberger"/>
    <x v="3"/>
    <x v="5"/>
    <s v="Puljer og civilsamfund "/>
    <x v="111"/>
    <x v="85"/>
    <m/>
    <x v="3"/>
    <s v="Udsatte Voksne"/>
    <x v="1"/>
    <x v="1"/>
    <x v="1"/>
  </r>
  <r>
    <x v="2019"/>
    <s v="2633"/>
    <s v="15.75.41.10 Tidlig indgriben ved hjemløshed mv."/>
    <x v="3"/>
    <x v="5"/>
    <s v="Puljer og civilsamfund "/>
    <x v="111"/>
    <x v="86"/>
    <m/>
    <x v="3"/>
    <s v="Udsatte Voksne"/>
    <x v="1"/>
    <x v="1"/>
    <x v="1"/>
  </r>
  <r>
    <x v="2020"/>
    <s v="2634"/>
    <s v="15.71.06.10. Ansøgningspulj flere i fællesskaber"/>
    <x v="3"/>
    <x v="5"/>
    <s v="Puljer og civilsamfund "/>
    <x v="111"/>
    <x v="87"/>
    <m/>
    <x v="3"/>
    <s v="Udsatte Voksne"/>
    <x v="1"/>
    <x v="1"/>
    <x v="1"/>
  </r>
  <r>
    <x v="2021"/>
    <s v="2635"/>
    <s v="15.75.06.25. Voksen UIP 2022"/>
    <x v="3"/>
    <x v="5"/>
    <s v="Puljer og civilsamfund "/>
    <x v="111"/>
    <x v="88"/>
    <m/>
    <x v="3"/>
    <s v="Udsatte Voksne"/>
    <x v="1"/>
    <x v="1"/>
    <x v="1"/>
  </r>
  <r>
    <x v="2022"/>
    <s v="2636"/>
    <s v="15.75.06.26. Voksen UIP 2023"/>
    <x v="3"/>
    <x v="5"/>
    <s v="Puljer og civilsamfund "/>
    <x v="111"/>
    <x v="89"/>
    <m/>
    <x v="3"/>
    <s v="Udsatte Voksne"/>
    <x v="1"/>
    <x v="1"/>
    <x v="1"/>
  </r>
  <r>
    <x v="2023"/>
    <s v="2701"/>
    <s v="Administration af driftstilskud"/>
    <x v="4"/>
    <x v="10"/>
    <s v="Budget"/>
    <x v="115"/>
    <x v="0"/>
    <m/>
    <x v="9"/>
    <s v="Økonomi"/>
    <x v="1"/>
    <x v="1"/>
    <x v="1"/>
  </r>
  <r>
    <x v="2024"/>
    <s v="2801"/>
    <s v="Øvrig puljeadministration"/>
    <x v="4"/>
    <x v="8"/>
    <s v="Tilskudsøkonomi"/>
    <x v="115"/>
    <x v="0"/>
    <m/>
    <x v="9"/>
    <s v="Økonomi"/>
    <x v="1"/>
    <x v="1"/>
    <x v="1"/>
  </r>
  <r>
    <x v="2025"/>
    <s v="3001"/>
    <s v="15.48.02.20 Pulje til bæredygtigt byggeri ini. 1-4"/>
    <x v="10"/>
    <x v="11"/>
    <s v="Cirkulært Byggeri"/>
    <x v="116"/>
    <x v="90"/>
    <m/>
    <x v="24"/>
    <s v="Byggeri"/>
    <x v="1"/>
    <x v="1"/>
    <x v="1"/>
  </r>
  <r>
    <x v="2026"/>
    <s v="3002"/>
    <s v="15.48.02.20 Pulje til bæredygtigt byggeri ini. 5"/>
    <x v="10"/>
    <x v="12"/>
    <s v="Bæredygtighed"/>
    <x v="115"/>
    <x v="0"/>
    <m/>
    <x v="24"/>
    <s v="Byggeri"/>
    <x v="1"/>
    <x v="1"/>
    <x v="0"/>
  </r>
  <r>
    <x v="2027"/>
    <s v="3003"/>
    <s v="15.48.02.10 Standarder for byggevarer"/>
    <x v="10"/>
    <x v="13"/>
    <s v="Byggeteknik"/>
    <x v="107"/>
    <x v="91"/>
    <m/>
    <x v="24"/>
    <s v="Byggeri"/>
    <x v="1"/>
    <x v="1"/>
    <x v="1"/>
  </r>
  <r>
    <x v="2028"/>
    <s v="3004"/>
    <s v="15.43.10.20 Landsbypuljefornyelse"/>
    <x v="10"/>
    <x v="14"/>
    <s v="Boliger - specifikke formål"/>
    <x v="1175"/>
    <x v="92"/>
    <m/>
    <x v="25"/>
    <s v="Bolig                       "/>
    <x v="1"/>
    <x v="1"/>
    <x v="1"/>
  </r>
  <r>
    <x v="2029"/>
    <s v="3005"/>
    <s v="15.41.10.10 Vejl. om fællesskabsorient. boligløsn."/>
    <x v="10"/>
    <x v="14"/>
    <s v="Boliger - specifikke formål"/>
    <x v="1175"/>
    <x v="93"/>
    <m/>
    <x v="25"/>
    <s v="Bolig                       "/>
    <x v="1"/>
    <x v="1"/>
    <x v="1"/>
  </r>
  <r>
    <x v="2030"/>
    <s v="3006"/>
    <s v="15.41.10.10 Fonden for blandede byer"/>
    <x v="10"/>
    <x v="14"/>
    <s v="Boliger - specifikke formål"/>
    <x v="1175"/>
    <x v="0"/>
    <m/>
    <x v="25"/>
    <s v="Bolig                       "/>
    <x v="1"/>
    <x v="1"/>
    <x v="1"/>
  </r>
  <r>
    <x v="2031"/>
    <s v="3007"/>
    <s v="22.83.01.52 Forsøg vedrørende bymidter"/>
    <x v="10"/>
    <x v="14"/>
    <s v="Boliger - specifikke formål"/>
    <x v="1175"/>
    <x v="94"/>
    <m/>
    <x v="25"/>
    <s v="Bolig                       "/>
    <x v="1"/>
    <x v="1"/>
    <x v="1"/>
  </r>
  <r>
    <x v="2032"/>
    <s v="3008"/>
    <s v="15.43.01.54 Byhaver på tagterrasser"/>
    <x v="10"/>
    <x v="14"/>
    <s v="Boliger - specifikke formål"/>
    <x v="1175"/>
    <x v="95"/>
    <m/>
    <x v="25"/>
    <s v="Bolig                       "/>
    <x v="1"/>
    <x v="1"/>
    <x v="1"/>
  </r>
  <r>
    <x v="2033"/>
    <s v="3009"/>
    <s v="15.43.01.51 Fornyelse, bymidter og velfærdscentre"/>
    <x v="10"/>
    <x v="14"/>
    <s v="Boliger - specifikke formål"/>
    <x v="1175"/>
    <x v="96"/>
    <m/>
    <x v="25"/>
    <s v="Bolig                       "/>
    <x v="1"/>
    <x v="1"/>
    <x v="1"/>
  </r>
  <r>
    <x v="2034"/>
    <s v="3010"/>
    <s v="15.41.20.10 Etablering af almene boliger på øer"/>
    <x v="10"/>
    <x v="14"/>
    <s v="Boliger - specifikke formål"/>
    <x v="1175"/>
    <x v="97"/>
    <m/>
    <x v="25"/>
    <s v="Bolig                       "/>
    <x v="1"/>
    <x v="1"/>
    <x v="1"/>
  </r>
  <r>
    <x v="2035"/>
    <s v="3011"/>
    <s v="15.41.59.10. Ladestanderpulje"/>
    <x v="10"/>
    <x v="14"/>
    <s v="Boliger - specifikke formål"/>
    <x v="1175"/>
    <x v="98"/>
    <m/>
    <x v="25"/>
    <s v="Bolig                       "/>
    <x v="1"/>
    <x v="1"/>
    <x v="1"/>
  </r>
  <r>
    <x v="2036"/>
    <s v="3012"/>
    <s v="22.83.01.53 Forsøg vedrørende lokal velfærdscentre"/>
    <x v="10"/>
    <x v="14"/>
    <s v="Boliger - specifikke formål"/>
    <x v="1175"/>
    <x v="99"/>
    <m/>
    <x v="25"/>
    <s v="Bolig                       "/>
    <x v="1"/>
    <x v="1"/>
    <x v="1"/>
  </r>
  <r>
    <x v="2037"/>
    <s v="10001"/>
    <s v="Bevilling FL 12dels rater mv."/>
    <x v="5"/>
    <x v="10"/>
    <s v="Budget"/>
    <x v="115"/>
    <x v="0"/>
    <m/>
    <x v="9"/>
    <s v="Økonomi"/>
    <x v="7"/>
    <x v="0"/>
    <x v="1"/>
  </r>
  <r>
    <x v="2038"/>
    <s v="10002"/>
    <s v="Personaleomkostninger"/>
    <x v="5"/>
    <x v="0"/>
    <m/>
    <x v="115"/>
    <x v="0"/>
    <m/>
    <x v="10"/>
    <s v="Ingen kontering"/>
    <x v="1"/>
    <x v="1"/>
    <x v="1"/>
  </r>
  <r>
    <x v="2039"/>
    <s v="10003"/>
    <s v="Modkonto fordelt løn"/>
    <x v="5"/>
    <x v="0"/>
    <m/>
    <x v="1306"/>
    <x v="0"/>
    <m/>
    <x v="9"/>
    <s v="Økonomi"/>
    <x v="1"/>
    <x v="1"/>
    <x v="0"/>
  </r>
  <r>
    <x v="2040"/>
    <s v="10011"/>
    <s v="Generel ledelse"/>
    <x v="1"/>
    <x v="1"/>
    <s v="Ingen kontering"/>
    <x v="116"/>
    <x v="100"/>
    <m/>
    <x v="10"/>
    <s v="Ingen kontering"/>
    <x v="1"/>
    <x v="1"/>
    <x v="1"/>
  </r>
  <r>
    <x v="2041"/>
    <s v="10021"/>
    <s v="Driftsmæssigunderstøttelse"/>
    <x v="5"/>
    <x v="1"/>
    <s v="Ingen kontering"/>
    <x v="106"/>
    <x v="101"/>
    <m/>
    <x v="10"/>
    <s v="Ingen kontering"/>
    <x v="1"/>
    <x v="1"/>
    <x v="1"/>
  </r>
  <r>
    <x v="2042"/>
    <s v="10031"/>
    <s v="Kompetenceudvikling"/>
    <x v="1"/>
    <x v="1"/>
    <s v="Ingen kontering"/>
    <x v="116"/>
    <x v="102"/>
    <s v="550"/>
    <x v="10"/>
    <s v="Ingen kontering"/>
    <x v="1"/>
    <x v="1"/>
    <x v="1"/>
  </r>
  <r>
    <x v="2043"/>
    <s v="10041"/>
    <s v="TR, AMIR og MIO"/>
    <x v="5"/>
    <x v="1"/>
    <s v="Ingen kontering"/>
    <x v="106"/>
    <x v="103"/>
    <m/>
    <x v="10"/>
    <s v="Ingen kontering"/>
    <x v="1"/>
    <x v="1"/>
    <x v="1"/>
  </r>
  <r>
    <x v="2044"/>
    <s v="10051"/>
    <s v="Kontormøder"/>
    <x v="1"/>
    <x v="1"/>
    <s v="Ingen kontering"/>
    <x v="106"/>
    <x v="104"/>
    <m/>
    <x v="10"/>
    <s v="Ingen kontering"/>
    <x v="1"/>
    <x v="1"/>
    <x v="1"/>
  </r>
  <r>
    <x v="2045"/>
    <s v="10061"/>
    <s v="Initiativarbejde og departementsbetjening"/>
    <x v="5"/>
    <x v="0"/>
    <m/>
    <x v="115"/>
    <x v="0"/>
    <m/>
    <x v="10"/>
    <s v="Ingen kontering"/>
    <x v="1"/>
    <x v="1"/>
    <x v="0"/>
  </r>
  <r>
    <x v="2046"/>
    <s v="10071"/>
    <s v="Kontorramme"/>
    <x v="5"/>
    <x v="1"/>
    <s v="Ingen kontering"/>
    <x v="116"/>
    <x v="105"/>
    <m/>
    <x v="10"/>
    <s v="Ingen kontering"/>
    <x v="1"/>
    <x v="1"/>
    <x v="1"/>
  </r>
  <r>
    <x v="2047"/>
    <s v="10081"/>
    <s v="Øvrig styrkelse af vidensgrundlaget"/>
    <x v="1"/>
    <x v="3"/>
    <s v="ØKO Ledergruppe"/>
    <x v="116"/>
    <x v="106"/>
    <m/>
    <x v="9"/>
    <s v="Økonomi"/>
    <x v="1"/>
    <x v="1"/>
    <x v="1"/>
  </r>
  <r>
    <x v="2048"/>
    <s v="10082"/>
    <s v="Øvrig formidling af viden og anbefalinger"/>
    <x v="1"/>
    <x v="3"/>
    <s v="ØKO Ledergruppe"/>
    <x v="116"/>
    <x v="107"/>
    <m/>
    <x v="9"/>
    <s v="Økonomi"/>
    <x v="1"/>
    <x v="1"/>
    <x v="1"/>
  </r>
  <r>
    <x v="2049"/>
    <s v="10083"/>
    <s v="Øvrig understøttelse af forandring i praksis"/>
    <x v="1"/>
    <x v="3"/>
    <s v="ØKO Ledergruppe"/>
    <x v="116"/>
    <x v="108"/>
    <m/>
    <x v="9"/>
    <s v="Økonomi"/>
    <x v="1"/>
    <x v="1"/>
    <x v="1"/>
  </r>
  <r>
    <x v="2050"/>
    <s v="10084"/>
    <s v="Øvrige lovbundne og myndighedsopgaver, FL4"/>
    <x v="1"/>
    <x v="3"/>
    <s v="ØKO Ledergruppe"/>
    <x v="116"/>
    <x v="109"/>
    <m/>
    <x v="9"/>
    <s v="Økonomi"/>
    <x v="1"/>
    <x v="1"/>
    <x v="1"/>
  </r>
  <r>
    <x v="2051"/>
    <s v="10085"/>
    <s v="Strategisk kompetenceudvikling"/>
    <x v="1"/>
    <x v="3"/>
    <s v="ØKO Ledergruppe"/>
    <x v="116"/>
    <x v="110"/>
    <m/>
    <x v="9"/>
    <s v="Økonomi"/>
    <x v="1"/>
    <x v="1"/>
    <x v="1"/>
  </r>
  <r>
    <x v="2052"/>
    <s v="10086"/>
    <s v="UIP - Central pulje"/>
    <x v="1"/>
    <x v="3"/>
    <s v="ØKO Ledergruppe"/>
    <x v="116"/>
    <x v="111"/>
    <m/>
    <x v="9"/>
    <s v="Økonomi"/>
    <x v="1"/>
    <x v="1"/>
    <x v="1"/>
  </r>
  <r>
    <x v="2053"/>
    <s v="10087"/>
    <s v="BUIP - Central pulje"/>
    <x v="1"/>
    <x v="3"/>
    <s v="ØKO Ledergruppe"/>
    <x v="116"/>
    <x v="112"/>
    <m/>
    <x v="9"/>
    <s v="Økonomi"/>
    <x v="1"/>
    <x v="1"/>
    <x v="1"/>
  </r>
  <r>
    <x v="2054"/>
    <s v="10101"/>
    <s v="Øvrig GB TIKO FL-formål 101"/>
    <x v="3"/>
    <x v="0"/>
    <m/>
    <x v="115"/>
    <x v="0"/>
    <m/>
    <x v="16"/>
    <s v="Socialtilsyn og National Koordination"/>
    <x v="1"/>
    <x v="1"/>
    <x v="0"/>
  </r>
  <r>
    <x v="2055"/>
    <s v="10102"/>
    <s v="Øvrig GB TIKO FL-formål 102"/>
    <x v="2"/>
    <x v="0"/>
    <m/>
    <x v="115"/>
    <x v="0"/>
    <m/>
    <x v="16"/>
    <s v="Socialtilsyn og National Koordination"/>
    <x v="1"/>
    <x v="1"/>
    <x v="0"/>
  </r>
  <r>
    <x v="2056"/>
    <s v="10103"/>
    <s v="Øvrig GB TIKO FL-formål 103"/>
    <x v="0"/>
    <x v="0"/>
    <m/>
    <x v="115"/>
    <x v="0"/>
    <m/>
    <x v="16"/>
    <s v="Socialtilsyn og National Koordination"/>
    <x v="1"/>
    <x v="1"/>
    <x v="0"/>
  </r>
  <r>
    <x v="2057"/>
    <s v="10104"/>
    <s v="Øvrig GB TIKO FL-formål 104"/>
    <x v="4"/>
    <x v="0"/>
    <m/>
    <x v="115"/>
    <x v="0"/>
    <m/>
    <x v="16"/>
    <s v="Socialtilsyn og National Koordination"/>
    <x v="1"/>
    <x v="1"/>
    <x v="0"/>
  </r>
  <r>
    <x v="2058"/>
    <s v="10105"/>
    <s v="Øvrig GB TIKO FL-formål 105"/>
    <x v="10"/>
    <x v="0"/>
    <m/>
    <x v="115"/>
    <x v="0"/>
    <m/>
    <x v="16"/>
    <s v="Socialtilsyn og National Koordination"/>
    <x v="1"/>
    <x v="1"/>
    <x v="0"/>
  </r>
  <r>
    <x v="2059"/>
    <s v="10106"/>
    <s v="Øvrig GB TIKO FL-formål 106"/>
    <x v="9"/>
    <x v="0"/>
    <m/>
    <x v="115"/>
    <x v="0"/>
    <m/>
    <x v="16"/>
    <s v="Socialtilsyn og National Koordination"/>
    <x v="1"/>
    <x v="1"/>
    <x v="0"/>
  </r>
  <r>
    <x v="2060"/>
    <s v="10111"/>
    <s v="Øvrig GB CDAM FL-formål 101"/>
    <x v="3"/>
    <x v="0"/>
    <m/>
    <x v="115"/>
    <x v="0"/>
    <m/>
    <x v="17"/>
    <s v="Data og Analyse"/>
    <x v="1"/>
    <x v="1"/>
    <x v="0"/>
  </r>
  <r>
    <x v="2061"/>
    <s v="10112"/>
    <s v="Øvrig GB CDAM FL-formål 102"/>
    <x v="2"/>
    <x v="0"/>
    <m/>
    <x v="115"/>
    <x v="0"/>
    <m/>
    <x v="17"/>
    <s v="Data og Analyse"/>
    <x v="1"/>
    <x v="1"/>
    <x v="0"/>
  </r>
  <r>
    <x v="2062"/>
    <s v="10113"/>
    <s v="Øvrig GB CDAM FL-formål 103"/>
    <x v="0"/>
    <x v="0"/>
    <m/>
    <x v="115"/>
    <x v="0"/>
    <m/>
    <x v="17"/>
    <s v="Data og Analyse"/>
    <x v="1"/>
    <x v="1"/>
    <x v="0"/>
  </r>
  <r>
    <x v="2063"/>
    <s v="10114"/>
    <s v="Øvrig GB CDAM FL-formål 104"/>
    <x v="4"/>
    <x v="0"/>
    <m/>
    <x v="115"/>
    <x v="0"/>
    <m/>
    <x v="17"/>
    <s v="Data og Analyse"/>
    <x v="1"/>
    <x v="1"/>
    <x v="0"/>
  </r>
  <r>
    <x v="2064"/>
    <s v="10115"/>
    <s v="Øvrig GB CDAM FL-formål 105"/>
    <x v="10"/>
    <x v="0"/>
    <m/>
    <x v="115"/>
    <x v="0"/>
    <m/>
    <x v="17"/>
    <s v="Data og Analyse"/>
    <x v="1"/>
    <x v="1"/>
    <x v="0"/>
  </r>
  <r>
    <x v="2065"/>
    <s v="10116"/>
    <s v="Øvrig GB CDAM FL-formål 106"/>
    <x v="9"/>
    <x v="0"/>
    <m/>
    <x v="115"/>
    <x v="0"/>
    <m/>
    <x v="17"/>
    <s v="Data og Analyse"/>
    <x v="1"/>
    <x v="1"/>
    <x v="0"/>
  </r>
  <r>
    <x v="2066"/>
    <s v="10121"/>
    <s v="Øvrig GB CBUF FL-formål 101"/>
    <x v="3"/>
    <x v="0"/>
    <m/>
    <x v="115"/>
    <x v="0"/>
    <m/>
    <x v="2"/>
    <s v="Udsatte Børn, Unge og Familier"/>
    <x v="1"/>
    <x v="1"/>
    <x v="0"/>
  </r>
  <r>
    <x v="2067"/>
    <s v="10122"/>
    <s v="Øvrig GB CBUF FL-formål 102"/>
    <x v="2"/>
    <x v="0"/>
    <m/>
    <x v="1451"/>
    <x v="0"/>
    <s v="550"/>
    <x v="2"/>
    <s v="Udsatte Børn, Unge og Familier"/>
    <x v="1"/>
    <x v="1"/>
    <x v="0"/>
  </r>
  <r>
    <x v="2068"/>
    <s v="10123"/>
    <s v="Øvrig GB CBUF FL-formål 103"/>
    <x v="0"/>
    <x v="0"/>
    <m/>
    <x v="115"/>
    <x v="0"/>
    <m/>
    <x v="2"/>
    <s v="Udsatte Børn, Unge og Familier"/>
    <x v="1"/>
    <x v="1"/>
    <x v="0"/>
  </r>
  <r>
    <x v="2069"/>
    <s v="10124"/>
    <s v="Øvrig GB CBUF FL-formål 104"/>
    <x v="4"/>
    <x v="0"/>
    <m/>
    <x v="115"/>
    <x v="0"/>
    <m/>
    <x v="2"/>
    <s v="Udsatte Børn, Unge og Familier"/>
    <x v="1"/>
    <x v="1"/>
    <x v="0"/>
  </r>
  <r>
    <x v="2070"/>
    <s v="10125"/>
    <s v="Øvrig GB CBUF FL-formål 105"/>
    <x v="10"/>
    <x v="0"/>
    <m/>
    <x v="115"/>
    <x v="0"/>
    <m/>
    <x v="2"/>
    <s v="Udsatte Børn, Unge og Familier"/>
    <x v="1"/>
    <x v="1"/>
    <x v="0"/>
  </r>
  <r>
    <x v="2071"/>
    <s v="10126"/>
    <s v="Øvrig GB CBUF FL-formål 106"/>
    <x v="9"/>
    <x v="0"/>
    <m/>
    <x v="115"/>
    <x v="0"/>
    <m/>
    <x v="2"/>
    <s v="Udsatte Børn, Unge og Familier"/>
    <x v="1"/>
    <x v="1"/>
    <x v="0"/>
  </r>
  <r>
    <x v="2072"/>
    <s v="10131"/>
    <s v="Øvrig GB VISO FL-formål 101"/>
    <x v="3"/>
    <x v="0"/>
    <m/>
    <x v="115"/>
    <x v="0"/>
    <m/>
    <x v="18"/>
    <s v="VISO og Center mod Menneskehandel"/>
    <x v="1"/>
    <x v="1"/>
    <x v="0"/>
  </r>
  <r>
    <x v="2073"/>
    <s v="10132"/>
    <s v="Øvrig GB VISO FL-formål 102"/>
    <x v="2"/>
    <x v="0"/>
    <m/>
    <x v="115"/>
    <x v="0"/>
    <m/>
    <x v="18"/>
    <s v="VISO og Center mod Menneskehandel"/>
    <x v="1"/>
    <x v="1"/>
    <x v="0"/>
  </r>
  <r>
    <x v="2074"/>
    <s v="10133"/>
    <s v="Øvrig GB VISO FL-formål 103"/>
    <x v="0"/>
    <x v="0"/>
    <m/>
    <x v="115"/>
    <x v="0"/>
    <m/>
    <x v="18"/>
    <s v="VISO og Center mod Menneskehandel"/>
    <x v="1"/>
    <x v="1"/>
    <x v="0"/>
  </r>
  <r>
    <x v="2075"/>
    <s v="10134"/>
    <s v="Øvrig GB VISO FL-formål 104"/>
    <x v="4"/>
    <x v="0"/>
    <m/>
    <x v="115"/>
    <x v="0"/>
    <m/>
    <x v="18"/>
    <s v="VISO og Center mod Menneskehandel"/>
    <x v="1"/>
    <x v="1"/>
    <x v="0"/>
  </r>
  <r>
    <x v="2076"/>
    <s v="10135"/>
    <s v="Øvrig GB VISO FL-formål 105"/>
    <x v="10"/>
    <x v="0"/>
    <m/>
    <x v="115"/>
    <x v="0"/>
    <m/>
    <x v="18"/>
    <s v="VISO og Center mod Menneskehandel"/>
    <x v="1"/>
    <x v="1"/>
    <x v="0"/>
  </r>
  <r>
    <x v="2077"/>
    <s v="10136"/>
    <s v="Øvrig GB VISO FL-formål 106"/>
    <x v="9"/>
    <x v="0"/>
    <m/>
    <x v="115"/>
    <x v="0"/>
    <m/>
    <x v="18"/>
    <s v="VISO og Center mod Menneskehandel"/>
    <x v="1"/>
    <x v="1"/>
    <x v="0"/>
  </r>
  <r>
    <x v="2078"/>
    <s v="10141"/>
    <s v="Øvrig GB CH FL-formål 101"/>
    <x v="3"/>
    <x v="0"/>
    <m/>
    <x v="115"/>
    <x v="0"/>
    <m/>
    <x v="26"/>
    <s v="Handicap og VISO"/>
    <x v="1"/>
    <x v="1"/>
    <x v="0"/>
  </r>
  <r>
    <x v="2079"/>
    <s v="10142"/>
    <s v="Øvrig GB CH FL-formål 102"/>
    <x v="2"/>
    <x v="0"/>
    <m/>
    <x v="115"/>
    <x v="0"/>
    <m/>
    <x v="26"/>
    <s v="Handicap og VISO"/>
    <x v="1"/>
    <x v="1"/>
    <x v="0"/>
  </r>
  <r>
    <x v="2080"/>
    <s v="10142"/>
    <s v="Øvrig GB CH FL-formål 102"/>
    <x v="2"/>
    <x v="0"/>
    <m/>
    <x v="931"/>
    <x v="0"/>
    <s v="6203"/>
    <x v="26"/>
    <s v="Handicap og VISO"/>
    <x v="2"/>
    <x v="0"/>
    <x v="0"/>
  </r>
  <r>
    <x v="2081"/>
    <s v="10143"/>
    <s v="Øvrig GB CH FL-formål 103"/>
    <x v="0"/>
    <x v="0"/>
    <m/>
    <x v="115"/>
    <x v="0"/>
    <m/>
    <x v="26"/>
    <s v="Handicap og VISO"/>
    <x v="1"/>
    <x v="1"/>
    <x v="0"/>
  </r>
  <r>
    <x v="2082"/>
    <s v="10144"/>
    <s v="Øvrig GB CH FL-formål 104"/>
    <x v="4"/>
    <x v="0"/>
    <m/>
    <x v="115"/>
    <x v="0"/>
    <m/>
    <x v="26"/>
    <s v="Handicap og VISO"/>
    <x v="1"/>
    <x v="1"/>
    <x v="0"/>
  </r>
  <r>
    <x v="2083"/>
    <s v="10145"/>
    <s v="Øvrig GB CH FL-formål 105"/>
    <x v="10"/>
    <x v="0"/>
    <m/>
    <x v="115"/>
    <x v="0"/>
    <m/>
    <x v="26"/>
    <s v="Handicap og VISO"/>
    <x v="1"/>
    <x v="1"/>
    <x v="0"/>
  </r>
  <r>
    <x v="2084"/>
    <s v="10146"/>
    <s v="Øvrig GB CH FL-formål 106"/>
    <x v="9"/>
    <x v="0"/>
    <m/>
    <x v="115"/>
    <x v="0"/>
    <m/>
    <x v="26"/>
    <s v="Handicap og VISO"/>
    <x v="1"/>
    <x v="1"/>
    <x v="0"/>
  </r>
  <r>
    <x v="2085"/>
    <s v="10151"/>
    <s v="Øvrig GB CUV FL-formål 101"/>
    <x v="3"/>
    <x v="0"/>
    <m/>
    <x v="115"/>
    <x v="0"/>
    <m/>
    <x v="3"/>
    <s v="Udsatte Voksne"/>
    <x v="1"/>
    <x v="1"/>
    <x v="0"/>
  </r>
  <r>
    <x v="2086"/>
    <s v="10152"/>
    <s v="Øvrig GB CUV FL-formål 102"/>
    <x v="2"/>
    <x v="0"/>
    <m/>
    <x v="115"/>
    <x v="0"/>
    <m/>
    <x v="3"/>
    <s v="Udsatte Voksne"/>
    <x v="1"/>
    <x v="1"/>
    <x v="0"/>
  </r>
  <r>
    <x v="2087"/>
    <s v="10153"/>
    <s v="Øvrig GB CUV FL-formål 103"/>
    <x v="0"/>
    <x v="0"/>
    <m/>
    <x v="115"/>
    <x v="0"/>
    <m/>
    <x v="3"/>
    <s v="Udsatte Voksne"/>
    <x v="1"/>
    <x v="1"/>
    <x v="0"/>
  </r>
  <r>
    <x v="2088"/>
    <s v="10154"/>
    <s v="Øvrig GB CUV FL-formål 104"/>
    <x v="4"/>
    <x v="0"/>
    <m/>
    <x v="115"/>
    <x v="0"/>
    <m/>
    <x v="3"/>
    <s v="Udsatte Voksne"/>
    <x v="1"/>
    <x v="1"/>
    <x v="0"/>
  </r>
  <r>
    <x v="2089"/>
    <s v="10155"/>
    <s v="Øvrig GB CUV FL-formål 105"/>
    <x v="10"/>
    <x v="0"/>
    <m/>
    <x v="115"/>
    <x v="0"/>
    <m/>
    <x v="3"/>
    <s v="Udsatte Voksne"/>
    <x v="1"/>
    <x v="1"/>
    <x v="0"/>
  </r>
  <r>
    <x v="2090"/>
    <s v="10156"/>
    <s v="Øvrig GB CUV FL-formål 106"/>
    <x v="9"/>
    <x v="0"/>
    <m/>
    <x v="115"/>
    <x v="0"/>
    <m/>
    <x v="3"/>
    <s v="Udsatte Voksne"/>
    <x v="1"/>
    <x v="1"/>
    <x v="0"/>
  </r>
  <r>
    <x v="2091"/>
    <s v="10161"/>
    <s v="Øvrig GB CPS FL-formål 101"/>
    <x v="3"/>
    <x v="0"/>
    <m/>
    <x v="115"/>
    <x v="0"/>
    <m/>
    <x v="27"/>
    <s v="Psykisk Sårbarhed"/>
    <x v="1"/>
    <x v="1"/>
    <x v="0"/>
  </r>
  <r>
    <x v="2092"/>
    <s v="10162"/>
    <s v="Øvrig GB CPS FL-formål 102"/>
    <x v="2"/>
    <x v="0"/>
    <m/>
    <x v="115"/>
    <x v="0"/>
    <m/>
    <x v="27"/>
    <s v="Psykisk Sårbarhed"/>
    <x v="1"/>
    <x v="1"/>
    <x v="0"/>
  </r>
  <r>
    <x v="2093"/>
    <s v="10163"/>
    <s v="Øvrig GB CPS FL-formål 103"/>
    <x v="0"/>
    <x v="0"/>
    <m/>
    <x v="115"/>
    <x v="0"/>
    <m/>
    <x v="27"/>
    <s v="Psykisk Sårbarhed"/>
    <x v="1"/>
    <x v="1"/>
    <x v="0"/>
  </r>
  <r>
    <x v="2094"/>
    <s v="10164"/>
    <s v="Øvrig GB CPS FL-formål 104"/>
    <x v="4"/>
    <x v="0"/>
    <m/>
    <x v="115"/>
    <x v="0"/>
    <m/>
    <x v="27"/>
    <s v="Psykisk Sårbarhed"/>
    <x v="1"/>
    <x v="1"/>
    <x v="0"/>
  </r>
  <r>
    <x v="2095"/>
    <s v="10165"/>
    <s v="Øvrig GB CPS FL-formål 105"/>
    <x v="10"/>
    <x v="0"/>
    <m/>
    <x v="115"/>
    <x v="0"/>
    <m/>
    <x v="27"/>
    <s v="Psykisk Sårbarhed"/>
    <x v="1"/>
    <x v="1"/>
    <x v="0"/>
  </r>
  <r>
    <x v="2096"/>
    <s v="10166"/>
    <s v="Øvrig GB CPS FL-formål 106"/>
    <x v="9"/>
    <x v="0"/>
    <m/>
    <x v="115"/>
    <x v="0"/>
    <m/>
    <x v="27"/>
    <s v="Psykisk Sårbarhed"/>
    <x v="1"/>
    <x v="1"/>
    <x v="0"/>
  </r>
  <r>
    <x v="2097"/>
    <s v="10171"/>
    <s v="Høringer, bedredskaber og øvrige koord."/>
    <x v="2"/>
    <x v="15"/>
    <s v="Opsporing og tidlig indsats"/>
    <x v="115"/>
    <x v="0"/>
    <m/>
    <x v="2"/>
    <s v="Udsatte Børn, Unge og Familier"/>
    <x v="1"/>
    <x v="1"/>
    <x v="0"/>
  </r>
  <r>
    <x v="2098"/>
    <s v="10181"/>
    <s v="Vidensportalstemaer 4 stk. (CHPS)"/>
    <x v="2"/>
    <x v="16"/>
    <s v="Psykosociale indsatser"/>
    <x v="115"/>
    <x v="0"/>
    <m/>
    <x v="27"/>
    <s v="Psykisk Sårbarhed"/>
    <x v="1"/>
    <x v="1"/>
    <x v="0"/>
  </r>
  <r>
    <x v="2099"/>
    <s v="10191"/>
    <s v="Koordination af specialrådgivningen (KaS)"/>
    <x v="4"/>
    <x v="17"/>
    <s v="Børn, Unge og Specialundervisning"/>
    <x v="775"/>
    <x v="113"/>
    <m/>
    <x v="26"/>
    <s v="Handicap og VISO"/>
    <x v="1"/>
    <x v="1"/>
    <x v="1"/>
  </r>
  <r>
    <x v="2100"/>
    <s v="10201"/>
    <s v="Søgefunktion"/>
    <x v="3"/>
    <x v="18"/>
    <s v="Registerdata- og analyse"/>
    <x v="115"/>
    <x v="0"/>
    <m/>
    <x v="17"/>
    <s v="Data og Analyse"/>
    <x v="1"/>
    <x v="1"/>
    <x v="1"/>
  </r>
  <r>
    <x v="2101"/>
    <s v="10211"/>
    <s v="Forebyggende arbejde på anbringelsessteder (OG)"/>
    <x v="0"/>
    <x v="19"/>
    <s v="Overgreb"/>
    <x v="115"/>
    <x v="0"/>
    <m/>
    <x v="2"/>
    <s v="Udsatte Børn, Unge og Familier"/>
    <x v="1"/>
    <x v="1"/>
    <x v="0"/>
  </r>
  <r>
    <x v="2102"/>
    <s v="10212"/>
    <s v="Ledigt"/>
    <x v="1"/>
    <x v="0"/>
    <m/>
    <x v="115"/>
    <x v="0"/>
    <s v="550"/>
    <x v="9"/>
    <s v="Økonomi"/>
    <x v="1"/>
    <x v="1"/>
    <x v="0"/>
  </r>
  <r>
    <x v="2103"/>
    <s v="10221"/>
    <s v="Ungdomssanktionen"/>
    <x v="0"/>
    <x v="20"/>
    <s v="Overgange og sammenhæng i ungelivet"/>
    <x v="115"/>
    <x v="0"/>
    <m/>
    <x v="2"/>
    <s v="Udsatte Børn, Unge og Familier"/>
    <x v="1"/>
    <x v="1"/>
    <x v="0"/>
  </r>
  <r>
    <x v="2104"/>
    <s v="10231"/>
    <s v="Task Force"/>
    <x v="2"/>
    <x v="0"/>
    <m/>
    <x v="115"/>
    <x v="0"/>
    <m/>
    <x v="2"/>
    <s v="Udsatte Børn, Unge og Familier"/>
    <x v="1"/>
    <x v="1"/>
    <x v="0"/>
  </r>
  <r>
    <x v="2105"/>
    <s v="10241"/>
    <s v="Den Permanente Task Force"/>
    <x v="0"/>
    <x v="21"/>
    <s v="Børn, Unge og Specialundervisning"/>
    <x v="115"/>
    <x v="0"/>
    <m/>
    <x v="18"/>
    <s v="VISO og Center mod Menneskehandel"/>
    <x v="1"/>
    <x v="1"/>
    <x v="0"/>
  </r>
  <r>
    <x v="2106"/>
    <s v="10251"/>
    <s v="Udredningsværktøj (SF)"/>
    <x v="2"/>
    <x v="22"/>
    <s v="Sagsbehandling og myndighed"/>
    <x v="115"/>
    <x v="0"/>
    <m/>
    <x v="2"/>
    <s v="Udsatte Børn, Unge og Familier"/>
    <x v="1"/>
    <x v="1"/>
    <x v="0"/>
  </r>
  <r>
    <x v="2107"/>
    <s v="10261"/>
    <s v="VIAS rådgivning/drift"/>
    <x v="0"/>
    <x v="23"/>
    <s v="Viden og Leverandørsamarbejde"/>
    <x v="115"/>
    <x v="0"/>
    <m/>
    <x v="18"/>
    <s v="VISO og Center mod Menneskehandel"/>
    <x v="1"/>
    <x v="1"/>
    <x v="0"/>
  </r>
  <r>
    <x v="2108"/>
    <s v="10271"/>
    <s v="Digital Strategi"/>
    <x v="2"/>
    <x v="24"/>
    <s v="Sekretariat"/>
    <x v="115"/>
    <x v="0"/>
    <m/>
    <x v="17"/>
    <s v="Data og Analyse"/>
    <x v="1"/>
    <x v="1"/>
    <x v="0"/>
  </r>
  <r>
    <x v="2109"/>
    <s v="10281"/>
    <s v="Begrebsarbejdet"/>
    <x v="2"/>
    <x v="24"/>
    <s v="Sekretariat"/>
    <x v="115"/>
    <x v="0"/>
    <m/>
    <x v="17"/>
    <s v="Data og Analyse"/>
    <x v="1"/>
    <x v="1"/>
    <x v="0"/>
  </r>
  <r>
    <x v="2110"/>
    <s v="10291"/>
    <s v="Viden/koordination vedr. samf./sund./civil."/>
    <x v="4"/>
    <x v="4"/>
    <s v="Socialpsykiatri og helhedsorientering "/>
    <x v="115"/>
    <x v="0"/>
    <m/>
    <x v="3"/>
    <s v="Udsatte Voksne"/>
    <x v="1"/>
    <x v="1"/>
    <x v="0"/>
  </r>
  <r>
    <x v="2111"/>
    <s v="10301"/>
    <s v="Bistand til kommunerne"/>
    <x v="4"/>
    <x v="21"/>
    <s v="Børn, Unge og Specialundervisning"/>
    <x v="115"/>
    <x v="0"/>
    <m/>
    <x v="18"/>
    <s v="VISO og Center mod Menneskehandel"/>
    <x v="1"/>
    <x v="1"/>
    <x v="0"/>
  </r>
  <r>
    <x v="2112"/>
    <s v="10302"/>
    <s v="VISO-rådgivning - ud af huset"/>
    <x v="4"/>
    <x v="21"/>
    <s v="Børn, Unge og Specialundervisning"/>
    <x v="115"/>
    <x v="0"/>
    <m/>
    <x v="18"/>
    <s v="VISO og Center mod Menneskehandel"/>
    <x v="1"/>
    <x v="1"/>
    <x v="0"/>
  </r>
  <r>
    <x v="2113"/>
    <s v="10303"/>
    <s v="VISO-rådgivning - inhouse"/>
    <x v="4"/>
    <x v="17"/>
    <s v="Børn, Unge og Specialundervisning"/>
    <x v="775"/>
    <x v="114"/>
    <m/>
    <x v="26"/>
    <s v="Handicap og VISO"/>
    <x v="1"/>
    <x v="1"/>
    <x v="1"/>
  </r>
  <r>
    <x v="2114"/>
    <s v="10304"/>
    <s v="VISO-rådgivning - inhouse på tværs af forløb"/>
    <x v="4"/>
    <x v="21"/>
    <s v="Børn, Unge og Specialundervisning"/>
    <x v="115"/>
    <x v="0"/>
    <m/>
    <x v="18"/>
    <s v="VISO og Center mod Menneskehandel"/>
    <x v="1"/>
    <x v="1"/>
    <x v="0"/>
  </r>
  <r>
    <x v="2115"/>
    <s v="10305"/>
    <s v="VISO-kvalitetsudvikling"/>
    <x v="4"/>
    <x v="17"/>
    <s v="Børn, Unge og Specialundervisning"/>
    <x v="115"/>
    <x v="0"/>
    <m/>
    <x v="26"/>
    <s v="Handicap og VISO"/>
    <x v="1"/>
    <x v="1"/>
    <x v="1"/>
  </r>
  <r>
    <x v="2116"/>
    <s v="10306"/>
    <s v="VISO-kvalitetssikring og –udvikling af leverandørs"/>
    <x v="4"/>
    <x v="17"/>
    <s v="Børn, Unge og Specialundervisning"/>
    <x v="106"/>
    <x v="115"/>
    <m/>
    <x v="26"/>
    <s v="Handicap og VISO"/>
    <x v="1"/>
    <x v="1"/>
    <x v="1"/>
  </r>
  <r>
    <x v="2117"/>
    <s v="10307"/>
    <s v="VISO-vidensproduktion"/>
    <x v="4"/>
    <x v="17"/>
    <s v="Børn, Unge og Specialundervisning"/>
    <x v="211"/>
    <x v="116"/>
    <m/>
    <x v="26"/>
    <s v="Handicap og VISO"/>
    <x v="1"/>
    <x v="1"/>
    <x v="1"/>
  </r>
  <r>
    <x v="2118"/>
    <s v="10308"/>
    <s v="VISO-Børnemodtagelsesenheden"/>
    <x v="4"/>
    <x v="21"/>
    <s v="Børn, Unge og Specialundervisning"/>
    <x v="115"/>
    <x v="0"/>
    <m/>
    <x v="18"/>
    <s v="VISO og Center mod Menneskehandel"/>
    <x v="1"/>
    <x v="1"/>
    <x v="0"/>
  </r>
  <r>
    <x v="2119"/>
    <s v="10309"/>
    <s v="VISO-rågivning - Ukraine"/>
    <x v="4"/>
    <x v="21"/>
    <s v="Børn, Unge og Specialundervisning"/>
    <x v="115"/>
    <x v="0"/>
    <m/>
    <x v="18"/>
    <s v="VISO og Center mod Menneskehandel"/>
    <x v="1"/>
    <x v="1"/>
    <x v="0"/>
  </r>
  <r>
    <x v="2120"/>
    <s v="10311"/>
    <s v="Forebyggelsespakken (BR)"/>
    <x v="2"/>
    <x v="15"/>
    <s v="Opsporing og tidlig indsats"/>
    <x v="115"/>
    <x v="0"/>
    <m/>
    <x v="2"/>
    <s v="Udsatte Børn, Unge og Familier"/>
    <x v="1"/>
    <x v="1"/>
    <x v="0"/>
  </r>
  <r>
    <x v="2121"/>
    <s v="10312"/>
    <s v="VISO-NCL"/>
    <x v="4"/>
    <x v="21"/>
    <s v="Børn, Unge og Specialundervisning"/>
    <x v="115"/>
    <x v="0"/>
    <m/>
    <x v="18"/>
    <s v="VISO og Center mod Menneskehandel"/>
    <x v="1"/>
    <x v="1"/>
    <x v="0"/>
  </r>
  <r>
    <x v="2122"/>
    <s v="10321"/>
    <s v="Indsatsteam Overgreb (OG)"/>
    <x v="0"/>
    <x v="19"/>
    <s v="Overgreb"/>
    <x v="115"/>
    <x v="0"/>
    <m/>
    <x v="2"/>
    <s v="Udsatte Børn, Unge og Familier"/>
    <x v="1"/>
    <x v="1"/>
    <x v="0"/>
  </r>
  <r>
    <x v="2123"/>
    <s v="10331"/>
    <s v="Kompetencecenter, prositution"/>
    <x v="2"/>
    <x v="5"/>
    <s v="Puljer og civilsamfund "/>
    <x v="115"/>
    <x v="0"/>
    <m/>
    <x v="3"/>
    <s v="Udsatte Voksne"/>
    <x v="1"/>
    <x v="1"/>
    <x v="0"/>
  </r>
  <r>
    <x v="2124"/>
    <s v="10341"/>
    <s v="Kvantitativ evaluering"/>
    <x v="3"/>
    <x v="24"/>
    <s v="Sekretariat"/>
    <x v="115"/>
    <x v="0"/>
    <m/>
    <x v="17"/>
    <s v="Data og Analyse"/>
    <x v="1"/>
    <x v="1"/>
    <x v="0"/>
  </r>
  <r>
    <x v="2125"/>
    <s v="10351"/>
    <s v="Metodisk rådgivning "/>
    <x v="2"/>
    <x v="24"/>
    <s v="Sekretariat"/>
    <x v="115"/>
    <x v="0"/>
    <m/>
    <x v="17"/>
    <s v="Data og Analyse"/>
    <x v="1"/>
    <x v="1"/>
    <x v="0"/>
  </r>
  <r>
    <x v="2126"/>
    <s v="10361"/>
    <s v="NATKO - Forløbsbeskrivelser"/>
    <x v="10"/>
    <x v="25"/>
    <s v="Socialtilsyn"/>
    <x v="115"/>
    <x v="0"/>
    <m/>
    <x v="16"/>
    <s v="Socialtilsyn og National Koordination"/>
    <x v="1"/>
    <x v="1"/>
    <x v="0"/>
  </r>
  <r>
    <x v="2127"/>
    <s v="10362"/>
    <s v="NATKO - Monitorering og dialogstruktur"/>
    <x v="10"/>
    <x v="25"/>
    <s v="Socialtilsyn"/>
    <x v="115"/>
    <x v="0"/>
    <m/>
    <x v="16"/>
    <s v="Socialtilsyn og National Koordination"/>
    <x v="1"/>
    <x v="1"/>
    <x v="0"/>
  </r>
  <r>
    <x v="2128"/>
    <s v="10363"/>
    <s v="NATKO - Centrale udmeldinger"/>
    <x v="10"/>
    <x v="25"/>
    <s v="Socialtilsyn"/>
    <x v="115"/>
    <x v="0"/>
    <m/>
    <x v="16"/>
    <s v="Socialtilsyn og National Koordination"/>
    <x v="1"/>
    <x v="1"/>
    <x v="0"/>
  </r>
  <r>
    <x v="2129"/>
    <s v="10371"/>
    <s v="Indsatsteam Overgreb - Temaforløb"/>
    <x v="0"/>
    <x v="19"/>
    <s v="Overgreb"/>
    <x v="115"/>
    <x v="0"/>
    <m/>
    <x v="2"/>
    <s v="Udsatte Børn, Unge og Familier"/>
    <x v="1"/>
    <x v="1"/>
    <x v="0"/>
  </r>
  <r>
    <x v="2130"/>
    <s v="10381"/>
    <s v="Den Permanente Børne Task Force"/>
    <x v="3"/>
    <x v="22"/>
    <s v="Sagsbehandling og myndighed"/>
    <x v="115"/>
    <x v="0"/>
    <m/>
    <x v="2"/>
    <s v="Udsatte Børn, Unge og Familier"/>
    <x v="1"/>
    <x v="1"/>
    <x v="0"/>
  </r>
  <r>
    <x v="2131"/>
    <s v="10382"/>
    <s v="Den Permanente Børne Task Force (VISO)"/>
    <x v="0"/>
    <x v="21"/>
    <s v="Børn, Unge og Specialundervisning"/>
    <x v="115"/>
    <x v="0"/>
    <m/>
    <x v="18"/>
    <s v="VISO og Center mod Menneskehandel"/>
    <x v="1"/>
    <x v="1"/>
    <x v="0"/>
  </r>
  <r>
    <x v="2132"/>
    <s v="10391"/>
    <s v="Partnerskabskommuner (BR)"/>
    <x v="2"/>
    <x v="15"/>
    <s v="Opsporing og tidlig indsats"/>
    <x v="115"/>
    <x v="0"/>
    <m/>
    <x v="2"/>
    <s v="Udsatte Børn, Unge og Familier"/>
    <x v="1"/>
    <x v="1"/>
    <x v="0"/>
  </r>
  <r>
    <x v="2133"/>
    <s v="10401"/>
    <s v="SISO's sekretariat"/>
    <x v="3"/>
    <x v="19"/>
    <s v="Overgreb"/>
    <x v="115"/>
    <x v="0"/>
    <m/>
    <x v="2"/>
    <s v="Udsatte Børn, Unge og Familier"/>
    <x v="1"/>
    <x v="1"/>
    <x v="0"/>
  </r>
  <r>
    <x v="2134"/>
    <s v="10402"/>
    <s v="SISO Analyse af kommuner"/>
    <x v="3"/>
    <x v="19"/>
    <s v="Overgreb"/>
    <x v="115"/>
    <x v="0"/>
    <m/>
    <x v="2"/>
    <s v="Udsatte Børn, Unge og Familier"/>
    <x v="1"/>
    <x v="1"/>
    <x v="0"/>
  </r>
  <r>
    <x v="2135"/>
    <s v="10403"/>
    <s v="SISO Kortlægning af opdragelsesvold"/>
    <x v="3"/>
    <x v="19"/>
    <s v="Overgreb"/>
    <x v="115"/>
    <x v="0"/>
    <m/>
    <x v="2"/>
    <s v="Udsatte Børn, Unge og Familier"/>
    <x v="1"/>
    <x v="1"/>
    <x v="0"/>
  </r>
  <r>
    <x v="2136"/>
    <s v="10404"/>
    <s v="SISO Undersøgelse af psykisk vold mod børn"/>
    <x v="3"/>
    <x v="19"/>
    <s v="Overgreb"/>
    <x v="115"/>
    <x v="0"/>
    <m/>
    <x v="2"/>
    <s v="Udsatte Børn, Unge og Familier"/>
    <x v="1"/>
    <x v="1"/>
    <x v="0"/>
  </r>
  <r>
    <x v="2137"/>
    <s v="10411"/>
    <s v="SOTI - Audit nye opgaver"/>
    <x v="4"/>
    <x v="25"/>
    <s v="Socialtilsyn"/>
    <x v="115"/>
    <x v="0"/>
    <m/>
    <x v="16"/>
    <s v="Socialtilsyn og National Koordination"/>
    <x v="1"/>
    <x v="1"/>
    <x v="0"/>
  </r>
  <r>
    <x v="2138"/>
    <s v="10412"/>
    <s v="SOTI - Audit drift"/>
    <x v="4"/>
    <x v="25"/>
    <s v="Socialtilsyn"/>
    <x v="115"/>
    <x v="0"/>
    <m/>
    <x v="16"/>
    <s v="Socialtilsyn og National Koordination"/>
    <x v="1"/>
    <x v="1"/>
    <x v="0"/>
  </r>
  <r>
    <x v="2139"/>
    <s v="10413"/>
    <s v="SOTI - Fagkonferencer"/>
    <x v="4"/>
    <x v="25"/>
    <s v="Socialtilsyn"/>
    <x v="115"/>
    <x v="0"/>
    <m/>
    <x v="16"/>
    <s v="Socialtilsyn og National Koordination"/>
    <x v="1"/>
    <x v="1"/>
    <x v="0"/>
  </r>
  <r>
    <x v="2140"/>
    <s v="10414"/>
    <s v="NATKO - Specialeplaner - spor 2"/>
    <x v="4"/>
    <x v="25"/>
    <s v="Socialtilsyn"/>
    <x v="115"/>
    <x v="0"/>
    <m/>
    <x v="16"/>
    <s v="Socialtilsyn og National Koordination"/>
    <x v="1"/>
    <x v="1"/>
    <x v="0"/>
  </r>
  <r>
    <x v="2141"/>
    <s v="10415"/>
    <s v="NATKO - Specialeplaner - spor 3"/>
    <x v="3"/>
    <x v="25"/>
    <s v="Socialtilsyn"/>
    <x v="115"/>
    <x v="0"/>
    <m/>
    <x v="16"/>
    <s v="Socialtilsyn og National Koordination"/>
    <x v="1"/>
    <x v="1"/>
    <x v="0"/>
  </r>
  <r>
    <x v="2142"/>
    <s v="10421"/>
    <s v="Vidensprojekt udviklingshæmmet/udadreagerende"/>
    <x v="3"/>
    <x v="21"/>
    <s v="Børn, Unge og Specialundervisning"/>
    <x v="115"/>
    <x v="0"/>
    <m/>
    <x v="18"/>
    <s v="VISO og Center mod Menneskehandel"/>
    <x v="1"/>
    <x v="1"/>
    <x v="0"/>
  </r>
  <r>
    <x v="2143"/>
    <s v="10431"/>
    <s v="Vidensprojekt om voksne med autisme"/>
    <x v="3"/>
    <x v="21"/>
    <s v="Børn, Unge og Specialundervisning"/>
    <x v="115"/>
    <x v="0"/>
    <m/>
    <x v="18"/>
    <s v="VISO og Center mod Menneskehandel"/>
    <x v="1"/>
    <x v="1"/>
    <x v="0"/>
  </r>
  <r>
    <x v="2144"/>
    <s v="10441"/>
    <s v="Tilbudsportalen GB"/>
    <x v="0"/>
    <x v="24"/>
    <s v="Sekretariat"/>
    <x v="115"/>
    <x v="0"/>
    <m/>
    <x v="17"/>
    <s v="Data og Analyse"/>
    <x v="1"/>
    <x v="1"/>
    <x v="0"/>
  </r>
  <r>
    <x v="2145"/>
    <s v="10451"/>
    <s v="VISO-Udbud"/>
    <x v="4"/>
    <x v="17"/>
    <s v="Børn, Unge og Specialundervisning"/>
    <x v="1175"/>
    <x v="117"/>
    <m/>
    <x v="26"/>
    <s v="Handicap og VISO"/>
    <x v="1"/>
    <x v="1"/>
    <x v="1"/>
  </r>
  <r>
    <x v="2146"/>
    <s v="10452"/>
    <s v="VISO-Dataoverblik og -udvikling"/>
    <x v="4"/>
    <x v="23"/>
    <s v="Viden og Leverandørsamarbejde"/>
    <x v="115"/>
    <x v="0"/>
    <m/>
    <x v="18"/>
    <s v="VISO og Center mod Menneskehandel"/>
    <x v="1"/>
    <x v="1"/>
    <x v="1"/>
  </r>
  <r>
    <x v="2147"/>
    <s v="10461"/>
    <s v="Vidensportalen B&amp;U"/>
    <x v="2"/>
    <x v="24"/>
    <s v="Sekretariat"/>
    <x v="759"/>
    <x v="0"/>
    <m/>
    <x v="17"/>
    <s v="Data og Analyse"/>
    <x v="1"/>
    <x v="1"/>
    <x v="0"/>
  </r>
  <r>
    <x v="2148"/>
    <s v="10471"/>
    <s v="Børnehus IT (OG)"/>
    <x v="4"/>
    <x v="19"/>
    <s v="Overgreb"/>
    <x v="115"/>
    <x v="0"/>
    <m/>
    <x v="2"/>
    <s v="Udsatte Børn, Unge og Familier"/>
    <x v="1"/>
    <x v="1"/>
    <x v="0"/>
  </r>
  <r>
    <x v="2149"/>
    <s v="10481"/>
    <s v="Børnehuse - Understøttelse"/>
    <x v="4"/>
    <x v="19"/>
    <s v="Overgreb"/>
    <x v="115"/>
    <x v="0"/>
    <m/>
    <x v="2"/>
    <s v="Udsatte Børn, Unge og Familier"/>
    <x v="1"/>
    <x v="1"/>
    <x v="0"/>
  </r>
  <r>
    <x v="2150"/>
    <s v="10491"/>
    <s v="VIAS - IT-system"/>
    <x v="4"/>
    <x v="26"/>
    <s v="Digitaliseringsteamet"/>
    <x v="115"/>
    <x v="0"/>
    <m/>
    <x v="28"/>
    <s v="Digitalisering og IT"/>
    <x v="1"/>
    <x v="1"/>
    <x v="0"/>
  </r>
  <r>
    <x v="2151"/>
    <s v="10492"/>
    <s v="VIAS - udbud"/>
    <x v="0"/>
    <x v="26"/>
    <s v="Digitaliseringsteamet"/>
    <x v="115"/>
    <x v="0"/>
    <m/>
    <x v="28"/>
    <s v="Digitalisering og IT"/>
    <x v="1"/>
    <x v="1"/>
    <x v="0"/>
  </r>
  <r>
    <x v="2152"/>
    <s v="10501"/>
    <s v="Forsøg med sociale indsatser i dagtilbud"/>
    <x v="3"/>
    <x v="6"/>
    <s v="Puljer børn, unge og ældre"/>
    <x v="115"/>
    <x v="0"/>
    <m/>
    <x v="2"/>
    <s v="Udsatte Børn, Unge og Familier"/>
    <x v="1"/>
    <x v="1"/>
    <x v="0"/>
  </r>
  <r>
    <x v="2153"/>
    <s v="10511"/>
    <s v="Adoption uden samtykke"/>
    <x v="0"/>
    <x v="21"/>
    <s v="Børn, Unge og Specialundervisning"/>
    <x v="115"/>
    <x v="0"/>
    <m/>
    <x v="18"/>
    <s v="VISO og Center mod Menneskehandel"/>
    <x v="1"/>
    <x v="1"/>
    <x v="0"/>
  </r>
  <r>
    <x v="2154"/>
    <s v="10521"/>
    <s v="IT-tværgående opgaver"/>
    <x v="1"/>
    <x v="26"/>
    <s v="Digitaliseringsteamet"/>
    <x v="115"/>
    <x v="0"/>
    <m/>
    <x v="28"/>
    <s v="Digitalisering og IT"/>
    <x v="1"/>
    <x v="1"/>
    <x v="0"/>
  </r>
  <r>
    <x v="2155"/>
    <s v="10522"/>
    <s v="IT-bestillinger, -revision, -tilsyn og aktindsigt"/>
    <x v="1"/>
    <x v="26"/>
    <s v="Digitaliseringsteamet"/>
    <x v="115"/>
    <x v="0"/>
    <m/>
    <x v="28"/>
    <s v="Digitalisering og IT"/>
    <x v="1"/>
    <x v="1"/>
    <x v="0"/>
  </r>
  <r>
    <x v="2156"/>
    <s v="10523"/>
    <s v="Systemafdækning og -indkøb"/>
    <x v="1"/>
    <x v="26"/>
    <s v="Digitaliseringsteamet"/>
    <x v="115"/>
    <x v="0"/>
    <m/>
    <x v="28"/>
    <s v="Digitalisering og IT"/>
    <x v="1"/>
    <x v="1"/>
    <x v="0"/>
  </r>
  <r>
    <x v="2157"/>
    <s v="10531"/>
    <s v="ESDH-drift og support"/>
    <x v="1"/>
    <x v="26"/>
    <s v="Digitaliseringsteamet"/>
    <x v="115"/>
    <x v="0"/>
    <m/>
    <x v="28"/>
    <s v="Digitalisering og IT"/>
    <x v="1"/>
    <x v="1"/>
    <x v="0"/>
  </r>
  <r>
    <x v="2158"/>
    <s v="10541"/>
    <s v="I-sikkerhed og GDPR"/>
    <x v="1"/>
    <x v="26"/>
    <s v="Digitaliseringsteamet"/>
    <x v="115"/>
    <x v="0"/>
    <m/>
    <x v="28"/>
    <s v="Digitalisering og IT"/>
    <x v="1"/>
    <x v="1"/>
    <x v="0"/>
  </r>
  <r>
    <x v="2159"/>
    <s v="10542"/>
    <s v="Risikovurderinger og system PIA"/>
    <x v="1"/>
    <x v="26"/>
    <s v="Digitaliseringsteamet"/>
    <x v="115"/>
    <x v="0"/>
    <m/>
    <x v="28"/>
    <s v="Digitalisering og IT"/>
    <x v="1"/>
    <x v="1"/>
    <x v="0"/>
  </r>
  <r>
    <x v="2160"/>
    <s v="10543"/>
    <s v="IT-procedurer og -kontroller"/>
    <x v="1"/>
    <x v="26"/>
    <s v="Digitaliseringsteamet"/>
    <x v="115"/>
    <x v="0"/>
    <m/>
    <x v="28"/>
    <s v="Digitalisering og IT"/>
    <x v="1"/>
    <x v="1"/>
    <x v="0"/>
  </r>
  <r>
    <x v="2161"/>
    <s v="10544"/>
    <s v="DPO arbejde"/>
    <x v="1"/>
    <x v="26"/>
    <s v="Digitaliseringsteamet"/>
    <x v="115"/>
    <x v="0"/>
    <m/>
    <x v="28"/>
    <s v="Digitalisering og IT"/>
    <x v="1"/>
    <x v="1"/>
    <x v="0"/>
  </r>
  <r>
    <x v="2162"/>
    <s v="10545"/>
    <s v="Tilsyn med databehandlere"/>
    <x v="1"/>
    <x v="26"/>
    <s v="Digitaliseringsteamet"/>
    <x v="115"/>
    <x v="0"/>
    <m/>
    <x v="28"/>
    <s v="Digitalisering og IT"/>
    <x v="1"/>
    <x v="1"/>
    <x v="0"/>
  </r>
  <r>
    <x v="2163"/>
    <s v="10551"/>
    <s v="Support"/>
    <x v="1"/>
    <x v="26"/>
    <s v="Digitaliseringsteamet"/>
    <x v="115"/>
    <x v="0"/>
    <m/>
    <x v="28"/>
    <s v="Digitalisering og IT"/>
    <x v="1"/>
    <x v="1"/>
    <x v="0"/>
  </r>
  <r>
    <x v="2164"/>
    <s v="10561"/>
    <s v="IT-analyse"/>
    <x v="1"/>
    <x v="26"/>
    <s v="Digitaliseringsteamet"/>
    <x v="115"/>
    <x v="0"/>
    <m/>
    <x v="28"/>
    <s v="Digitalisering og IT"/>
    <x v="1"/>
    <x v="1"/>
    <x v="0"/>
  </r>
  <r>
    <x v="2165"/>
    <s v="10571"/>
    <s v="SAS"/>
    <x v="3"/>
    <x v="26"/>
    <s v="Digitaliseringsteamet"/>
    <x v="115"/>
    <x v="0"/>
    <m/>
    <x v="28"/>
    <s v="Digitalisering og IT"/>
    <x v="1"/>
    <x v="1"/>
    <x v="0"/>
  </r>
  <r>
    <x v="2166"/>
    <s v="10581"/>
    <s v="Internet/Intranet"/>
    <x v="1"/>
    <x v="26"/>
    <s v="Digitaliseringsteamet"/>
    <x v="115"/>
    <x v="0"/>
    <m/>
    <x v="28"/>
    <s v="Digitalisering og IT"/>
    <x v="1"/>
    <x v="1"/>
    <x v="0"/>
  </r>
  <r>
    <x v="2167"/>
    <s v="10591"/>
    <s v="IT-licenser"/>
    <x v="1"/>
    <x v="26"/>
    <s v="Digitaliseringsteamet"/>
    <x v="115"/>
    <x v="0"/>
    <m/>
    <x v="28"/>
    <s v="Digitalisering og IT"/>
    <x v="1"/>
    <x v="1"/>
    <x v="0"/>
  </r>
  <r>
    <x v="2168"/>
    <s v="10601"/>
    <s v="Fjernprint"/>
    <x v="1"/>
    <x v="26"/>
    <s v="Digitaliseringsteamet"/>
    <x v="115"/>
    <x v="0"/>
    <m/>
    <x v="28"/>
    <s v="Digitalisering og IT"/>
    <x v="1"/>
    <x v="1"/>
    <x v="0"/>
  </r>
  <r>
    <x v="2169"/>
    <s v="10611"/>
    <s v="Ministerieordningen"/>
    <x v="3"/>
    <x v="24"/>
    <s v="Sekretariat"/>
    <x v="115"/>
    <x v="0"/>
    <m/>
    <x v="17"/>
    <s v="Data og Analyse"/>
    <x v="1"/>
    <x v="1"/>
    <x v="1"/>
  </r>
  <r>
    <x v="2170"/>
    <s v="10631"/>
    <s v="Statens IT"/>
    <x v="1"/>
    <x v="27"/>
    <s v="IT-drift og -arkitekturteamet"/>
    <x v="115"/>
    <x v="0"/>
    <m/>
    <x v="28"/>
    <s v="Digitalisering og IT"/>
    <x v="1"/>
    <x v="1"/>
    <x v="0"/>
  </r>
  <r>
    <x v="2171"/>
    <s v="10651"/>
    <s v="Fra skolefravær til skolegang"/>
    <x v="3"/>
    <x v="28"/>
    <s v="Voksenhandicap"/>
    <x v="115"/>
    <x v="0"/>
    <m/>
    <x v="26"/>
    <s v="Handicap og VISO"/>
    <x v="1"/>
    <x v="1"/>
    <x v="0"/>
  </r>
  <r>
    <x v="2172"/>
    <s v="10661"/>
    <s v="SSP-uddannelse"/>
    <x v="0"/>
    <x v="20"/>
    <s v="Overgange og sammenhæng i ungelivet"/>
    <x v="115"/>
    <x v="0"/>
    <m/>
    <x v="2"/>
    <s v="Udsatte Børn, Unge og Familier"/>
    <x v="1"/>
    <x v="1"/>
    <x v="1"/>
  </r>
  <r>
    <x v="2173"/>
    <s v="10671"/>
    <s v="Prostitution og vidensarbejde"/>
    <x v="4"/>
    <x v="5"/>
    <s v="Puljer og civilsamfund "/>
    <x v="115"/>
    <x v="0"/>
    <m/>
    <x v="3"/>
    <s v="Udsatte Voksne"/>
    <x v="1"/>
    <x v="1"/>
    <x v="0"/>
  </r>
  <r>
    <x v="2174"/>
    <s v="10681"/>
    <s v="Standardisering "/>
    <x v="4"/>
    <x v="28"/>
    <s v="Voksenhandicap"/>
    <x v="115"/>
    <x v="0"/>
    <m/>
    <x v="26"/>
    <s v="Handicap og VISO"/>
    <x v="1"/>
    <x v="1"/>
    <x v="1"/>
  </r>
  <r>
    <x v="2175"/>
    <s v="10691"/>
    <s v="ICS (SF)"/>
    <x v="2"/>
    <x v="0"/>
    <m/>
    <x v="115"/>
    <x v="0"/>
    <m/>
    <x v="2"/>
    <s v="Udsatte Børn, Unge og Familier"/>
    <x v="1"/>
    <x v="1"/>
    <x v="0"/>
  </r>
  <r>
    <x v="2176"/>
    <s v="10701"/>
    <s v="Forskning i hjæplemiddelområdet"/>
    <x v="3"/>
    <x v="28"/>
    <s v="Voksenhandicap"/>
    <x v="115"/>
    <x v="0"/>
    <m/>
    <x v="26"/>
    <s v="Handicap og VISO"/>
    <x v="1"/>
    <x v="1"/>
    <x v="0"/>
  </r>
  <r>
    <x v="2177"/>
    <s v="10711"/>
    <s v="Trivselsundersøgelse blandt anbragte børn"/>
    <x v="3"/>
    <x v="10"/>
    <s v="Budget"/>
    <x v="115"/>
    <x v="0"/>
    <m/>
    <x v="9"/>
    <s v="Økonomi"/>
    <x v="1"/>
    <x v="1"/>
    <x v="0"/>
  </r>
  <r>
    <x v="2178"/>
    <s v="10721"/>
    <s v="Vidensberedskab - vidensområder"/>
    <x v="2"/>
    <x v="28"/>
    <s v="Voksenhandicap"/>
    <x v="115"/>
    <x v="0"/>
    <m/>
    <x v="26"/>
    <s v="Handicap og VISO"/>
    <x v="1"/>
    <x v="1"/>
    <x v="0"/>
  </r>
  <r>
    <x v="2179"/>
    <s v="10731"/>
    <s v="VISO rådgivning - ex. voldsforebyggelse"/>
    <x v="0"/>
    <x v="29"/>
    <s v="VISO Ledergruppe"/>
    <x v="115"/>
    <x v="0"/>
    <m/>
    <x v="18"/>
    <s v="VISO og Center mod Menneskehandel"/>
    <x v="1"/>
    <x v="1"/>
    <x v="0"/>
  </r>
  <r>
    <x v="2180"/>
    <s v="10741"/>
    <s v="Rådgivning kommuner - recovery"/>
    <x v="0"/>
    <x v="16"/>
    <s v="Psykosociale indsatser"/>
    <x v="115"/>
    <x v="0"/>
    <m/>
    <x v="27"/>
    <s v="Psykisk Sårbarhed"/>
    <x v="1"/>
    <x v="1"/>
    <x v="0"/>
  </r>
  <r>
    <x v="2181"/>
    <s v="10751"/>
    <s v="Voksenudredningsmetoden VUM"/>
    <x v="2"/>
    <x v="16"/>
    <s v="Psykosociale indsatser"/>
    <x v="115"/>
    <x v="0"/>
    <m/>
    <x v="27"/>
    <s v="Psykisk Sårbarhed"/>
    <x v="1"/>
    <x v="1"/>
    <x v="0"/>
  </r>
  <r>
    <x v="2182"/>
    <s v="10761"/>
    <s v="Hjælpemiddelbasen"/>
    <x v="4"/>
    <x v="28"/>
    <s v="Voksenhandicap"/>
    <x v="115"/>
    <x v="0"/>
    <m/>
    <x v="26"/>
    <s v="Handicap og VISO"/>
    <x v="1"/>
    <x v="1"/>
    <x v="1"/>
  </r>
  <r>
    <x v="2183"/>
    <s v="10771"/>
    <s v="Eksterne henvendelser og rådgivningsopgaver"/>
    <x v="0"/>
    <x v="28"/>
    <s v="Voksenhandicap"/>
    <x v="115"/>
    <x v="0"/>
    <m/>
    <x v="4"/>
    <s v="Center for Handicap og Psykisk sårbarhed"/>
    <x v="1"/>
    <x v="1"/>
    <x v="0"/>
  </r>
  <r>
    <x v="2184"/>
    <s v="10781"/>
    <s v="Ledigt"/>
    <x v="4"/>
    <x v="4"/>
    <s v="Socialpsykiatri og helhedsorientering "/>
    <x v="115"/>
    <x v="0"/>
    <m/>
    <x v="3"/>
    <s v="Udsatte Voksne"/>
    <x v="1"/>
    <x v="1"/>
    <x v="0"/>
  </r>
  <r>
    <x v="2185"/>
    <s v="10791"/>
    <s v="Senfølgeområdet: Servicering af departementet"/>
    <x v="3"/>
    <x v="0"/>
    <m/>
    <x v="115"/>
    <x v="0"/>
    <m/>
    <x v="3"/>
    <s v="Udsatte Voksne"/>
    <x v="1"/>
    <x v="1"/>
    <x v="0"/>
  </r>
  <r>
    <x v="2186"/>
    <s v="10801"/>
    <s v="Stofmisbrug: Servicering af departementet"/>
    <x v="4"/>
    <x v="5"/>
    <s v="Puljer og civilsamfund "/>
    <x v="115"/>
    <x v="0"/>
    <m/>
    <x v="3"/>
    <s v="Udsatte Voksne"/>
    <x v="1"/>
    <x v="1"/>
    <x v="0"/>
  </r>
  <r>
    <x v="2187"/>
    <s v="10811"/>
    <s v="Konference om børn som pårørende (BR)"/>
    <x v="2"/>
    <x v="0"/>
    <m/>
    <x v="115"/>
    <x v="0"/>
    <m/>
    <x v="2"/>
    <s v="Udsatte Børn, Unge og Familier"/>
    <x v="1"/>
    <x v="1"/>
    <x v="0"/>
  </r>
  <r>
    <x v="2188"/>
    <s v="10821"/>
    <s v="Faglige netværk for fem små spec. Handicapgrupper"/>
    <x v="0"/>
    <x v="28"/>
    <s v="Voksenhandicap"/>
    <x v="115"/>
    <x v="0"/>
    <m/>
    <x v="26"/>
    <s v="Handicap og VISO"/>
    <x v="1"/>
    <x v="1"/>
    <x v="0"/>
  </r>
  <r>
    <x v="2189"/>
    <s v="10821"/>
    <s v="Faglige netværk for fem små spec. Handicapgrupper"/>
    <x v="2"/>
    <x v="28"/>
    <s v="Voksenhandicap"/>
    <x v="603"/>
    <x v="0"/>
    <s v="550"/>
    <x v="26"/>
    <s v="Handicap og VISO"/>
    <x v="1"/>
    <x v="1"/>
    <x v="0"/>
  </r>
  <r>
    <x v="2190"/>
    <s v="10831"/>
    <s v="Deltagelse i faglige netværk/forskningsnetværk "/>
    <x v="3"/>
    <x v="16"/>
    <s v="Psykosociale indsatser"/>
    <x v="115"/>
    <x v="0"/>
    <m/>
    <x v="26"/>
    <s v="Handicap og VISO"/>
    <x v="1"/>
    <x v="1"/>
    <x v="0"/>
  </r>
  <r>
    <x v="2191"/>
    <s v="10841"/>
    <s v="DCH holdningsstrategi - kortlæg. vedr. empowerment"/>
    <x v="2"/>
    <x v="0"/>
    <m/>
    <x v="115"/>
    <x v="0"/>
    <m/>
    <x v="4"/>
    <s v="Center for Handicap og Psykisk sårbarhed"/>
    <x v="1"/>
    <x v="1"/>
    <x v="0"/>
  </r>
  <r>
    <x v="2192"/>
    <s v="10851"/>
    <s v="Hjemmeside, opdatering, udvikling og vedligehold"/>
    <x v="0"/>
    <x v="30"/>
    <s v="Børne- og ungehandicap"/>
    <x v="115"/>
    <x v="0"/>
    <m/>
    <x v="26"/>
    <s v="Handicap og VISO"/>
    <x v="1"/>
    <x v="1"/>
    <x v="0"/>
  </r>
  <r>
    <x v="2193"/>
    <s v="10861"/>
    <s v="Evaluering af implementering for friv.centrene"/>
    <x v="3"/>
    <x v="31"/>
    <s v="Implementering og Fonde"/>
    <x v="115"/>
    <x v="0"/>
    <m/>
    <x v="15"/>
    <s v="Implementering og Udmøntning"/>
    <x v="1"/>
    <x v="1"/>
    <x v="0"/>
  </r>
  <r>
    <x v="2194"/>
    <s v="10871"/>
    <s v="SAP - Handicap"/>
    <x v="3"/>
    <x v="30"/>
    <s v="Børne- og ungehandicap"/>
    <x v="115"/>
    <x v="0"/>
    <m/>
    <x v="26"/>
    <s v="Handicap og VISO"/>
    <x v="1"/>
    <x v="1"/>
    <x v="0"/>
  </r>
  <r>
    <x v="2195"/>
    <s v="10881"/>
    <s v="Netværk for hjerneskadekoordinatorer"/>
    <x v="0"/>
    <x v="0"/>
    <m/>
    <x v="115"/>
    <x v="0"/>
    <m/>
    <x v="4"/>
    <s v="Center for Handicap og Psykisk sårbarhed"/>
    <x v="1"/>
    <x v="1"/>
    <x v="0"/>
  </r>
  <r>
    <x v="2196"/>
    <s v="10891"/>
    <s v="Online Netværkene (GB)"/>
    <x v="2"/>
    <x v="28"/>
    <s v="Voksenhandicap"/>
    <x v="115"/>
    <x v="0"/>
    <m/>
    <x v="26"/>
    <s v="Handicap og VISO"/>
    <x v="1"/>
    <x v="1"/>
    <x v="0"/>
  </r>
  <r>
    <x v="2197"/>
    <s v="10901"/>
    <s v="Sekretariatsbetjening af partnerskabet - SFI og PH"/>
    <x v="2"/>
    <x v="30"/>
    <s v="Børne- og ungehandicap"/>
    <x v="115"/>
    <x v="0"/>
    <m/>
    <x v="26"/>
    <s v="Handicap og VISO"/>
    <x v="1"/>
    <x v="1"/>
    <x v="0"/>
  </r>
  <r>
    <x v="2198"/>
    <s v="10911"/>
    <s v="Notatet &quot;prostitutionens omfang og former&quot; mv."/>
    <x v="3"/>
    <x v="5"/>
    <s v="Puljer og civilsamfund "/>
    <x v="115"/>
    <x v="0"/>
    <m/>
    <x v="3"/>
    <s v="Udsatte Voksne"/>
    <x v="1"/>
    <x v="1"/>
    <x v="0"/>
  </r>
  <r>
    <x v="2199"/>
    <s v="10921"/>
    <s v="1000 dage Virksomme metoder"/>
    <x v="0"/>
    <x v="15"/>
    <s v="Opsporing og tidlig indsats"/>
    <x v="115"/>
    <x v="0"/>
    <m/>
    <x v="2"/>
    <s v="Udsatte Børn, Unge og Familier"/>
    <x v="8"/>
    <x v="0"/>
    <x v="0"/>
  </r>
  <r>
    <x v="2200"/>
    <s v="10922"/>
    <s v="1000 dage Modning - Projektledelse"/>
    <x v="3"/>
    <x v="15"/>
    <s v="Opsporing og tidlig indsats"/>
    <x v="115"/>
    <x v="0"/>
    <m/>
    <x v="2"/>
    <s v="Udsatte Børn, Unge og Familier"/>
    <x v="8"/>
    <x v="0"/>
    <x v="0"/>
  </r>
  <r>
    <x v="2201"/>
    <s v="10931"/>
    <s v="FKO drift"/>
    <x v="2"/>
    <x v="26"/>
    <s v="Digitaliseringsteamet"/>
    <x v="115"/>
    <x v="0"/>
    <m/>
    <x v="28"/>
    <s v="Digitalisering og IT"/>
    <x v="1"/>
    <x v="1"/>
    <x v="0"/>
  </r>
  <r>
    <x v="2202"/>
    <s v="10941"/>
    <s v="Exitpakke til mennesker i prostitution"/>
    <x v="0"/>
    <x v="5"/>
    <s v="Puljer og civilsamfund "/>
    <x v="115"/>
    <x v="0"/>
    <m/>
    <x v="3"/>
    <s v="Udsatte Voksne"/>
    <x v="1"/>
    <x v="1"/>
    <x v="0"/>
  </r>
  <r>
    <x v="2203"/>
    <s v="10951"/>
    <s v="Styrket indsats for implementering af HF"/>
    <x v="0"/>
    <x v="4"/>
    <s v="Socialpsykiatri og helhedsorientering "/>
    <x v="115"/>
    <x v="0"/>
    <m/>
    <x v="3"/>
    <s v="Udsatte Voksne"/>
    <x v="1"/>
    <x v="1"/>
    <x v="0"/>
  </r>
  <r>
    <x v="2204"/>
    <s v="10961"/>
    <s v="Bedre rammer for overgangen til voksenlivet"/>
    <x v="0"/>
    <x v="28"/>
    <s v="Voksenhandicap"/>
    <x v="115"/>
    <x v="0"/>
    <m/>
    <x v="26"/>
    <s v="Handicap og VISO"/>
    <x v="1"/>
    <x v="1"/>
    <x v="0"/>
  </r>
  <r>
    <x v="2205"/>
    <s v="10971"/>
    <s v="Fortsat understøttelse af Grønland"/>
    <x v="0"/>
    <x v="22"/>
    <s v="Sagsbehandling og myndighed"/>
    <x v="115"/>
    <x v="0"/>
    <m/>
    <x v="2"/>
    <s v="Udsatte Børn, Unge og Familier"/>
    <x v="8"/>
    <x v="0"/>
    <x v="0"/>
  </r>
  <r>
    <x v="2206"/>
    <s v="10972"/>
    <s v="Styrket indsats i Grønland, målopfølgning"/>
    <x v="3"/>
    <x v="24"/>
    <s v="Sekretariat"/>
    <x v="115"/>
    <x v="0"/>
    <m/>
    <x v="17"/>
    <s v="Data og Analyse"/>
    <x v="8"/>
    <x v="0"/>
    <x v="0"/>
  </r>
  <r>
    <x v="2207"/>
    <s v="10981"/>
    <s v="HOI - Fremskudte indsatser"/>
    <x v="2"/>
    <x v="5"/>
    <s v="Puljer og civilsamfund "/>
    <x v="115"/>
    <x v="0"/>
    <m/>
    <x v="3"/>
    <s v="Udsatte Voksne"/>
    <x v="1"/>
    <x v="1"/>
    <x v="0"/>
  </r>
  <r>
    <x v="2208"/>
    <s v="11011"/>
    <s v="Øvrig grundbevilling - Direktion"/>
    <x v="1"/>
    <x v="32"/>
    <s v="Direktion"/>
    <x v="116"/>
    <x v="118"/>
    <m/>
    <x v="12"/>
    <s v="Direktion"/>
    <x v="1"/>
    <x v="1"/>
    <x v="1"/>
  </r>
  <r>
    <x v="2209"/>
    <s v="11012"/>
    <s v="Øvrig grundbevilling - Ledelsessekretariat"/>
    <x v="1"/>
    <x v="33"/>
    <s v="Direktionssekretariatet"/>
    <x v="106"/>
    <x v="119"/>
    <m/>
    <x v="29"/>
    <s v="Direktionssekretariatet"/>
    <x v="1"/>
    <x v="1"/>
    <x v="1"/>
  </r>
  <r>
    <x v="2210"/>
    <s v="11013"/>
    <s v="Øvrig grundbevilling - Økonomi"/>
    <x v="1"/>
    <x v="10"/>
    <s v="Budget"/>
    <x v="106"/>
    <x v="120"/>
    <m/>
    <x v="9"/>
    <s v="Økonomi"/>
    <x v="1"/>
    <x v="1"/>
    <x v="1"/>
  </r>
  <r>
    <x v="2211"/>
    <s v="11014"/>
    <s v="Øvrig grundbevilling - Tilskudsforvaltning"/>
    <x v="1"/>
    <x v="9"/>
    <s v="Udmøntning - Børn, unge og ældre"/>
    <x v="115"/>
    <x v="0"/>
    <m/>
    <x v="15"/>
    <s v="Implementering og Udmøntning"/>
    <x v="1"/>
    <x v="1"/>
    <x v="0"/>
  </r>
  <r>
    <x v="2212"/>
    <s v="11015"/>
    <s v="Øvrig grundbevilling - HR"/>
    <x v="1"/>
    <x v="2"/>
    <s v="HR"/>
    <x v="106"/>
    <x v="121"/>
    <m/>
    <x v="19"/>
    <s v="HR"/>
    <x v="1"/>
    <x v="1"/>
    <x v="1"/>
  </r>
  <r>
    <x v="2213"/>
    <s v="11016"/>
    <s v="Øvrig grundbevilling - Service"/>
    <x v="1"/>
    <x v="10"/>
    <s v="Budget"/>
    <x v="106"/>
    <x v="122"/>
    <m/>
    <x v="9"/>
    <s v="Økonomi"/>
    <x v="1"/>
    <x v="1"/>
    <x v="1"/>
  </r>
  <r>
    <x v="2214"/>
    <s v="11017"/>
    <s v="Øvrig grundbevilling - Jura"/>
    <x v="1"/>
    <x v="34"/>
    <s v="Jura"/>
    <x v="115"/>
    <x v="0"/>
    <m/>
    <x v="30"/>
    <s v="Jura"/>
    <x v="1"/>
    <x v="1"/>
    <x v="1"/>
  </r>
  <r>
    <x v="2215"/>
    <s v="11018"/>
    <s v="Øvrig grundbevilling - IT"/>
    <x v="1"/>
    <x v="26"/>
    <s v="Digitaliseringsteamet"/>
    <x v="115"/>
    <x v="0"/>
    <m/>
    <x v="28"/>
    <s v="Digitalisering og IT"/>
    <x v="1"/>
    <x v="1"/>
    <x v="0"/>
  </r>
  <r>
    <x v="2216"/>
    <s v="11019"/>
    <s v="Øvrig grundbevilling - Kommunikation"/>
    <x v="1"/>
    <x v="35"/>
    <s v="Kommunikation"/>
    <x v="106"/>
    <x v="123"/>
    <m/>
    <x v="29"/>
    <s v="Direktionssekretariatet"/>
    <x v="1"/>
    <x v="1"/>
    <x v="1"/>
  </r>
  <r>
    <x v="2217"/>
    <s v="11051"/>
    <s v="Kommunal refusionsordning"/>
    <x v="4"/>
    <x v="8"/>
    <s v="Tilskudsøkonomi"/>
    <x v="115"/>
    <x v="0"/>
    <m/>
    <x v="9"/>
    <s v="Økonomi"/>
    <x v="1"/>
    <x v="1"/>
    <x v="1"/>
  </r>
  <r>
    <x v="2218"/>
    <s v="11061"/>
    <s v="ØKO - Tilbageførsel af hensættelser"/>
    <x v="5"/>
    <x v="3"/>
    <s v="ØKO Ledergruppe"/>
    <x v="115"/>
    <x v="0"/>
    <m/>
    <x v="9"/>
    <s v="Økonomi"/>
    <x v="1"/>
    <x v="1"/>
    <x v="1"/>
  </r>
  <r>
    <x v="2219"/>
    <s v="11101"/>
    <s v="Åbenrå 5"/>
    <x v="1"/>
    <x v="10"/>
    <s v="Budget"/>
    <x v="106"/>
    <x v="124"/>
    <m/>
    <x v="9"/>
    <s v="Økonomi"/>
    <x v="1"/>
    <x v="1"/>
    <x v="1"/>
  </r>
  <r>
    <x v="2220"/>
    <s v="11102"/>
    <s v="Buchwaldsgade 35"/>
    <x v="1"/>
    <x v="10"/>
    <s v="Budget"/>
    <x v="115"/>
    <x v="0"/>
    <m/>
    <x v="9"/>
    <s v="Økonomi"/>
    <x v="1"/>
    <x v="1"/>
    <x v="0"/>
  </r>
  <r>
    <x v="2221"/>
    <s v="11103"/>
    <s v="Skibhusvej 1 sal"/>
    <x v="1"/>
    <x v="10"/>
    <s v="Budget"/>
    <x v="115"/>
    <x v="0"/>
    <m/>
    <x v="9"/>
    <s v="Økonomi"/>
    <x v="1"/>
    <x v="1"/>
    <x v="0"/>
  </r>
  <r>
    <x v="2222"/>
    <s v="11104"/>
    <s v="Skibhusvej 3 sal"/>
    <x v="1"/>
    <x v="10"/>
    <s v="Budget"/>
    <x v="115"/>
    <x v="0"/>
    <m/>
    <x v="9"/>
    <s v="Økonomi"/>
    <x v="1"/>
    <x v="1"/>
    <x v="0"/>
  </r>
  <r>
    <x v="2223"/>
    <s v="11105"/>
    <s v="Skibhusvej lager/Buchwaldsgade lag"/>
    <x v="1"/>
    <x v="10"/>
    <s v="Budget"/>
    <x v="115"/>
    <x v="0"/>
    <m/>
    <x v="9"/>
    <s v="Økonomi"/>
    <x v="1"/>
    <x v="1"/>
    <x v="1"/>
  </r>
  <r>
    <x v="2224"/>
    <s v="11106"/>
    <s v="Edisonsvej 18"/>
    <x v="1"/>
    <x v="10"/>
    <s v="Budget"/>
    <x v="115"/>
    <x v="0"/>
    <m/>
    <x v="9"/>
    <s v="Økonomi"/>
    <x v="1"/>
    <x v="1"/>
    <x v="0"/>
  </r>
  <r>
    <x v="2225"/>
    <s v="11107"/>
    <s v="Diverse serviceudgifter - Woodhub"/>
    <x v="1"/>
    <x v="10"/>
    <s v="Budget"/>
    <x v="106"/>
    <x v="125"/>
    <m/>
    <x v="9"/>
    <s v="Økonomi"/>
    <x v="1"/>
    <x v="1"/>
    <x v="1"/>
  </r>
  <r>
    <x v="2226"/>
    <s v="11108"/>
    <s v="Edisonsvej 1"/>
    <x v="1"/>
    <x v="10"/>
    <s v="Budget"/>
    <x v="106"/>
    <x v="126"/>
    <m/>
    <x v="9"/>
    <s v="Økonomi"/>
    <x v="1"/>
    <x v="1"/>
    <x v="1"/>
  </r>
  <r>
    <x v="2227"/>
    <s v="11109"/>
    <s v="Diverse serviceudgifter - Kbh"/>
    <x v="1"/>
    <x v="10"/>
    <s v="Budget"/>
    <x v="106"/>
    <x v="127"/>
    <m/>
    <x v="9"/>
    <s v="Økonomi"/>
    <x v="1"/>
    <x v="1"/>
    <x v="1"/>
  </r>
  <r>
    <x v="2228"/>
    <s v="11110"/>
    <s v="Holmens Kanal 22"/>
    <x v="1"/>
    <x v="10"/>
    <s v="Budget"/>
    <x v="106"/>
    <x v="128"/>
    <m/>
    <x v="9"/>
    <s v="Økonomi"/>
    <x v="1"/>
    <x v="1"/>
    <x v="1"/>
  </r>
  <r>
    <x v="2229"/>
    <s v="11111"/>
    <s v="IT- og telefoniudstyr"/>
    <x v="1"/>
    <x v="27"/>
    <s v="IT-drift og -arkitekturteamet"/>
    <x v="115"/>
    <x v="0"/>
    <m/>
    <x v="28"/>
    <s v="Digitalisering og IT"/>
    <x v="1"/>
    <x v="1"/>
    <x v="0"/>
  </r>
  <r>
    <x v="2230"/>
    <s v="11112"/>
    <s v="Woodhub Variable"/>
    <x v="1"/>
    <x v="10"/>
    <s v="Budget"/>
    <x v="115"/>
    <x v="0"/>
    <m/>
    <x v="9"/>
    <s v="Økonomi"/>
    <x v="1"/>
    <x v="1"/>
    <x v="1"/>
  </r>
  <r>
    <x v="2231"/>
    <s v="11121"/>
    <s v="Direktionspuljen"/>
    <x v="1"/>
    <x v="32"/>
    <s v="Direktion"/>
    <x v="115"/>
    <x v="0"/>
    <m/>
    <x v="12"/>
    <s v="Direktion"/>
    <x v="1"/>
    <x v="1"/>
    <x v="0"/>
  </r>
  <r>
    <x v="2232"/>
    <s v="11131"/>
    <s v="Ledelsesseminar"/>
    <x v="1"/>
    <x v="33"/>
    <s v="Direktionssekretariatet"/>
    <x v="106"/>
    <x v="129"/>
    <m/>
    <x v="29"/>
    <s v="Direktionssekretariatet"/>
    <x v="1"/>
    <x v="1"/>
    <x v="1"/>
  </r>
  <r>
    <x v="2233"/>
    <s v="11141"/>
    <s v="Styrelsesseminar"/>
    <x v="1"/>
    <x v="33"/>
    <s v="Direktionssekretariatet"/>
    <x v="106"/>
    <x v="130"/>
    <m/>
    <x v="29"/>
    <s v="Direktionssekretariatet"/>
    <x v="1"/>
    <x v="1"/>
    <x v="1"/>
  </r>
  <r>
    <x v="2234"/>
    <s v="11151"/>
    <s v="Intranet, oprettelse"/>
    <x v="1"/>
    <x v="36"/>
    <s v="Ledelsessekretariatet"/>
    <x v="115"/>
    <x v="0"/>
    <m/>
    <x v="31"/>
    <s v="Center for Administration og Service"/>
    <x v="1"/>
    <x v="1"/>
    <x v="0"/>
  </r>
  <r>
    <x v="2235"/>
    <s v="11161"/>
    <s v="TAS"/>
    <x v="4"/>
    <x v="26"/>
    <s v="Digitaliseringsteamet"/>
    <x v="115"/>
    <x v="0"/>
    <m/>
    <x v="28"/>
    <s v="Digitalisering og IT"/>
    <x v="1"/>
    <x v="1"/>
    <x v="0"/>
  </r>
  <r>
    <x v="2236"/>
    <s v="11171"/>
    <s v="Rekruttering"/>
    <x v="1"/>
    <x v="2"/>
    <s v="HR"/>
    <x v="106"/>
    <x v="131"/>
    <m/>
    <x v="19"/>
    <s v="HR"/>
    <x v="1"/>
    <x v="1"/>
    <x v="1"/>
  </r>
  <r>
    <x v="2237"/>
    <s v="11181"/>
    <s v="APV, AMIR og trivsel"/>
    <x v="1"/>
    <x v="2"/>
    <s v="HR"/>
    <x v="80"/>
    <x v="132"/>
    <m/>
    <x v="19"/>
    <s v="HR"/>
    <x v="1"/>
    <x v="1"/>
    <x v="1"/>
  </r>
  <r>
    <x v="2238"/>
    <s v="11191"/>
    <s v="Ledermåling"/>
    <x v="1"/>
    <x v="37"/>
    <s v="HR"/>
    <x v="115"/>
    <x v="0"/>
    <m/>
    <x v="30"/>
    <s v="Jura"/>
    <x v="1"/>
    <x v="1"/>
    <x v="0"/>
  </r>
  <r>
    <x v="2239"/>
    <s v="11201"/>
    <s v="Rejser og befordring (Pulje)"/>
    <x v="1"/>
    <x v="10"/>
    <s v="Budget"/>
    <x v="115"/>
    <x v="133"/>
    <m/>
    <x v="9"/>
    <s v="Økonomi"/>
    <x v="1"/>
    <x v="1"/>
    <x v="1"/>
  </r>
  <r>
    <x v="2240"/>
    <s v="11211"/>
    <s v="Forplejning (Pulje)"/>
    <x v="1"/>
    <x v="10"/>
    <s v="Budget"/>
    <x v="115"/>
    <x v="134"/>
    <m/>
    <x v="9"/>
    <s v="Økonomi"/>
    <x v="1"/>
    <x v="1"/>
    <x v="1"/>
  </r>
  <r>
    <x v="2241"/>
    <s v="11212"/>
    <s v="Repræsentation og gaver (Pulje)"/>
    <x v="1"/>
    <x v="0"/>
    <m/>
    <x v="115"/>
    <x v="135"/>
    <m/>
    <x v="20"/>
    <m/>
    <x v="1"/>
    <x v="1"/>
    <x v="1"/>
  </r>
  <r>
    <x v="2242"/>
    <s v="11221"/>
    <s v="Udisponeret reserve"/>
    <x v="1"/>
    <x v="10"/>
    <s v="Budget"/>
    <x v="115"/>
    <x v="0"/>
    <m/>
    <x v="9"/>
    <s v="Økonomi"/>
    <x v="1"/>
    <x v="1"/>
    <x v="0"/>
  </r>
  <r>
    <x v="2243"/>
    <s v="11231"/>
    <s v="Personalerelateret"/>
    <x v="1"/>
    <x v="38"/>
    <s v="Service"/>
    <x v="115"/>
    <x v="0"/>
    <m/>
    <x v="31"/>
    <s v="Center for Administration og Service"/>
    <x v="1"/>
    <x v="1"/>
    <x v="0"/>
  </r>
  <r>
    <x v="2244"/>
    <s v="11232"/>
    <s v="Flytte- og etableringsrelateret"/>
    <x v="1"/>
    <x v="38"/>
    <s v="Service"/>
    <x v="115"/>
    <x v="0"/>
    <m/>
    <x v="31"/>
    <s v="Center for Administration og Service"/>
    <x v="1"/>
    <x v="1"/>
    <x v="0"/>
  </r>
  <r>
    <x v="2245"/>
    <s v="11233"/>
    <s v="Øvrig istandsættelse af nyt lejemål"/>
    <x v="1"/>
    <x v="38"/>
    <s v="Service"/>
    <x v="115"/>
    <x v="0"/>
    <m/>
    <x v="31"/>
    <s v="Center for Administration og Service"/>
    <x v="1"/>
    <x v="1"/>
    <x v="0"/>
  </r>
  <r>
    <x v="2246"/>
    <s v="11234"/>
    <s v="Kompetencemidler (Flyttepuljen)"/>
    <x v="1"/>
    <x v="39"/>
    <s v="CAS ledergruppe"/>
    <x v="115"/>
    <x v="0"/>
    <m/>
    <x v="31"/>
    <s v="Center for Administration og Service"/>
    <x v="1"/>
    <x v="1"/>
    <x v="0"/>
  </r>
  <r>
    <x v="2247"/>
    <s v="11235"/>
    <s v="Flyttepulje til disponering"/>
    <x v="1"/>
    <x v="0"/>
    <m/>
    <x v="115"/>
    <x v="0"/>
    <m/>
    <x v="1"/>
    <s v="Service"/>
    <x v="1"/>
    <x v="1"/>
    <x v="0"/>
  </r>
  <r>
    <x v="2248"/>
    <s v="11241"/>
    <s v="Opgradering ProjectFlow"/>
    <x v="1"/>
    <x v="26"/>
    <s v="Digitaliseringsteamet"/>
    <x v="115"/>
    <x v="0"/>
    <m/>
    <x v="28"/>
    <s v="Digitalisering og IT"/>
    <x v="1"/>
    <x v="1"/>
    <x v="0"/>
  </r>
  <r>
    <x v="2249"/>
    <s v="11251"/>
    <s v="Buchwaldsgade 35 - Nyistandsættelse"/>
    <x v="1"/>
    <x v="38"/>
    <s v="Service"/>
    <x v="115"/>
    <x v="0"/>
    <m/>
    <x v="31"/>
    <s v="Center for Administration og Service"/>
    <x v="1"/>
    <x v="1"/>
    <x v="0"/>
  </r>
  <r>
    <x v="2250"/>
    <s v="11261"/>
    <s v="Datawarehouse"/>
    <x v="1"/>
    <x v="26"/>
    <s v="Digitaliseringsteamet"/>
    <x v="115"/>
    <x v="0"/>
    <m/>
    <x v="28"/>
    <s v="Digitalisering og IT"/>
    <x v="1"/>
    <x v="1"/>
    <x v="0"/>
  </r>
  <r>
    <x v="2251"/>
    <s v="11271"/>
    <s v="Pulje til fokuskurser"/>
    <x v="1"/>
    <x v="2"/>
    <s v="HR"/>
    <x v="116"/>
    <x v="136"/>
    <m/>
    <x v="19"/>
    <s v="HR"/>
    <x v="1"/>
    <x v="1"/>
    <x v="1"/>
  </r>
  <r>
    <x v="2252"/>
    <s v="11272"/>
    <s v="Pulje til LUS"/>
    <x v="1"/>
    <x v="2"/>
    <s v="HR"/>
    <x v="116"/>
    <x v="137"/>
    <m/>
    <x v="19"/>
    <s v="HR"/>
    <x v="1"/>
    <x v="1"/>
    <x v="1"/>
  </r>
  <r>
    <x v="2253"/>
    <s v="11281"/>
    <s v="Konsulentbistand vedr. IT"/>
    <x v="1"/>
    <x v="26"/>
    <s v="Digitaliseringsteamet"/>
    <x v="115"/>
    <x v="0"/>
    <m/>
    <x v="28"/>
    <s v="Digitalisering og IT"/>
    <x v="1"/>
    <x v="1"/>
    <x v="0"/>
  </r>
  <r>
    <x v="2254"/>
    <s v="11291"/>
    <s v="Tolkeportal"/>
    <x v="4"/>
    <x v="26"/>
    <s v="Digitaliseringsteamet"/>
    <x v="115"/>
    <x v="0"/>
    <m/>
    <x v="28"/>
    <s v="Digitalisering og IT"/>
    <x v="1"/>
    <x v="1"/>
    <x v="0"/>
  </r>
  <r>
    <x v="2255"/>
    <s v="11292"/>
    <s v="Tolkeportalen, udvikling"/>
    <x v="4"/>
    <x v="26"/>
    <s v="Digitaliseringsteamet"/>
    <x v="115"/>
    <x v="0"/>
    <m/>
    <x v="28"/>
    <s v="Digitalisering og IT"/>
    <x v="1"/>
    <x v="1"/>
    <x v="0"/>
  </r>
  <r>
    <x v="2256"/>
    <s v="11301"/>
    <s v="Kontingenter"/>
    <x v="1"/>
    <x v="34"/>
    <s v="Jura"/>
    <x v="116"/>
    <x v="138"/>
    <m/>
    <x v="30"/>
    <s v="Jura"/>
    <x v="1"/>
    <x v="1"/>
    <x v="1"/>
  </r>
  <r>
    <x v="2257"/>
    <s v="11302"/>
    <s v="Øvrige indkøb"/>
    <x v="1"/>
    <x v="34"/>
    <s v="Jura"/>
    <x v="116"/>
    <x v="139"/>
    <m/>
    <x v="30"/>
    <s v="Jura"/>
    <x v="1"/>
    <x v="1"/>
    <x v="1"/>
  </r>
  <r>
    <x v="2258"/>
    <s v="11303"/>
    <s v="Aktindsigt"/>
    <x v="1"/>
    <x v="34"/>
    <s v="Jura"/>
    <x v="1175"/>
    <x v="140"/>
    <m/>
    <x v="30"/>
    <s v="Jura"/>
    <x v="1"/>
    <x v="1"/>
    <x v="1"/>
  </r>
  <r>
    <x v="2259"/>
    <s v="11304"/>
    <s v=""/>
    <x v="1"/>
    <x v="34"/>
    <s v="Jura"/>
    <x v="1175"/>
    <x v="141"/>
    <m/>
    <x v="30"/>
    <s v="Jura"/>
    <x v="1"/>
    <x v="1"/>
    <x v="0"/>
  </r>
  <r>
    <x v="2260"/>
    <s v="11305"/>
    <s v="Sikkerhedshændelser"/>
    <x v="1"/>
    <x v="34"/>
    <s v="Jura"/>
    <x v="1175"/>
    <x v="142"/>
    <m/>
    <x v="30"/>
    <s v="Jura"/>
    <x v="1"/>
    <x v="1"/>
    <x v="1"/>
  </r>
  <r>
    <x v="2261"/>
    <s v="11306"/>
    <s v="Implementering af Charter for godt og grønt indkøb"/>
    <x v="1"/>
    <x v="34"/>
    <s v="Jura"/>
    <x v="80"/>
    <x v="143"/>
    <m/>
    <x v="30"/>
    <s v="Jura"/>
    <x v="1"/>
    <x v="1"/>
    <x v="1"/>
  </r>
  <r>
    <x v="2262"/>
    <s v="11307"/>
    <s v="Koncernrådgivning om indkøb"/>
    <x v="1"/>
    <x v="34"/>
    <s v="Jura"/>
    <x v="106"/>
    <x v="144"/>
    <m/>
    <x v="30"/>
    <s v="Jura"/>
    <x v="1"/>
    <x v="1"/>
    <x v="1"/>
  </r>
  <r>
    <x v="2263"/>
    <s v="11308"/>
    <s v="Arbejdsskadesager"/>
    <x v="1"/>
    <x v="34"/>
    <s v="Jura"/>
    <x v="106"/>
    <x v="145"/>
    <m/>
    <x v="30"/>
    <s v="Jura"/>
    <x v="1"/>
    <x v="1"/>
    <x v="1"/>
  </r>
  <r>
    <x v="2264"/>
    <s v="11309"/>
    <s v="Advokatbistand"/>
    <x v="1"/>
    <x v="34"/>
    <s v="Jura"/>
    <x v="106"/>
    <x v="146"/>
    <m/>
    <x v="30"/>
    <s v="Jura"/>
    <x v="1"/>
    <x v="1"/>
    <x v="1"/>
  </r>
  <r>
    <x v="2265"/>
    <s v="11310"/>
    <s v="Juridiske licenser"/>
    <x v="1"/>
    <x v="34"/>
    <s v="Jura"/>
    <x v="106"/>
    <x v="147"/>
    <m/>
    <x v="30"/>
    <s v="Jura"/>
    <x v="1"/>
    <x v="1"/>
    <x v="1"/>
  </r>
  <r>
    <x v="2266"/>
    <s v="11401"/>
    <s v="Elever"/>
    <x v="1"/>
    <x v="2"/>
    <s v="HR"/>
    <x v="106"/>
    <x v="148"/>
    <m/>
    <x v="19"/>
    <s v="HR"/>
    <x v="1"/>
    <x v="1"/>
    <x v="1"/>
  </r>
  <r>
    <x v="2267"/>
    <s v="11402"/>
    <s v="Tilsyn - Selvejende institutioner"/>
    <x v="1"/>
    <x v="2"/>
    <s v="HR"/>
    <x v="927"/>
    <x v="149"/>
    <m/>
    <x v="19"/>
    <s v="HR"/>
    <x v="1"/>
    <x v="1"/>
    <x v="1"/>
  </r>
  <r>
    <x v="2268"/>
    <s v="11403"/>
    <s v="HR-partner"/>
    <x v="1"/>
    <x v="2"/>
    <s v="HR"/>
    <x v="80"/>
    <x v="150"/>
    <m/>
    <x v="19"/>
    <s v="HR"/>
    <x v="1"/>
    <x v="1"/>
    <x v="1"/>
  </r>
  <r>
    <x v="2269"/>
    <s v="11404"/>
    <s v="Ledelsesgrundlag - anno 2024"/>
    <x v="1"/>
    <x v="2"/>
    <s v="HR"/>
    <x v="80"/>
    <x v="151"/>
    <m/>
    <x v="19"/>
    <s v="HR"/>
    <x v="1"/>
    <x v="1"/>
    <x v="1"/>
  </r>
  <r>
    <x v="2270"/>
    <s v="11405"/>
    <s v="APV - Flytning til Woodhub"/>
    <x v="1"/>
    <x v="2"/>
    <s v="HR"/>
    <x v="106"/>
    <x v="152"/>
    <m/>
    <x v="19"/>
    <s v="HR"/>
    <x v="1"/>
    <x v="1"/>
    <x v="1"/>
  </r>
  <r>
    <x v="2271"/>
    <s v="11406"/>
    <s v="MIO"/>
    <x v="1"/>
    <x v="2"/>
    <s v="HR"/>
    <x v="106"/>
    <x v="153"/>
    <m/>
    <x v="19"/>
    <s v="HR"/>
    <x v="1"/>
    <x v="1"/>
    <x v="1"/>
  </r>
  <r>
    <x v="2272"/>
    <s v="11407"/>
    <s v="AMO"/>
    <x v="1"/>
    <x v="2"/>
    <s v="HR"/>
    <x v="106"/>
    <x v="154"/>
    <m/>
    <x v="19"/>
    <s v="HR"/>
    <x v="1"/>
    <x v="1"/>
    <x v="1"/>
  </r>
  <r>
    <x v="2273"/>
    <s v="11408"/>
    <s v="DHL"/>
    <x v="1"/>
    <x v="2"/>
    <s v="HR"/>
    <x v="106"/>
    <x v="155"/>
    <m/>
    <x v="19"/>
    <s v="HR"/>
    <x v="1"/>
    <x v="1"/>
    <x v="1"/>
  </r>
  <r>
    <x v="2274"/>
    <s v="11409"/>
    <s v="Personalesager"/>
    <x v="1"/>
    <x v="2"/>
    <s v="HR"/>
    <x v="106"/>
    <x v="156"/>
    <m/>
    <x v="19"/>
    <s v="HR"/>
    <x v="1"/>
    <x v="1"/>
    <x v="1"/>
  </r>
  <r>
    <x v="2275"/>
    <s v="11510"/>
    <s v="Organisationsændringer"/>
    <x v="1"/>
    <x v="2"/>
    <s v="HR"/>
    <x v="106"/>
    <x v="157"/>
    <m/>
    <x v="19"/>
    <s v="HR"/>
    <x v="1"/>
    <x v="1"/>
    <x v="1"/>
  </r>
  <r>
    <x v="2276"/>
    <s v="11512"/>
    <s v="Ansættelser"/>
    <x v="1"/>
    <x v="2"/>
    <s v="HR"/>
    <x v="106"/>
    <x v="158"/>
    <m/>
    <x v="19"/>
    <s v="HR"/>
    <x v="1"/>
    <x v="1"/>
    <x v="1"/>
  </r>
  <r>
    <x v="2277"/>
    <s v="11651"/>
    <s v="Kompetencefonden OK13 (år 14)"/>
    <x v="1"/>
    <x v="40"/>
    <s v="HR"/>
    <x v="115"/>
    <x v="0"/>
    <m/>
    <x v="31"/>
    <s v="Center for Administration og Service"/>
    <x v="1"/>
    <x v="1"/>
    <x v="0"/>
  </r>
  <r>
    <x v="2278"/>
    <s v="11652"/>
    <s v="Kompetencefonden OK13 (år 15)"/>
    <x v="1"/>
    <x v="40"/>
    <s v="HR"/>
    <x v="115"/>
    <x v="0"/>
    <m/>
    <x v="31"/>
    <s v="Center for Administration og Service"/>
    <x v="1"/>
    <x v="1"/>
    <x v="0"/>
  </r>
  <r>
    <x v="2279"/>
    <s v="11653"/>
    <s v="Kompetencefonden OK15"/>
    <x v="1"/>
    <x v="40"/>
    <s v="HR"/>
    <x v="115"/>
    <x v="0"/>
    <m/>
    <x v="31"/>
    <s v="Center for Administration og Service"/>
    <x v="1"/>
    <x v="1"/>
    <x v="0"/>
  </r>
  <r>
    <x v="2280"/>
    <s v="11654"/>
    <s v="Kompetencefonden OK17"/>
    <x v="1"/>
    <x v="40"/>
    <s v="HR"/>
    <x v="115"/>
    <x v="0"/>
    <m/>
    <x v="31"/>
    <s v="Center for Administration og Service"/>
    <x v="1"/>
    <x v="1"/>
    <x v="0"/>
  </r>
  <r>
    <x v="2281"/>
    <s v="11655"/>
    <s v="Kompetencefonden OK18"/>
    <x v="1"/>
    <x v="2"/>
    <s v="HR"/>
    <x v="116"/>
    <x v="159"/>
    <m/>
    <x v="19"/>
    <s v="HR"/>
    <x v="1"/>
    <x v="1"/>
    <x v="1"/>
  </r>
  <r>
    <x v="2282"/>
    <s v="11661"/>
    <s v="FUSA midler 2018-2020"/>
    <x v="1"/>
    <x v="37"/>
    <s v="HR"/>
    <x v="115"/>
    <x v="0"/>
    <m/>
    <x v="30"/>
    <s v="Jura"/>
    <x v="1"/>
    <x v="1"/>
    <x v="1"/>
  </r>
  <r>
    <x v="2283"/>
    <s v="11701"/>
    <s v="VISO-honorar"/>
    <x v="5"/>
    <x v="10"/>
    <s v="Budget"/>
    <x v="115"/>
    <x v="0"/>
    <m/>
    <x v="9"/>
    <s v="Økonomi"/>
    <x v="1"/>
    <x v="1"/>
    <x v="1"/>
  </r>
  <r>
    <x v="2284"/>
    <s v="11711"/>
    <s v="Honorar bogf.kr. 21650"/>
    <x v="5"/>
    <x v="10"/>
    <s v="Budget"/>
    <x v="115"/>
    <x v="0"/>
    <m/>
    <x v="9"/>
    <s v="Økonomi"/>
    <x v="1"/>
    <x v="1"/>
    <x v="1"/>
  </r>
  <r>
    <x v="2285"/>
    <s v="11721"/>
    <s v="EU projekt - rejseudgifter BoB"/>
    <x v="3"/>
    <x v="10"/>
    <s v="Budget"/>
    <x v="115"/>
    <x v="0"/>
    <m/>
    <x v="9"/>
    <s v="Økonomi"/>
    <x v="1"/>
    <x v="1"/>
    <x v="1"/>
  </r>
  <r>
    <x v="2286"/>
    <s v="11798"/>
    <s v="Øvrig hensættelse"/>
    <x v="5"/>
    <x v="41"/>
    <s v="Øvrige"/>
    <x v="115"/>
    <x v="0"/>
    <m/>
    <x v="32"/>
    <s v="Øvrige"/>
    <x v="1"/>
    <x v="1"/>
    <x v="1"/>
  </r>
  <r>
    <x v="2287"/>
    <s v="11800"/>
    <s v="ØKO - Øvrige opgaver"/>
    <x v="1"/>
    <x v="3"/>
    <s v="ØKO Ledergruppe"/>
    <x v="115"/>
    <x v="0"/>
    <m/>
    <x v="9"/>
    <s v="Økonomi"/>
    <x v="1"/>
    <x v="1"/>
    <x v="0"/>
  </r>
  <r>
    <x v="2288"/>
    <s v="11801"/>
    <s v="ØKO - Økonomiopfølgning"/>
    <x v="1"/>
    <x v="10"/>
    <s v="Budget"/>
    <x v="106"/>
    <x v="160"/>
    <m/>
    <x v="9"/>
    <s v="Økonomi"/>
    <x v="1"/>
    <x v="1"/>
    <x v="1"/>
  </r>
  <r>
    <x v="2289"/>
    <s v="11802"/>
    <s v="ØKO - Finanslov og aktstykker"/>
    <x v="1"/>
    <x v="3"/>
    <s v="ØKO Ledergruppe"/>
    <x v="115"/>
    <x v="0"/>
    <m/>
    <x v="9"/>
    <s v="Økonomi"/>
    <x v="1"/>
    <x v="1"/>
    <x v="0"/>
  </r>
  <r>
    <x v="2290"/>
    <s v="11803"/>
    <s v="ØKO - Analyser"/>
    <x v="1"/>
    <x v="3"/>
    <s v="ØKO Ledergruppe"/>
    <x v="115"/>
    <x v="0"/>
    <m/>
    <x v="9"/>
    <s v="Økonomi"/>
    <x v="1"/>
    <x v="1"/>
    <x v="0"/>
  </r>
  <r>
    <x v="2291"/>
    <s v="11804"/>
    <s v="ØKO - Aktindsigtsanmodninger"/>
    <x v="1"/>
    <x v="8"/>
    <s v="Tilskudsøkonomi"/>
    <x v="111"/>
    <x v="161"/>
    <m/>
    <x v="9"/>
    <s v="Økonomi"/>
    <x v="1"/>
    <x v="1"/>
    <x v="1"/>
  </r>
  <r>
    <x v="2292"/>
    <s v="11805"/>
    <s v="ØKO - Opdatering af procedurer, instrukser mv."/>
    <x v="1"/>
    <x v="42"/>
    <s v="Regnskab"/>
    <x v="106"/>
    <x v="162"/>
    <m/>
    <x v="9"/>
    <s v="Økonomi"/>
    <x v="1"/>
    <x v="1"/>
    <x v="1"/>
  </r>
  <r>
    <x v="2293"/>
    <s v="11806"/>
    <s v="ØKO - Rigsrevision"/>
    <x v="1"/>
    <x v="3"/>
    <s v="ØKO Ledergruppe"/>
    <x v="106"/>
    <x v="163"/>
    <m/>
    <x v="9"/>
    <s v="Økonomi"/>
    <x v="1"/>
    <x v="1"/>
    <x v="1"/>
  </r>
  <r>
    <x v="2294"/>
    <s v="11807"/>
    <s v="ØKO - Ny styringsmodel"/>
    <x v="1"/>
    <x v="3"/>
    <s v="ØKO Ledergruppe"/>
    <x v="115"/>
    <x v="0"/>
    <m/>
    <x v="9"/>
    <s v="Økonomi"/>
    <x v="1"/>
    <x v="1"/>
    <x v="1"/>
  </r>
  <r>
    <x v="2295"/>
    <s v="11808"/>
    <s v="ØKO - Administration af statsrefusion"/>
    <x v="1"/>
    <x v="42"/>
    <s v="Regnskab"/>
    <x v="111"/>
    <x v="164"/>
    <m/>
    <x v="9"/>
    <s v="Økonomi"/>
    <x v="1"/>
    <x v="1"/>
    <x v="1"/>
  </r>
  <r>
    <x v="2296"/>
    <s v="11809"/>
    <s v="ØKO - Mål- og resultatplan"/>
    <x v="1"/>
    <x v="10"/>
    <s v="Budget"/>
    <x v="106"/>
    <x v="165"/>
    <m/>
    <x v="9"/>
    <s v="Økonomi"/>
    <x v="1"/>
    <x v="1"/>
    <x v="1"/>
  </r>
  <r>
    <x v="2297"/>
    <s v="11810"/>
    <s v="ØKO - Fejloprettelse - kan bruges til andet formål"/>
    <x v="1"/>
    <x v="3"/>
    <s v="ØKO Ledergruppe"/>
    <x v="115"/>
    <x v="0"/>
    <m/>
    <x v="9"/>
    <s v="Økonomi"/>
    <x v="1"/>
    <x v="1"/>
    <x v="0"/>
  </r>
  <r>
    <x v="2298"/>
    <s v="11815"/>
    <s v="ØKO - Økonomipartner"/>
    <x v="1"/>
    <x v="10"/>
    <s v="Budget"/>
    <x v="106"/>
    <x v="166"/>
    <m/>
    <x v="9"/>
    <s v="Økonomi"/>
    <x v="1"/>
    <x v="1"/>
    <x v="1"/>
  </r>
  <r>
    <x v="2299"/>
    <s v="11820"/>
    <s v="ØKO - Risk compliance officer"/>
    <x v="1"/>
    <x v="43"/>
    <s v="Controllerenheden"/>
    <x v="106"/>
    <x v="167"/>
    <m/>
    <x v="9"/>
    <s v="Økonomi"/>
    <x v="1"/>
    <x v="1"/>
    <x v="1"/>
  </r>
  <r>
    <x v="2300"/>
    <s v="11825"/>
    <s v="ØKO - Administration af direkte tilskud"/>
    <x v="1"/>
    <x v="8"/>
    <s v="Tilskudsøkonomi"/>
    <x v="111"/>
    <x v="168"/>
    <m/>
    <x v="9"/>
    <s v="Økonomi"/>
    <x v="1"/>
    <x v="1"/>
    <x v="1"/>
  </r>
  <r>
    <x v="2301"/>
    <s v="11826"/>
    <s v="ØKO - Klagesager"/>
    <x v="1"/>
    <x v="8"/>
    <s v="Tilskudsøkonomi"/>
    <x v="115"/>
    <x v="0"/>
    <m/>
    <x v="9"/>
    <s v="Økonomi"/>
    <x v="1"/>
    <x v="1"/>
    <x v="0"/>
  </r>
  <r>
    <x v="2302"/>
    <s v="11827"/>
    <s v="ØKO - Administration af driftstilskud"/>
    <x v="1"/>
    <x v="8"/>
    <s v="Tilskudsøkonomi"/>
    <x v="115"/>
    <x v="0"/>
    <m/>
    <x v="9"/>
    <s v="Økonomi"/>
    <x v="1"/>
    <x v="1"/>
    <x v="0"/>
  </r>
  <r>
    <x v="2303"/>
    <s v="11828"/>
    <s v="ØKO - Administration af KaS"/>
    <x v="1"/>
    <x v="8"/>
    <s v="Tilskudsøkonomi"/>
    <x v="111"/>
    <x v="169"/>
    <m/>
    <x v="9"/>
    <s v="Økonomi"/>
    <x v="1"/>
    <x v="1"/>
    <x v="1"/>
  </r>
  <r>
    <x v="2304"/>
    <s v="11831"/>
    <s v="ØKO - NemTilmeld"/>
    <x v="1"/>
    <x v="42"/>
    <s v="Regnskab"/>
    <x v="106"/>
    <x v="170"/>
    <m/>
    <x v="9"/>
    <s v="Økonomi"/>
    <x v="1"/>
    <x v="1"/>
    <x v="1"/>
  </r>
  <r>
    <x v="2305"/>
    <s v="11832"/>
    <s v="ØKO -  Adm. af  VISO/VIAS"/>
    <x v="1"/>
    <x v="42"/>
    <s v="Regnskab"/>
    <x v="106"/>
    <x v="171"/>
    <m/>
    <x v="9"/>
    <s v="Økonomi"/>
    <x v="1"/>
    <x v="1"/>
    <x v="1"/>
  </r>
  <r>
    <x v="2306"/>
    <s v="11833"/>
    <s v="Implementering af SDI"/>
    <x v="1"/>
    <x v="42"/>
    <s v="Regnskab"/>
    <x v="80"/>
    <x v="172"/>
    <m/>
    <x v="9"/>
    <s v="Økonomi"/>
    <x v="1"/>
    <x v="1"/>
    <x v="1"/>
  </r>
  <r>
    <x v="2307"/>
    <s v="11834"/>
    <s v="ØKO - Revurdering Kontrolmiljø"/>
    <x v="1"/>
    <x v="42"/>
    <s v="Regnskab"/>
    <x v="80"/>
    <x v="173"/>
    <m/>
    <x v="9"/>
    <s v="Økonomi"/>
    <x v="1"/>
    <x v="1"/>
    <x v="1"/>
  </r>
  <r>
    <x v="2308"/>
    <s v="11835"/>
    <s v="ØKO - Kreditorstyring"/>
    <x v="1"/>
    <x v="42"/>
    <s v="Regnskab"/>
    <x v="106"/>
    <x v="174"/>
    <m/>
    <x v="9"/>
    <s v="Økonomi"/>
    <x v="1"/>
    <x v="1"/>
    <x v="1"/>
  </r>
  <r>
    <x v="2309"/>
    <s v="11836"/>
    <s v="ØKO - Administration af rejserafregninger"/>
    <x v="1"/>
    <x v="42"/>
    <s v="Regnskab"/>
    <x v="106"/>
    <x v="175"/>
    <m/>
    <x v="9"/>
    <s v="Økonomi"/>
    <x v="1"/>
    <x v="1"/>
    <x v="1"/>
  </r>
  <r>
    <x v="2310"/>
    <s v="11837"/>
    <s v="ØKO - Debitorstyring"/>
    <x v="1"/>
    <x v="42"/>
    <s v="Regnskab"/>
    <x v="106"/>
    <x v="176"/>
    <m/>
    <x v="9"/>
    <s v="Økonomi"/>
    <x v="1"/>
    <x v="1"/>
    <x v="1"/>
  </r>
  <r>
    <x v="2311"/>
    <s v="11838"/>
    <s v="ØKO - Anlæg"/>
    <x v="1"/>
    <x v="42"/>
    <s v="Regnskab"/>
    <x v="80"/>
    <x v="177"/>
    <m/>
    <x v="9"/>
    <s v="Økonomi"/>
    <x v="1"/>
    <x v="1"/>
    <x v="1"/>
  </r>
  <r>
    <x v="2312"/>
    <s v="11839"/>
    <s v="ØKO - Øvrige faglige opgaver"/>
    <x v="1"/>
    <x v="3"/>
    <s v="ØKO Ledergruppe"/>
    <x v="106"/>
    <x v="178"/>
    <m/>
    <x v="9"/>
    <s v="Økonomi"/>
    <x v="1"/>
    <x v="1"/>
    <x v="1"/>
  </r>
  <r>
    <x v="2313"/>
    <s v="11845"/>
    <s v="DIS - Direktionsbetjening"/>
    <x v="1"/>
    <x v="33"/>
    <s v="Direktionssekretariatet"/>
    <x v="106"/>
    <x v="179"/>
    <m/>
    <x v="29"/>
    <s v="Direktionssekretariatet"/>
    <x v="1"/>
    <x v="1"/>
    <x v="1"/>
  </r>
  <r>
    <x v="2314"/>
    <s v="11846"/>
    <s v="DIS - Woodhub"/>
    <x v="1"/>
    <x v="33"/>
    <s v="Direktionssekretariatet"/>
    <x v="80"/>
    <x v="180"/>
    <m/>
    <x v="29"/>
    <s v="Direktionssekretariatet"/>
    <x v="1"/>
    <x v="1"/>
    <x v="1"/>
  </r>
  <r>
    <x v="2315"/>
    <s v="11847"/>
    <s v="DIS - Service"/>
    <x v="1"/>
    <x v="33"/>
    <s v="Direktionssekretariatet"/>
    <x v="106"/>
    <x v="181"/>
    <m/>
    <x v="29"/>
    <s v="Direktionssekretariatet"/>
    <x v="1"/>
    <x v="1"/>
    <x v="1"/>
  </r>
  <r>
    <x v="2316"/>
    <s v="11848"/>
    <s v="DIS - Mål- og resultatplan"/>
    <x v="1"/>
    <x v="33"/>
    <s v="Direktionssekretariatet"/>
    <x v="106"/>
    <x v="182"/>
    <m/>
    <x v="29"/>
    <s v="Direktionssekretariatet"/>
    <x v="1"/>
    <x v="1"/>
    <x v="1"/>
  </r>
  <r>
    <x v="2317"/>
    <s v="11849"/>
    <s v="DIS - Bæredygtighed"/>
    <x v="1"/>
    <x v="33"/>
    <s v="Direktionssekretariatet"/>
    <x v="106"/>
    <x v="183"/>
    <m/>
    <x v="29"/>
    <s v="Direktionssekretariatet"/>
    <x v="1"/>
    <x v="1"/>
    <x v="1"/>
  </r>
  <r>
    <x v="2318"/>
    <s v="11850"/>
    <s v="KOM - Presse og strategisk kommunikation"/>
    <x v="1"/>
    <x v="35"/>
    <s v="Kommunikation"/>
    <x v="110"/>
    <x v="184"/>
    <m/>
    <x v="29"/>
    <s v="Direktionssekretariatet"/>
    <x v="1"/>
    <x v="1"/>
    <x v="1"/>
  </r>
  <r>
    <x v="2319"/>
    <s v="11851"/>
    <s v="KOM - Nyheder og LinkedIn"/>
    <x v="1"/>
    <x v="35"/>
    <s v="Kommunikation"/>
    <x v="110"/>
    <x v="185"/>
    <m/>
    <x v="29"/>
    <s v="Direktionssekretariatet"/>
    <x v="1"/>
    <x v="1"/>
    <x v="1"/>
  </r>
  <r>
    <x v="2320"/>
    <s v="11852"/>
    <s v="KOM - Web, teknik og intern kommunikation"/>
    <x v="1"/>
    <x v="35"/>
    <s v="Kommunikation"/>
    <x v="106"/>
    <x v="186"/>
    <m/>
    <x v="29"/>
    <s v="Direktionssekretariatet"/>
    <x v="1"/>
    <x v="1"/>
    <x v="1"/>
  </r>
  <r>
    <x v="2321"/>
    <s v="11853"/>
    <s v="KOM - Grafiske opgaver"/>
    <x v="1"/>
    <x v="35"/>
    <s v="Kommunikation"/>
    <x v="110"/>
    <x v="187"/>
    <m/>
    <x v="29"/>
    <s v="Direktionssekretariatet"/>
    <x v="1"/>
    <x v="1"/>
    <x v="1"/>
  </r>
  <r>
    <x v="2322"/>
    <s v="11854"/>
    <s v="KOM - Social.dk"/>
    <x v="1"/>
    <x v="35"/>
    <s v="Kommunikation"/>
    <x v="106"/>
    <x v="188"/>
    <m/>
    <x v="29"/>
    <s v="Direktionssekretariatet"/>
    <x v="1"/>
    <x v="1"/>
    <x v="1"/>
  </r>
  <r>
    <x v="2323"/>
    <s v="11860"/>
    <s v="Administration af driftstilskud"/>
    <x v="4"/>
    <x v="8"/>
    <s v="Tilskudsøkonomi"/>
    <x v="111"/>
    <x v="189"/>
    <m/>
    <x v="9"/>
    <s v="Økonomi"/>
    <x v="1"/>
    <x v="1"/>
    <x v="1"/>
  </r>
  <r>
    <x v="2324"/>
    <s v="11861"/>
    <s v="Administration af driftstilskud - Ældre"/>
    <x v="3"/>
    <x v="3"/>
    <s v="ØKO Ledergruppe"/>
    <x v="111"/>
    <x v="190"/>
    <m/>
    <x v="9"/>
    <s v="Økonomi"/>
    <x v="1"/>
    <x v="1"/>
    <x v="1"/>
  </r>
  <r>
    <x v="2325"/>
    <s v="11862"/>
    <s v="Administration af ansøgningspuljer uden admbidrag"/>
    <x v="4"/>
    <x v="8"/>
    <s v="Tilskudsøkonomi"/>
    <x v="111"/>
    <x v="191"/>
    <m/>
    <x v="9"/>
    <s v="Økonomi"/>
    <x v="1"/>
    <x v="1"/>
    <x v="1"/>
  </r>
  <r>
    <x v="2326"/>
    <s v="11863"/>
    <s v="Adm. af ansøgningspuljer uden admbidrag - Ældre"/>
    <x v="4"/>
    <x v="3"/>
    <s v="ØKO Ledergruppe"/>
    <x v="111"/>
    <x v="192"/>
    <m/>
    <x v="9"/>
    <s v="Økonomi"/>
    <x v="1"/>
    <x v="1"/>
    <x v="1"/>
  </r>
  <r>
    <x v="2327"/>
    <s v="11864"/>
    <s v="Administration af direkte tilskud - Ældre"/>
    <x v="1"/>
    <x v="3"/>
    <s v="ØKO Ledergruppe"/>
    <x v="111"/>
    <x v="193"/>
    <m/>
    <x v="9"/>
    <s v="Økonomi"/>
    <x v="1"/>
    <x v="1"/>
    <x v="1"/>
  </r>
  <r>
    <x v="2328"/>
    <s v="11865"/>
    <s v="Henvendelser og faglig koordination"/>
    <x v="1"/>
    <x v="8"/>
    <s v="Tilskudsøkonomi"/>
    <x v="111"/>
    <x v="194"/>
    <m/>
    <x v="9"/>
    <s v="Økonomi"/>
    <x v="1"/>
    <x v="1"/>
    <x v="1"/>
  </r>
  <r>
    <x v="2329"/>
    <s v="11866"/>
    <s v="Systemudvikling og vedligehold på tilskudsområdet"/>
    <x v="1"/>
    <x v="8"/>
    <s v="Tilskudsøkonomi"/>
    <x v="111"/>
    <x v="195"/>
    <m/>
    <x v="9"/>
    <s v="Økonomi"/>
    <x v="1"/>
    <x v="1"/>
    <x v="1"/>
  </r>
  <r>
    <x v="2330"/>
    <s v="11867"/>
    <s v="Udviklingsaktiviteter på tilskudsområdet"/>
    <x v="1"/>
    <x v="8"/>
    <s v="Tilskudsøkonomi"/>
    <x v="111"/>
    <x v="196"/>
    <m/>
    <x v="9"/>
    <s v="Økonomi"/>
    <x v="1"/>
    <x v="1"/>
    <x v="1"/>
  </r>
  <r>
    <x v="2331"/>
    <s v="11868"/>
    <s v="Udbetalinger på tilskudsområdet"/>
    <x v="1"/>
    <x v="8"/>
    <s v="Tilskudsøkonomi"/>
    <x v="111"/>
    <x v="197"/>
    <m/>
    <x v="9"/>
    <s v="Økonomi"/>
    <x v="1"/>
    <x v="1"/>
    <x v="1"/>
  </r>
  <r>
    <x v="2332"/>
    <s v="11869"/>
    <s v="Rev. tilsynskoncept for driftstilskud"/>
    <x v="1"/>
    <x v="8"/>
    <s v="Tilskudsøkonomi"/>
    <x v="111"/>
    <x v="198"/>
    <m/>
    <x v="9"/>
    <s v="Økonomi"/>
    <x v="1"/>
    <x v="1"/>
    <x v="1"/>
  </r>
  <r>
    <x v="2333"/>
    <s v="11870"/>
    <s v="Forberedende puljearbejde"/>
    <x v="1"/>
    <x v="8"/>
    <s v="Tilskudsøkonomi"/>
    <x v="111"/>
    <x v="199"/>
    <m/>
    <x v="9"/>
    <s v="Økonomi"/>
    <x v="1"/>
    <x v="1"/>
    <x v="1"/>
  </r>
  <r>
    <x v="2334"/>
    <s v="11872"/>
    <s v="Øvrig tilskudsadministration - Ældre"/>
    <x v="1"/>
    <x v="3"/>
    <s v="ØKO Ledergruppe"/>
    <x v="111"/>
    <x v="200"/>
    <m/>
    <x v="9"/>
    <s v="Økonomi"/>
    <x v="1"/>
    <x v="1"/>
    <x v="1"/>
  </r>
  <r>
    <x v="2335"/>
    <s v="11999"/>
    <s v="Nye projekter"/>
    <x v="3"/>
    <x v="0"/>
    <m/>
    <x v="1452"/>
    <x v="0"/>
    <s v="99999"/>
    <x v="1"/>
    <s v="Service"/>
    <x v="0"/>
    <x v="0"/>
    <x v="0"/>
  </r>
  <r>
    <x v="2336"/>
    <s v="12011"/>
    <s v="Øvrig GB CIV FL-formål 101"/>
    <x v="3"/>
    <x v="31"/>
    <s v="Implementering og Fonde"/>
    <x v="115"/>
    <x v="0"/>
    <m/>
    <x v="15"/>
    <s v="Implementering og Udmøntning"/>
    <x v="1"/>
    <x v="1"/>
    <x v="0"/>
  </r>
  <r>
    <x v="2337"/>
    <s v="12012"/>
    <s v="Øvrig GB CIV FL-formål 102"/>
    <x v="2"/>
    <x v="31"/>
    <s v="Implementering og Fonde"/>
    <x v="115"/>
    <x v="0"/>
    <m/>
    <x v="15"/>
    <s v="Implementering og Udmøntning"/>
    <x v="1"/>
    <x v="1"/>
    <x v="0"/>
  </r>
  <r>
    <x v="2338"/>
    <s v="12013"/>
    <s v="Øvrig GB CIV FL-formål 103"/>
    <x v="0"/>
    <x v="31"/>
    <s v="Implementering og Fonde"/>
    <x v="115"/>
    <x v="0"/>
    <m/>
    <x v="15"/>
    <s v="Implementering og Udmøntning"/>
    <x v="1"/>
    <x v="1"/>
    <x v="0"/>
  </r>
  <r>
    <x v="2339"/>
    <s v="12014"/>
    <s v="Øvrig GB CIV FL-formål 104"/>
    <x v="4"/>
    <x v="31"/>
    <s v="Implementering og Fonde"/>
    <x v="115"/>
    <x v="0"/>
    <m/>
    <x v="15"/>
    <s v="Implementering og Udmøntning"/>
    <x v="1"/>
    <x v="1"/>
    <x v="0"/>
  </r>
  <r>
    <x v="2340"/>
    <s v="12021"/>
    <s v="Metodeunderstøttelse af ICS"/>
    <x v="0"/>
    <x v="22"/>
    <s v="Sagsbehandling og myndighed"/>
    <x v="775"/>
    <x v="201"/>
    <m/>
    <x v="2"/>
    <s v="Udsatte Børn, Unge og Familier"/>
    <x v="1"/>
    <x v="1"/>
    <x v="1"/>
  </r>
  <r>
    <x v="2341"/>
    <s v="12031"/>
    <s v="Fritidspas 2021"/>
    <x v="0"/>
    <x v="15"/>
    <s v="Opsporing og tidlig indsats"/>
    <x v="115"/>
    <x v="0"/>
    <m/>
    <x v="2"/>
    <s v="Udsatte Børn, Unge og Familier"/>
    <x v="1"/>
    <x v="1"/>
    <x v="0"/>
  </r>
  <r>
    <x v="2342"/>
    <s v="12041"/>
    <s v="Børn som pårørende"/>
    <x v="3"/>
    <x v="15"/>
    <s v="Opsporing og tidlig indsats"/>
    <x v="115"/>
    <x v="0"/>
    <m/>
    <x v="2"/>
    <s v="Udsatte Børn, Unge og Familier"/>
    <x v="1"/>
    <x v="1"/>
    <x v="0"/>
  </r>
  <r>
    <x v="2343"/>
    <s v="12061"/>
    <s v="Socialstyrelsens arbejde med anbefalinger"/>
    <x v="2"/>
    <x v="24"/>
    <s v="Sekretariat"/>
    <x v="115"/>
    <x v="0"/>
    <m/>
    <x v="17"/>
    <s v="Data og Analyse"/>
    <x v="1"/>
    <x v="1"/>
    <x v="0"/>
  </r>
  <r>
    <x v="2344"/>
    <s v="12071"/>
    <s v="Praksisunderstøttelse af tidlig forebyg. indsats"/>
    <x v="3"/>
    <x v="15"/>
    <s v="Opsporing og tidlig indsats"/>
    <x v="115"/>
    <x v="0"/>
    <m/>
    <x v="2"/>
    <s v="Udsatte Børn, Unge og Familier"/>
    <x v="1"/>
    <x v="1"/>
    <x v="0"/>
  </r>
  <r>
    <x v="2345"/>
    <s v="12081"/>
    <s v="Forberedelse af ny hovedlov "/>
    <x v="3"/>
    <x v="4"/>
    <s v="Socialpsykiatri og helhedsorientering "/>
    <x v="115"/>
    <x v="0"/>
    <m/>
    <x v="3"/>
    <s v="Udsatte Voksne"/>
    <x v="1"/>
    <x v="1"/>
    <x v="0"/>
  </r>
  <r>
    <x v="2346"/>
    <s v="12091"/>
    <s v="Udvikling og omlægning af tolkeområdet"/>
    <x v="4"/>
    <x v="44"/>
    <s v="Den Nationale Tolkemyndighed"/>
    <x v="115"/>
    <x v="0"/>
    <m/>
    <x v="26"/>
    <s v="Handicap og VISO"/>
    <x v="1"/>
    <x v="1"/>
    <x v="0"/>
  </r>
  <r>
    <x v="2347"/>
    <s v="12101"/>
    <s v="10-årsplan for psykiatrien"/>
    <x v="3"/>
    <x v="16"/>
    <s v="Psykosociale indsatser"/>
    <x v="115"/>
    <x v="0"/>
    <m/>
    <x v="27"/>
    <s v="Psykisk Sårbarhed"/>
    <x v="1"/>
    <x v="1"/>
    <x v="0"/>
  </r>
  <r>
    <x v="2348"/>
    <s v="12111"/>
    <s v="Pejlemærker for kvalitet i sagsbehandlingen"/>
    <x v="2"/>
    <x v="22"/>
    <s v="Sagsbehandling og myndighed"/>
    <x v="115"/>
    <x v="0"/>
    <m/>
    <x v="2"/>
    <s v="Udsatte Børn, Unge og Familier"/>
    <x v="1"/>
    <x v="1"/>
    <x v="0"/>
  </r>
  <r>
    <x v="2349"/>
    <s v="12121"/>
    <s v="KL - Ledernetværk B/U"/>
    <x v="2"/>
    <x v="7"/>
    <s v="Tværgående praksisudvikling og inddragelse"/>
    <x v="775"/>
    <x v="202"/>
    <m/>
    <x v="2"/>
    <s v="Udsatte Børn, Unge og Familier"/>
    <x v="1"/>
    <x v="1"/>
    <x v="1"/>
  </r>
  <r>
    <x v="2350"/>
    <s v="12131"/>
    <s v="Fondssamarbejde - Udsatte børns trivsel og læring"/>
    <x v="0"/>
    <x v="15"/>
    <s v="Opsporing og tidlig indsats"/>
    <x v="115"/>
    <x v="0"/>
    <m/>
    <x v="2"/>
    <s v="Udsatte Børn, Unge og Familier"/>
    <x v="1"/>
    <x v="1"/>
    <x v="0"/>
  </r>
  <r>
    <x v="2351"/>
    <s v="12201"/>
    <s v="SSA - Strategi for samarbejde med civilsamfundet"/>
    <x v="0"/>
    <x v="31"/>
    <s v="Implementering og Fonde"/>
    <x v="115"/>
    <x v="0"/>
    <m/>
    <x v="15"/>
    <s v="Implementering og Udmøntning"/>
    <x v="1"/>
    <x v="1"/>
    <x v="0"/>
  </r>
  <r>
    <x v="2352"/>
    <s v="12211"/>
    <s v="SSA - Partnerskab om udsatte grønlændere"/>
    <x v="0"/>
    <x v="45"/>
    <s v="Komplekse problemer"/>
    <x v="115"/>
    <x v="0"/>
    <m/>
    <x v="3"/>
    <s v="Udsatte Voksne"/>
    <x v="1"/>
    <x v="1"/>
    <x v="0"/>
  </r>
  <r>
    <x v="2353"/>
    <s v="12221"/>
    <s v="SSA - Forebyggelse og tidlig indsas vedr. vold"/>
    <x v="0"/>
    <x v="5"/>
    <s v="Puljer og civilsamfund "/>
    <x v="115"/>
    <x v="0"/>
    <m/>
    <x v="3"/>
    <s v="Udsatte Voksne"/>
    <x v="1"/>
    <x v="1"/>
    <x v="0"/>
  </r>
  <r>
    <x v="2354"/>
    <s v="12231"/>
    <s v="Én indgang til viden"/>
    <x v="3"/>
    <x v="24"/>
    <s v="Sekretariat"/>
    <x v="115"/>
    <x v="0"/>
    <m/>
    <x v="17"/>
    <s v="Data og Analyse"/>
    <x v="1"/>
    <x v="1"/>
    <x v="0"/>
  </r>
  <r>
    <x v="2355"/>
    <s v="12241"/>
    <s v="SSA - Indsatsteam til forebyggelse af vold"/>
    <x v="0"/>
    <x v="46"/>
    <s v="Myndighed og hjemløshed "/>
    <x v="115"/>
    <x v="0"/>
    <m/>
    <x v="3"/>
    <s v="Udsatte Voksne"/>
    <x v="1"/>
    <x v="1"/>
    <x v="1"/>
  </r>
  <r>
    <x v="2356"/>
    <s v="12242"/>
    <s v="SSA - Indsatsteam til forebyggelse af vold del 2"/>
    <x v="0"/>
    <x v="16"/>
    <s v="Psykosociale indsatser"/>
    <x v="115"/>
    <x v="0"/>
    <m/>
    <x v="27"/>
    <s v="Psykisk Sårbarhed"/>
    <x v="1"/>
    <x v="1"/>
    <x v="0"/>
  </r>
  <r>
    <x v="2357"/>
    <s v="12251"/>
    <s v="SSA - Pårørende konsulenter på handicapområdet"/>
    <x v="0"/>
    <x v="28"/>
    <s v="Voksenhandicap"/>
    <x v="115"/>
    <x v="0"/>
    <m/>
    <x v="26"/>
    <s v="Handicap og VISO"/>
    <x v="1"/>
    <x v="1"/>
    <x v="0"/>
  </r>
  <r>
    <x v="2358"/>
    <s v="12261"/>
    <s v="SSA - Mestringsindsats til søskende"/>
    <x v="0"/>
    <x v="30"/>
    <s v="Børne- og ungehandicap"/>
    <x v="115"/>
    <x v="0"/>
    <m/>
    <x v="26"/>
    <s v="Handicap og VISO"/>
    <x v="1"/>
    <x v="1"/>
    <x v="1"/>
  </r>
  <r>
    <x v="2359"/>
    <s v="12271"/>
    <s v="SSA - VBU Program- og formidlingsspor"/>
    <x v="0"/>
    <x v="7"/>
    <s v="Tværgående praksisudvikling og inddragelse"/>
    <x v="115"/>
    <x v="0"/>
    <m/>
    <x v="2"/>
    <s v="Udsatte Børn, Unge og Familier"/>
    <x v="1"/>
    <x v="1"/>
    <x v="0"/>
  </r>
  <r>
    <x v="2360"/>
    <s v="12272"/>
    <s v="SSA – VBU Rådgivningsspor"/>
    <x v="0"/>
    <x v="7"/>
    <s v="Tværgående praksisudvikling og inddragelse"/>
    <x v="115"/>
    <x v="0"/>
    <m/>
    <x v="2"/>
    <s v="Udsatte Børn, Unge og Familier"/>
    <x v="1"/>
    <x v="1"/>
    <x v="0"/>
  </r>
  <r>
    <x v="2361"/>
    <s v="12273"/>
    <s v="SSA - VBU Tilgange og redskaber – Lundys mod"/>
    <x v="0"/>
    <x v="7"/>
    <s v="Tværgående praksisudvikling og inddragelse"/>
    <x v="115"/>
    <x v="0"/>
    <m/>
    <x v="2"/>
    <s v="Udsatte Børn, Unge og Familier"/>
    <x v="1"/>
    <x v="1"/>
    <x v="0"/>
  </r>
  <r>
    <x v="2362"/>
    <s v="12274"/>
    <s v="SSA – VBU Inddragelse af børn og unge med handicap"/>
    <x v="0"/>
    <x v="7"/>
    <s v="Tværgående praksisudvikling og inddragelse"/>
    <x v="115"/>
    <x v="0"/>
    <m/>
    <x v="2"/>
    <s v="Udsatte Børn, Unge og Familier"/>
    <x v="1"/>
    <x v="1"/>
    <x v="0"/>
  </r>
  <r>
    <x v="2363"/>
    <s v="12275"/>
    <s v="SSA – VBU Laura Lundys model "/>
    <x v="0"/>
    <x v="7"/>
    <s v="Tværgående praksisudvikling og inddragelse"/>
    <x v="115"/>
    <x v="0"/>
    <m/>
    <x v="2"/>
    <s v="Udsatte Børn, Unge og Familier"/>
    <x v="1"/>
    <x v="1"/>
    <x v="0"/>
  </r>
  <r>
    <x v="2364"/>
    <s v="12276"/>
    <s v="SSA – VBU Forstå og brug dine rettigheder "/>
    <x v="0"/>
    <x v="7"/>
    <s v="Tværgående praksisudvikling og inddragelse"/>
    <x v="115"/>
    <x v="0"/>
    <m/>
    <x v="2"/>
    <s v="Udsatte Børn, Unge og Familier"/>
    <x v="1"/>
    <x v="1"/>
    <x v="0"/>
  </r>
  <r>
    <x v="2365"/>
    <s v="12281"/>
    <s v="SSA - Forbedret ledelsestilsyn på handicapområdet"/>
    <x v="0"/>
    <x v="46"/>
    <s v="Myndighed og hjemløshed "/>
    <x v="115"/>
    <x v="0"/>
    <m/>
    <x v="3"/>
    <s v="Udsatte Voksne"/>
    <x v="1"/>
    <x v="1"/>
    <x v="0"/>
  </r>
  <r>
    <x v="2366"/>
    <s v="12291"/>
    <s v="SSA - Bedre overgang til voksenlivet for unge"/>
    <x v="0"/>
    <x v="30"/>
    <s v="Børne- og ungehandicap"/>
    <x v="115"/>
    <x v="0"/>
    <m/>
    <x v="26"/>
    <s v="Handicap og VISO"/>
    <x v="1"/>
    <x v="1"/>
    <x v="1"/>
  </r>
  <r>
    <x v="2367"/>
    <s v="12311"/>
    <s v="BF - Udbredelse af Familiehuse"/>
    <x v="2"/>
    <x v="15"/>
    <s v="Opsporing og tidlig indsats"/>
    <x v="115"/>
    <x v="0"/>
    <m/>
    <x v="2"/>
    <s v="Udsatte Børn, Unge og Familier"/>
    <x v="1"/>
    <x v="1"/>
    <x v="1"/>
  </r>
  <r>
    <x v="2368"/>
    <s v="12321"/>
    <s v="BF - Håndtering af underretninger"/>
    <x v="0"/>
    <x v="20"/>
    <s v="Overgange og sammenhæng i ungelivet"/>
    <x v="115"/>
    <x v="0"/>
    <m/>
    <x v="2"/>
    <s v="Udsatte Børn, Unge og Familier"/>
    <x v="1"/>
    <x v="1"/>
    <x v="1"/>
  </r>
  <r>
    <x v="2369"/>
    <s v="12331"/>
    <s v="BF - Børns rettigheder"/>
    <x v="0"/>
    <x v="20"/>
    <s v="Overgange og sammenhæng i ungelivet"/>
    <x v="115"/>
    <x v="0"/>
    <m/>
    <x v="2"/>
    <s v="Udsatte Børn, Unge og Familier"/>
    <x v="1"/>
    <x v="1"/>
    <x v="1"/>
  </r>
  <r>
    <x v="2370"/>
    <s v="12341"/>
    <s v="BF - Samfundskampagne, pleje- og adoptionsfamilier"/>
    <x v="0"/>
    <x v="47"/>
    <s v="Støttende indsatser og anbringelser"/>
    <x v="115"/>
    <x v="0"/>
    <m/>
    <x v="2"/>
    <s v="Udsatte Børn, Unge og Familier"/>
    <x v="1"/>
    <x v="1"/>
    <x v="0"/>
  </r>
  <r>
    <x v="2371"/>
    <s v="12351"/>
    <s v="BF - Implementering - efteruddannelse og redskaber"/>
    <x v="0"/>
    <x v="47"/>
    <s v="Støttende indsatser og anbringelser"/>
    <x v="115"/>
    <x v="0"/>
    <m/>
    <x v="2"/>
    <s v="Udsatte Børn, Unge og Familier"/>
    <x v="1"/>
    <x v="1"/>
    <x v="1"/>
  </r>
  <r>
    <x v="2372"/>
    <s v="12361"/>
    <s v="BF - Partnerskab om styrket sagsbehandling"/>
    <x v="0"/>
    <x v="47"/>
    <s v="Støttende indsatser og anbringelser"/>
    <x v="115"/>
    <x v="0"/>
    <m/>
    <x v="2"/>
    <s v="Udsatte Børn, Unge og Familier"/>
    <x v="1"/>
    <x v="1"/>
    <x v="0"/>
  </r>
  <r>
    <x v="2373"/>
    <s v="12371"/>
    <s v="BF - Ekstra hjælp til kommuner m. mange børnesager"/>
    <x v="4"/>
    <x v="22"/>
    <s v="Sagsbehandling og myndighed"/>
    <x v="115"/>
    <x v="0"/>
    <m/>
    <x v="2"/>
    <s v="Udsatte Børn, Unge og Familier"/>
    <x v="1"/>
    <x v="1"/>
    <x v="1"/>
  </r>
  <r>
    <x v="2374"/>
    <s v="12375"/>
    <s v="BF - Flere børn fra familier med misbrug"/>
    <x v="0"/>
    <x v="20"/>
    <s v="Overgange og sammenhæng i ungelivet"/>
    <x v="115"/>
    <x v="0"/>
    <m/>
    <x v="2"/>
    <s v="Udsatte Børn, Unge og Familier"/>
    <x v="1"/>
    <x v="1"/>
    <x v="1"/>
  </r>
  <r>
    <x v="2375"/>
    <s v="12381"/>
    <s v="BF - Én indgang for barnet"/>
    <x v="4"/>
    <x v="20"/>
    <s v="Overgange og sammenhæng i ungelivet"/>
    <x v="115"/>
    <x v="0"/>
    <m/>
    <x v="2"/>
    <s v="Udsatte Børn, Unge og Familier"/>
    <x v="1"/>
    <x v="1"/>
    <x v="0"/>
  </r>
  <r>
    <x v="2376"/>
    <s v="12391"/>
    <s v="BF - Retningslinjer for skift i anbringelse"/>
    <x v="2"/>
    <x v="47"/>
    <s v="Støttende indsatser og anbringelser"/>
    <x v="115"/>
    <x v="0"/>
    <m/>
    <x v="2"/>
    <s v="Udsatte Børn, Unge og Familier"/>
    <x v="1"/>
    <x v="1"/>
    <x v="0"/>
  </r>
  <r>
    <x v="2377"/>
    <s v="12401"/>
    <s v="BF - Støtte for hele familien"/>
    <x v="0"/>
    <x v="47"/>
    <s v="Støttende indsatser og anbringelser"/>
    <x v="115"/>
    <x v="0"/>
    <m/>
    <x v="2"/>
    <s v="Udsatte Børn, Unge og Familier"/>
    <x v="1"/>
    <x v="1"/>
    <x v="1"/>
  </r>
  <r>
    <x v="2378"/>
    <s v="12411"/>
    <s v="BF - Alle socialrådgivere skal kende den nye lov"/>
    <x v="4"/>
    <x v="22"/>
    <s v="Sagsbehandling og myndighed"/>
    <x v="115"/>
    <x v="0"/>
    <m/>
    <x v="2"/>
    <s v="Udsatte Børn, Unge og Familier"/>
    <x v="1"/>
    <x v="1"/>
    <x v="0"/>
  </r>
  <r>
    <x v="2379"/>
    <s v="12412"/>
    <s v="BF - Klarhed over beslutningskompetence"/>
    <x v="3"/>
    <x v="47"/>
    <s v="Støttende indsatser og anbringelser"/>
    <x v="115"/>
    <x v="0"/>
    <m/>
    <x v="2"/>
    <s v="Udsatte Børn, Unge og Familier"/>
    <x v="1"/>
    <x v="1"/>
    <x v="1"/>
  </r>
  <r>
    <x v="2380"/>
    <s v="12413"/>
    <s v="BF - Børn og unges mulighed for venskabsfamilie"/>
    <x v="3"/>
    <x v="47"/>
    <s v="Støttende indsatser og anbringelser"/>
    <x v="115"/>
    <x v="0"/>
    <m/>
    <x v="2"/>
    <s v="Udsatte Børn, Unge og Familier"/>
    <x v="1"/>
    <x v="1"/>
    <x v="1"/>
  </r>
  <r>
    <x v="2381"/>
    <s v="12421"/>
    <s v="SSA - Flere ind i fællesskaber"/>
    <x v="0"/>
    <x v="5"/>
    <s v="Puljer og civilsamfund "/>
    <x v="115"/>
    <x v="0"/>
    <m/>
    <x v="3"/>
    <s v="Udsatte Voksne"/>
    <x v="1"/>
    <x v="1"/>
    <x v="1"/>
  </r>
  <r>
    <x v="2382"/>
    <s v="12431"/>
    <s v="SSA - Nationale partnerskaber om velfærdsudford."/>
    <x v="0"/>
    <x v="5"/>
    <s v="Puljer og civilsamfund "/>
    <x v="115"/>
    <x v="0"/>
    <m/>
    <x v="3"/>
    <s v="Udsatte Voksne"/>
    <x v="1"/>
    <x v="1"/>
    <x v="0"/>
  </r>
  <r>
    <x v="2383"/>
    <s v="12451"/>
    <s v="SSA - Task Force for hjemløshed"/>
    <x v="0"/>
    <x v="45"/>
    <s v="Komplekse problemer"/>
    <x v="115"/>
    <x v="0"/>
    <m/>
    <x v="3"/>
    <s v="Udsatte Voksne"/>
    <x v="1"/>
    <x v="1"/>
    <x v="0"/>
  </r>
  <r>
    <x v="2384"/>
    <s v="12452"/>
    <s v="SSA - Kursuskatalog, hjemløshed"/>
    <x v="0"/>
    <x v="45"/>
    <s v="Komplekse problemer"/>
    <x v="115"/>
    <x v="0"/>
    <m/>
    <x v="3"/>
    <s v="Udsatte Voksne"/>
    <x v="1"/>
    <x v="1"/>
    <x v="0"/>
  </r>
  <r>
    <x v="2385"/>
    <s v="12453"/>
    <s v="SSA - Implementeringsaktiviteter, hjemløshed"/>
    <x v="2"/>
    <x v="45"/>
    <s v="Komplekse problemer"/>
    <x v="115"/>
    <x v="0"/>
    <m/>
    <x v="3"/>
    <s v="Udsatte Voksne"/>
    <x v="1"/>
    <x v="1"/>
    <x v="0"/>
  </r>
  <r>
    <x v="2386"/>
    <s v="12461"/>
    <s v="SSA - Analyse af kapacitet på herbergsområdet "/>
    <x v="3"/>
    <x v="24"/>
    <s v="Sekretariat"/>
    <x v="115"/>
    <x v="0"/>
    <m/>
    <x v="17"/>
    <s v="Data og Analyse"/>
    <x v="1"/>
    <x v="1"/>
    <x v="0"/>
  </r>
  <r>
    <x v="2387"/>
    <s v="12471"/>
    <s v="SSA - Nationalt partnerskab mod hjemløshed "/>
    <x v="2"/>
    <x v="45"/>
    <s v="Komplekse problemer"/>
    <x v="115"/>
    <x v="0"/>
    <m/>
    <x v="3"/>
    <s v="Udsatte Voksne"/>
    <x v="1"/>
    <x v="1"/>
    <x v="0"/>
  </r>
  <r>
    <x v="2388"/>
    <s v="12481"/>
    <s v="SSA - Indsats for børn med bekymrende adfærd"/>
    <x v="0"/>
    <x v="7"/>
    <s v="Tværgående praksisudvikling og inddragelse"/>
    <x v="115"/>
    <x v="0"/>
    <m/>
    <x v="2"/>
    <s v="Udsatte Børn, Unge og Familier"/>
    <x v="1"/>
    <x v="1"/>
    <x v="0"/>
  </r>
  <r>
    <x v="2389"/>
    <s v="12491"/>
    <s v="SSA - Styrket indsats til mest udsatte borger"/>
    <x v="3"/>
    <x v="4"/>
    <s v="Socialpsykiatri og helhedsorientering "/>
    <x v="115"/>
    <x v="0"/>
    <m/>
    <x v="3"/>
    <s v="Udsatte Voksne"/>
    <x v="1"/>
    <x v="1"/>
    <x v="1"/>
  </r>
  <r>
    <x v="2390"/>
    <s v="12501"/>
    <s v="SSA - Bedre retssikkerhed, borgeren i centrum"/>
    <x v="0"/>
    <x v="48"/>
    <s v="Myndighed"/>
    <x v="115"/>
    <x v="0"/>
    <m/>
    <x v="3"/>
    <s v="Udsatte Voksne"/>
    <x v="1"/>
    <x v="1"/>
    <x v="0"/>
  </r>
  <r>
    <x v="2391"/>
    <s v="12502"/>
    <s v="SSA - Bedre retssikkerhed, kursustilbud"/>
    <x v="0"/>
    <x v="48"/>
    <s v="Myndighed"/>
    <x v="115"/>
    <x v="0"/>
    <m/>
    <x v="3"/>
    <s v="Udsatte Voksne"/>
    <x v="1"/>
    <x v="1"/>
    <x v="0"/>
  </r>
  <r>
    <x v="2392"/>
    <s v="12503"/>
    <s v="SSA - Bedre retssikkerhed, magtanvendelse"/>
    <x v="0"/>
    <x v="28"/>
    <s v="Voksenhandicap"/>
    <x v="115"/>
    <x v="0"/>
    <m/>
    <x v="26"/>
    <s v="Handicap og VISO"/>
    <x v="1"/>
    <x v="1"/>
    <x v="1"/>
  </r>
  <r>
    <x v="2393"/>
    <s v="12504"/>
    <s v="SSA - Bedre retssikkerhed, udbredelse af værktøj"/>
    <x v="0"/>
    <x v="22"/>
    <s v="Sagsbehandling og myndighed"/>
    <x v="115"/>
    <x v="0"/>
    <m/>
    <x v="2"/>
    <s v="Udsatte Børn, Unge og Familier"/>
    <x v="1"/>
    <x v="1"/>
    <x v="1"/>
  </r>
  <r>
    <x v="2394"/>
    <s v="12511"/>
    <s v="Koordination af hjælp til stalkingofre og -udøvere"/>
    <x v="3"/>
    <x v="5"/>
    <s v="Puljer og civilsamfund "/>
    <x v="115"/>
    <x v="0"/>
    <m/>
    <x v="3"/>
    <s v="Udsatte Voksne"/>
    <x v="1"/>
    <x v="1"/>
    <x v="0"/>
  </r>
  <r>
    <x v="2395"/>
    <s v="12521"/>
    <s v="SSA - Borgerstyrede budgetter"/>
    <x v="3"/>
    <x v="4"/>
    <s v="Socialpsykiatri og helhedsorientering "/>
    <x v="115"/>
    <x v="0"/>
    <m/>
    <x v="3"/>
    <s v="Udsatte Voksne"/>
    <x v="1"/>
    <x v="1"/>
    <x v="0"/>
  </r>
  <r>
    <x v="2396"/>
    <s v="12541"/>
    <s v="SSA - ICM-støtte til unge i hjemløshed"/>
    <x v="0"/>
    <x v="45"/>
    <s v="Komplekse problemer"/>
    <x v="115"/>
    <x v="0"/>
    <m/>
    <x v="3"/>
    <s v="Udsatte Voksne"/>
    <x v="1"/>
    <x v="1"/>
    <x v="0"/>
  </r>
  <r>
    <x v="2397"/>
    <s v="12551"/>
    <s v="SSA23 - Hotline for forsvundne børn"/>
    <x v="4"/>
    <x v="15"/>
    <s v="Opsporing og tidlig indsats"/>
    <x v="115"/>
    <x v="0"/>
    <m/>
    <x v="2"/>
    <s v="Udsatte Børn, Unge og Familier"/>
    <x v="1"/>
    <x v="1"/>
    <x v="1"/>
  </r>
  <r>
    <x v="2398"/>
    <s v="12552"/>
    <s v="SSA23 - Hotline for forsvundne børn - leverandør"/>
    <x v="4"/>
    <x v="15"/>
    <s v="Opsporing og tidlig indsats"/>
    <x v="115"/>
    <x v="0"/>
    <m/>
    <x v="2"/>
    <s v="Udsatte Børn, Unge og Familier"/>
    <x v="8"/>
    <x v="0"/>
    <x v="1"/>
  </r>
  <r>
    <x v="2399"/>
    <s v="12561"/>
    <s v="SSA23 - Børnesager med grønlandske familier"/>
    <x v="2"/>
    <x v="22"/>
    <s v="Sagsbehandling og myndighed"/>
    <x v="115"/>
    <x v="0"/>
    <m/>
    <x v="2"/>
    <s v="Udsatte Børn, Unge og Familier"/>
    <x v="1"/>
    <x v="1"/>
    <x v="1"/>
  </r>
  <r>
    <x v="2400"/>
    <s v="12571"/>
    <s v="SSA23 - Efterværnlign. indsats for unge på herberg"/>
    <x v="0"/>
    <x v="45"/>
    <s v="Komplekse problemer"/>
    <x v="115"/>
    <x v="0"/>
    <m/>
    <x v="3"/>
    <s v="Udsatte Voksne"/>
    <x v="1"/>
    <x v="1"/>
    <x v="0"/>
  </r>
  <r>
    <x v="2401"/>
    <s v="12581"/>
    <s v="SSA23 - Styrket indsats på senfølgeområdet"/>
    <x v="3"/>
    <x v="5"/>
    <s v="Puljer og civilsamfund "/>
    <x v="115"/>
    <x v="0"/>
    <m/>
    <x v="3"/>
    <s v="Udsatte Voksne"/>
    <x v="1"/>
    <x v="1"/>
    <x v="0"/>
  </r>
  <r>
    <x v="2402"/>
    <s v="12591"/>
    <s v="SSA23 - Rådet Tryghedsskabende Velfærdsteknologi"/>
    <x v="4"/>
    <x v="30"/>
    <s v="Børne- og ungehandicap"/>
    <x v="115"/>
    <x v="0"/>
    <m/>
    <x v="26"/>
    <s v="Handicap og VISO"/>
    <x v="1"/>
    <x v="1"/>
    <x v="0"/>
  </r>
  <r>
    <x v="2403"/>
    <s v="12601"/>
    <s v="SSA23 - Etablering af tværgående indsatsteam"/>
    <x v="0"/>
    <x v="49"/>
    <s v="Socialpsykiatri"/>
    <x v="115"/>
    <x v="0"/>
    <m/>
    <x v="3"/>
    <s v="Udsatte Voksne"/>
    <x v="1"/>
    <x v="1"/>
    <x v="0"/>
  </r>
  <r>
    <x v="2404"/>
    <s v="12602"/>
    <s v="SSA23 - Udbredelse af peers"/>
    <x v="3"/>
    <x v="49"/>
    <s v="Socialpsykiatri"/>
    <x v="115"/>
    <x v="0"/>
    <m/>
    <x v="3"/>
    <s v="Udsatte Voksne"/>
    <x v="1"/>
    <x v="1"/>
    <x v="0"/>
  </r>
  <r>
    <x v="2405"/>
    <s v="12611"/>
    <s v="SSA23 - Øget kompetenceudvikling i socialpsykiatri"/>
    <x v="0"/>
    <x v="49"/>
    <s v="Socialpsykiatri"/>
    <x v="115"/>
    <x v="0"/>
    <m/>
    <x v="3"/>
    <s v="Udsatte Voksne"/>
    <x v="1"/>
    <x v="1"/>
    <x v="0"/>
  </r>
  <r>
    <x v="2406"/>
    <s v="12621"/>
    <s v="SSA23 -  Bekæmpelse af VINR og partnerdrab"/>
    <x v="0"/>
    <x v="5"/>
    <s v="Puljer og civilsamfund "/>
    <x v="115"/>
    <x v="0"/>
    <m/>
    <x v="3"/>
    <s v="Udsatte Voksne"/>
    <x v="1"/>
    <x v="1"/>
    <x v="1"/>
  </r>
  <r>
    <x v="2407"/>
    <s v="12622"/>
    <s v="SSA23 - Bekæmpelse af VINR og partnerdrab - Lev"/>
    <x v="3"/>
    <x v="5"/>
    <s v="Puljer og civilsamfund "/>
    <x v="115"/>
    <x v="0"/>
    <m/>
    <x v="3"/>
    <s v="Udsatte Voksne"/>
    <x v="8"/>
    <x v="0"/>
    <x v="0"/>
  </r>
  <r>
    <x v="2408"/>
    <s v="12631"/>
    <s v="SSA23 - Kommunale beredskaber til VINR"/>
    <x v="0"/>
    <x v="5"/>
    <s v="Puljer og civilsamfund "/>
    <x v="115"/>
    <x v="0"/>
    <m/>
    <x v="3"/>
    <s v="Udsatte Voksne"/>
    <x v="1"/>
    <x v="1"/>
    <x v="0"/>
  </r>
  <r>
    <x v="2409"/>
    <s v="12641"/>
    <s v="SSA23 - Den rette hjælp til børn og pårørende"/>
    <x v="0"/>
    <x v="7"/>
    <s v="Tværgående praksisudvikling og inddragelse"/>
    <x v="115"/>
    <x v="0"/>
    <m/>
    <x v="2"/>
    <s v="Udsatte Børn, Unge og Familier"/>
    <x v="1"/>
    <x v="1"/>
    <x v="0"/>
  </r>
  <r>
    <x v="2410"/>
    <s v="12661"/>
    <s v="SSA24 - Forebyggelse af seksuelle overgreb"/>
    <x v="2"/>
    <x v="28"/>
    <s v="Voksenhandicap"/>
    <x v="115"/>
    <x v="0"/>
    <m/>
    <x v="26"/>
    <s v="Handicap og VISO"/>
    <x v="1"/>
    <x v="1"/>
    <x v="1"/>
  </r>
  <r>
    <x v="2411"/>
    <s v="12671"/>
    <s v="SSA24 - Revision af magtanvendelse"/>
    <x v="2"/>
    <x v="28"/>
    <s v="Voksenhandicap"/>
    <x v="115"/>
    <x v="0"/>
    <m/>
    <x v="26"/>
    <s v="Handicap og VISO"/>
    <x v="1"/>
    <x v="1"/>
    <x v="1"/>
  </r>
  <r>
    <x v="2412"/>
    <s v="12681"/>
    <s v="SSA24 - BPA-rådgivning"/>
    <x v="0"/>
    <x v="28"/>
    <s v="Voksenhandicap"/>
    <x v="115"/>
    <x v="0"/>
    <m/>
    <x v="26"/>
    <s v="Handicap og VISO"/>
    <x v="1"/>
    <x v="1"/>
    <x v="1"/>
  </r>
  <r>
    <x v="2413"/>
    <s v="12691"/>
    <s v="Nationale rammer for lettilgængeligt tilbud"/>
    <x v="2"/>
    <x v="20"/>
    <s v="Overgange og sammenhæng i ungelivet"/>
    <x v="775"/>
    <x v="203"/>
    <m/>
    <x v="2"/>
    <s v="Udsatte Børn, Unge og Familier"/>
    <x v="1"/>
    <x v="1"/>
    <x v="1"/>
  </r>
  <r>
    <x v="2414"/>
    <s v="12692"/>
    <s v="Forløbsbeskrivelser vedr. svære psykiske lidelser"/>
    <x v="0"/>
    <x v="46"/>
    <s v="Myndighed og hjemløshed "/>
    <x v="211"/>
    <x v="204"/>
    <m/>
    <x v="3"/>
    <s v="Udsatte Voksne"/>
    <x v="1"/>
    <x v="1"/>
    <x v="1"/>
  </r>
  <r>
    <x v="2415"/>
    <s v="12693"/>
    <s v="Vidensopsamling på fleksible pladser"/>
    <x v="0"/>
    <x v="46"/>
    <s v="Myndighed og hjemløshed "/>
    <x v="1306"/>
    <x v="205"/>
    <m/>
    <x v="3"/>
    <s v="Udsatte Voksne"/>
    <x v="1"/>
    <x v="1"/>
    <x v="1"/>
  </r>
  <r>
    <x v="2416"/>
    <s v="12701"/>
    <s v="Monitorering af socialområdet"/>
    <x v="3"/>
    <x v="24"/>
    <s v="Sekretariat"/>
    <x v="1306"/>
    <x v="206"/>
    <m/>
    <x v="17"/>
    <s v="Data og Analyse"/>
    <x v="1"/>
    <x v="1"/>
    <x v="1"/>
  </r>
  <r>
    <x v="2417"/>
    <s v="12702"/>
    <s v="Analyser og rådgivning om data"/>
    <x v="3"/>
    <x v="18"/>
    <s v="Registerdata- og analyse"/>
    <x v="1306"/>
    <x v="207"/>
    <m/>
    <x v="17"/>
    <s v="Data og Analyse"/>
    <x v="1"/>
    <x v="1"/>
    <x v="1"/>
  </r>
  <r>
    <x v="2418"/>
    <s v="12703"/>
    <s v="SUSI- og anden vidensrådgivning"/>
    <x v="3"/>
    <x v="50"/>
    <s v="Praksisanalyse"/>
    <x v="1306"/>
    <x v="208"/>
    <m/>
    <x v="17"/>
    <s v="Data og Analyse"/>
    <x v="1"/>
    <x v="1"/>
    <x v="1"/>
  </r>
  <r>
    <x v="2419"/>
    <s v="12704"/>
    <s v="Udvikling af BI-løsninger"/>
    <x v="2"/>
    <x v="51"/>
    <s v="Datavarehus og BI"/>
    <x v="1306"/>
    <x v="209"/>
    <m/>
    <x v="17"/>
    <s v="Data og Analyse"/>
    <x v="1"/>
    <x v="1"/>
    <x v="1"/>
  </r>
  <r>
    <x v="2420"/>
    <s v="12704"/>
    <s v="Udvikling af BI-løsninger"/>
    <x v="2"/>
    <x v="51"/>
    <s v="Datavarehus og BI"/>
    <x v="103"/>
    <x v="0"/>
    <m/>
    <x v="17"/>
    <s v="Data og Analyse"/>
    <x v="1"/>
    <x v="1"/>
    <x v="0"/>
  </r>
  <r>
    <x v="2421"/>
    <s v="12705"/>
    <s v="Monitorering af det specialiserede socialområde"/>
    <x v="3"/>
    <x v="24"/>
    <s v="Sekretariat"/>
    <x v="115"/>
    <x v="0"/>
    <m/>
    <x v="17"/>
    <s v="Data og Analyse"/>
    <x v="1"/>
    <x v="1"/>
    <x v="0"/>
  </r>
  <r>
    <x v="2422"/>
    <s v="12706"/>
    <s v="FSD - Digitalisering på socialområdet"/>
    <x v="3"/>
    <x v="18"/>
    <s v="Registerdata- og analyse"/>
    <x v="1306"/>
    <x v="210"/>
    <m/>
    <x v="17"/>
    <s v="Data og Analyse"/>
    <x v="1"/>
    <x v="1"/>
    <x v="1"/>
  </r>
  <r>
    <x v="2423"/>
    <s v="12707"/>
    <s v="Data på senfølgeområdet"/>
    <x v="3"/>
    <x v="18"/>
    <s v="Registerdata- og analyse"/>
    <x v="1306"/>
    <x v="211"/>
    <m/>
    <x v="17"/>
    <s v="Data og Analyse"/>
    <x v="1"/>
    <x v="1"/>
    <x v="1"/>
  </r>
  <r>
    <x v="2424"/>
    <s v="12708"/>
    <s v="10-årsplan i psykiatrien"/>
    <x v="3"/>
    <x v="24"/>
    <s v="Sekretariat"/>
    <x v="115"/>
    <x v="0"/>
    <m/>
    <x v="17"/>
    <s v="Data og Analyse"/>
    <x v="1"/>
    <x v="1"/>
    <x v="0"/>
  </r>
  <r>
    <x v="2425"/>
    <s v="12721"/>
    <s v="Styrkelse af vidensarbejde på børnehandicapområdet"/>
    <x v="3"/>
    <x v="30"/>
    <s v="Børne- og ungehandicap"/>
    <x v="775"/>
    <x v="212"/>
    <m/>
    <x v="26"/>
    <s v="Handicap og VISO"/>
    <x v="1"/>
    <x v="1"/>
    <x v="1"/>
  </r>
  <r>
    <x v="2426"/>
    <s v="12722"/>
    <s v="Styrkelse af vidensarbejde på voksenhandicapområde"/>
    <x v="3"/>
    <x v="28"/>
    <s v="Voksenhandicap"/>
    <x v="686"/>
    <x v="213"/>
    <m/>
    <x v="26"/>
    <s v="Handicap og VISO"/>
    <x v="1"/>
    <x v="1"/>
    <x v="1"/>
  </r>
  <r>
    <x v="2427"/>
    <s v="12723"/>
    <s v="Formidling på børnehandicapområdet"/>
    <x v="2"/>
    <x v="30"/>
    <s v="Børne- og ungehandicap"/>
    <x v="775"/>
    <x v="214"/>
    <m/>
    <x v="26"/>
    <s v="Handicap og VISO"/>
    <x v="1"/>
    <x v="1"/>
    <x v="1"/>
  </r>
  <r>
    <x v="2428"/>
    <s v="12724"/>
    <s v="Formidling på voksenhandicapområdet"/>
    <x v="2"/>
    <x v="28"/>
    <s v="Voksenhandicap"/>
    <x v="686"/>
    <x v="215"/>
    <m/>
    <x v="26"/>
    <s v="Handicap og VISO"/>
    <x v="1"/>
    <x v="1"/>
    <x v="1"/>
  </r>
  <r>
    <x v="2429"/>
    <s v="12725"/>
    <s v="Rådgivning på børnehandicapområdet"/>
    <x v="0"/>
    <x v="30"/>
    <s v="Børne- og ungehandicap"/>
    <x v="775"/>
    <x v="216"/>
    <m/>
    <x v="26"/>
    <s v="Handicap og VISO"/>
    <x v="1"/>
    <x v="1"/>
    <x v="1"/>
  </r>
  <r>
    <x v="2430"/>
    <s v="12726"/>
    <s v="Rådgivning på voksenhandicapområdet"/>
    <x v="0"/>
    <x v="28"/>
    <s v="Voksenhandicap"/>
    <x v="686"/>
    <x v="217"/>
    <m/>
    <x v="26"/>
    <s v="Handicap og VISO"/>
    <x v="1"/>
    <x v="1"/>
    <x v="1"/>
  </r>
  <r>
    <x v="2431"/>
    <s v="12727"/>
    <s v="Lighed i sundhed - handicap"/>
    <x v="0"/>
    <x v="28"/>
    <s v="Voksenhandicap"/>
    <x v="115"/>
    <x v="0"/>
    <m/>
    <x v="26"/>
    <s v="Handicap og VISO"/>
    <x v="1"/>
    <x v="1"/>
    <x v="0"/>
  </r>
  <r>
    <x v="2432"/>
    <s v="12728"/>
    <s v="Recovery-orienteret rehabilitering - handicap"/>
    <x v="0"/>
    <x v="28"/>
    <s v="Voksenhandicap"/>
    <x v="686"/>
    <x v="218"/>
    <m/>
    <x v="26"/>
    <s v="Handicap og VISO"/>
    <x v="1"/>
    <x v="1"/>
    <x v="1"/>
  </r>
  <r>
    <x v="2433"/>
    <s v="12729"/>
    <s v="FSD - Velfærdsteknologi"/>
    <x v="0"/>
    <x v="28"/>
    <s v="Voksenhandicap"/>
    <x v="686"/>
    <x v="219"/>
    <m/>
    <x v="26"/>
    <s v="Handicap og VISO"/>
    <x v="1"/>
    <x v="1"/>
    <x v="1"/>
  </r>
  <r>
    <x v="2434"/>
    <s v="12730"/>
    <s v="Forløbsbeskrivelser - børn og unge med autisme"/>
    <x v="0"/>
    <x v="30"/>
    <s v="Børne- og ungehandicap"/>
    <x v="686"/>
    <x v="220"/>
    <m/>
    <x v="26"/>
    <s v="Handicap og VISO"/>
    <x v="1"/>
    <x v="1"/>
    <x v="1"/>
  </r>
  <r>
    <x v="2435"/>
    <s v="12741"/>
    <s v="Implementering af virksom viden og lovgivning"/>
    <x v="0"/>
    <x v="31"/>
    <s v="Implementering og Fonde"/>
    <x v="115"/>
    <x v="0"/>
    <m/>
    <x v="15"/>
    <s v="Implementering og Udmøntning"/>
    <x v="1"/>
    <x v="1"/>
    <x v="0"/>
  </r>
  <r>
    <x v="2436"/>
    <s v="12742"/>
    <s v="Samarbejde om fondsstrategien"/>
    <x v="0"/>
    <x v="31"/>
    <s v="Implementering og Fonde"/>
    <x v="115"/>
    <x v="0"/>
    <m/>
    <x v="15"/>
    <s v="Implementering og Udmøntning"/>
    <x v="1"/>
    <x v="1"/>
    <x v="0"/>
  </r>
  <r>
    <x v="2437"/>
    <s v="12743"/>
    <s v="Samarbejde om civilsamfundsstrategien"/>
    <x v="0"/>
    <x v="5"/>
    <s v="Puljer og civilsamfund "/>
    <x v="686"/>
    <x v="221"/>
    <m/>
    <x v="3"/>
    <s v="Udsatte Voksne"/>
    <x v="1"/>
    <x v="1"/>
    <x v="1"/>
  </r>
  <r>
    <x v="2438"/>
    <s v="12744"/>
    <s v="Udviklingsinitiativer på puljeområdet"/>
    <x v="4"/>
    <x v="52"/>
    <s v="Puljer voksne, handicap og civilsamfund"/>
    <x v="115"/>
    <x v="0"/>
    <m/>
    <x v="3"/>
    <s v="Udsatte Voksne"/>
    <x v="1"/>
    <x v="1"/>
    <x v="0"/>
  </r>
  <r>
    <x v="2439"/>
    <s v="12745"/>
    <s v="Design og udmøntning af puljer"/>
    <x v="4"/>
    <x v="52"/>
    <s v="Puljer voksne, handicap og civilsamfund"/>
    <x v="115"/>
    <x v="0"/>
    <m/>
    <x v="3"/>
    <s v="Udsatte Voksne"/>
    <x v="1"/>
    <x v="1"/>
    <x v="0"/>
  </r>
  <r>
    <x v="2440"/>
    <s v="12761"/>
    <s v="10-årsplan for psykiatriområdet"/>
    <x v="0"/>
    <x v="46"/>
    <s v="Myndighed og hjemløshed "/>
    <x v="105"/>
    <x v="222"/>
    <m/>
    <x v="3"/>
    <s v="Udsatte Voksne"/>
    <x v="1"/>
    <x v="1"/>
    <x v="1"/>
  </r>
  <r>
    <x v="2441"/>
    <s v="12762"/>
    <s v="Strategisk understøttelse af socialpsykiatrien"/>
    <x v="0"/>
    <x v="4"/>
    <s v="Socialpsykiatri og helhedsorientering "/>
    <x v="686"/>
    <x v="223"/>
    <m/>
    <x v="3"/>
    <s v="Udsatte Voksne"/>
    <x v="1"/>
    <x v="1"/>
    <x v="1"/>
  </r>
  <r>
    <x v="2442"/>
    <s v="12763"/>
    <s v="Formidling af viden i socialpsykiatrien"/>
    <x v="2"/>
    <x v="49"/>
    <s v="Socialpsykiatri"/>
    <x v="115"/>
    <x v="0"/>
    <m/>
    <x v="3"/>
    <s v="Udsatte Voksne"/>
    <x v="1"/>
    <x v="1"/>
    <x v="0"/>
  </r>
  <r>
    <x v="2443"/>
    <s v="12764"/>
    <s v="Indsamling af viden i socialpsykatrien"/>
    <x v="3"/>
    <x v="49"/>
    <s v="Socialpsykiatri"/>
    <x v="115"/>
    <x v="0"/>
    <m/>
    <x v="3"/>
    <s v="Udsatte Voksne"/>
    <x v="1"/>
    <x v="1"/>
    <x v="0"/>
  </r>
  <r>
    <x v="2444"/>
    <s v="12765"/>
    <s v="Strategisk understøttelse af psyk.myndighed"/>
    <x v="0"/>
    <x v="48"/>
    <s v="Myndighed"/>
    <x v="115"/>
    <x v="0"/>
    <m/>
    <x v="3"/>
    <s v="Udsatte Voksne"/>
    <x v="1"/>
    <x v="1"/>
    <x v="0"/>
  </r>
  <r>
    <x v="2445"/>
    <s v="12766"/>
    <s v="Formidling af viden om psyk.myndighed"/>
    <x v="2"/>
    <x v="48"/>
    <s v="Myndighed"/>
    <x v="115"/>
    <x v="0"/>
    <m/>
    <x v="3"/>
    <s v="Udsatte Voksne"/>
    <x v="1"/>
    <x v="1"/>
    <x v="0"/>
  </r>
  <r>
    <x v="2446"/>
    <s v="12767"/>
    <s v="Indsamling af viden om psyk.myndighed"/>
    <x v="3"/>
    <x v="48"/>
    <s v="Myndighed"/>
    <x v="115"/>
    <x v="0"/>
    <m/>
    <x v="3"/>
    <s v="Udsatte Voksne"/>
    <x v="1"/>
    <x v="1"/>
    <x v="0"/>
  </r>
  <r>
    <x v="2447"/>
    <s v="12768"/>
    <s v="Strategisk understøttelse af psykosociale indsats"/>
    <x v="0"/>
    <x v="46"/>
    <s v="Myndighed og hjemløshed "/>
    <x v="115"/>
    <x v="0"/>
    <m/>
    <x v="3"/>
    <s v="Udsatte Voksne"/>
    <x v="1"/>
    <x v="1"/>
    <x v="0"/>
  </r>
  <r>
    <x v="2448"/>
    <s v="12769"/>
    <s v="Formidling af viden om psykosociale indsatser"/>
    <x v="2"/>
    <x v="46"/>
    <s v="Myndighed og hjemløshed "/>
    <x v="686"/>
    <x v="224"/>
    <m/>
    <x v="3"/>
    <s v="Udsatte Voksne"/>
    <x v="1"/>
    <x v="1"/>
    <x v="0"/>
  </r>
  <r>
    <x v="2449"/>
    <s v="12770"/>
    <s v="Indsamling af viden om psykosociale indsatser"/>
    <x v="3"/>
    <x v="46"/>
    <s v="Myndighed og hjemløshed "/>
    <x v="115"/>
    <x v="0"/>
    <m/>
    <x v="3"/>
    <s v="Udsatte Voksne"/>
    <x v="1"/>
    <x v="1"/>
    <x v="0"/>
  </r>
  <r>
    <x v="2450"/>
    <s v="12771"/>
    <s v="Lighed i sundhed - Psykisk sårbarhed"/>
    <x v="2"/>
    <x v="16"/>
    <s v="Psykosociale indsatser"/>
    <x v="115"/>
    <x v="0"/>
    <m/>
    <x v="27"/>
    <s v="Psykisk Sårbarhed"/>
    <x v="1"/>
    <x v="1"/>
    <x v="0"/>
  </r>
  <r>
    <x v="2451"/>
    <s v="12772"/>
    <s v="FSD - Beskæftigelsesretning i sociale indsatser"/>
    <x v="2"/>
    <x v="4"/>
    <s v="Socialpsykiatri og helhedsorientering "/>
    <x v="115"/>
    <x v="0"/>
    <m/>
    <x v="3"/>
    <s v="Udsatte Voksne"/>
    <x v="1"/>
    <x v="1"/>
    <x v="0"/>
  </r>
  <r>
    <x v="2452"/>
    <s v="12773"/>
    <s v="Recovery-orienteret rehabilitering - Psyk"/>
    <x v="2"/>
    <x v="49"/>
    <s v="Socialpsykiatri"/>
    <x v="115"/>
    <x v="0"/>
    <m/>
    <x v="3"/>
    <s v="Udsatte Voksne"/>
    <x v="1"/>
    <x v="1"/>
    <x v="0"/>
  </r>
  <r>
    <x v="2453"/>
    <s v="12781"/>
    <s v="Strategisk udvikling af helhedsorienteret indsats"/>
    <x v="0"/>
    <x v="46"/>
    <s v="Myndighed og hjemløshed "/>
    <x v="686"/>
    <x v="225"/>
    <m/>
    <x v="3"/>
    <s v="Udsatte Voksne"/>
    <x v="1"/>
    <x v="1"/>
    <x v="1"/>
  </r>
  <r>
    <x v="2454"/>
    <s v="12782"/>
    <s v="Strategisk udvikling af komplekse problemer"/>
    <x v="0"/>
    <x v="45"/>
    <s v="Komplekse problemer"/>
    <x v="686"/>
    <x v="226"/>
    <m/>
    <x v="3"/>
    <s v="Udsatte Voksne"/>
    <x v="1"/>
    <x v="1"/>
    <x v="0"/>
  </r>
  <r>
    <x v="2455"/>
    <s v="12783"/>
    <s v="Understøttelse af kval. i stofmisbrugsbehandlingen"/>
    <x v="0"/>
    <x v="4"/>
    <s v="Socialpsykiatri og helhedsorientering "/>
    <x v="115"/>
    <x v="0"/>
    <m/>
    <x v="3"/>
    <s v="Udsatte Voksne"/>
    <x v="1"/>
    <x v="1"/>
    <x v="0"/>
  </r>
  <r>
    <x v="2456"/>
    <s v="12784"/>
    <s v="FSD - Helhedsorienteret indsats"/>
    <x v="0"/>
    <x v="4"/>
    <s v="Socialpsykiatri og helhedsorientering "/>
    <x v="115"/>
    <x v="0"/>
    <m/>
    <x v="3"/>
    <s v="Udsatte Voksne"/>
    <x v="1"/>
    <x v="1"/>
    <x v="0"/>
  </r>
  <r>
    <x v="2457"/>
    <s v="12785"/>
    <s v="Strategisk udvikling af udsatte positioner"/>
    <x v="0"/>
    <x v="5"/>
    <s v="Puljer og civilsamfund "/>
    <x v="686"/>
    <x v="227"/>
    <m/>
    <x v="3"/>
    <s v="Udsatte Voksne"/>
    <x v="1"/>
    <x v="1"/>
    <x v="1"/>
  </r>
  <r>
    <x v="2458"/>
    <s v="12786"/>
    <s v="FSD - Borgeren ved Roret - SUC"/>
    <x v="0"/>
    <x v="4"/>
    <s v="Socialpsykiatri og helhedsorientering "/>
    <x v="115"/>
    <x v="0"/>
    <m/>
    <x v="3"/>
    <s v="Udsatte Voksne"/>
    <x v="1"/>
    <x v="1"/>
    <x v="1"/>
  </r>
  <r>
    <x v="2459"/>
    <s v="12787"/>
    <s v="FSD - Boligsocialeområde - SUC"/>
    <x v="3"/>
    <x v="5"/>
    <s v="Puljer og civilsamfund "/>
    <x v="686"/>
    <x v="228"/>
    <m/>
    <x v="3"/>
    <s v="Udsatte Voksne"/>
    <x v="1"/>
    <x v="1"/>
    <x v="1"/>
  </r>
  <r>
    <x v="2460"/>
    <s v="12802"/>
    <s v="Formidling af viden om børneområdet"/>
    <x v="2"/>
    <x v="15"/>
    <s v="Opsporing og tidlig indsats"/>
    <x v="115"/>
    <x v="0"/>
    <m/>
    <x v="2"/>
    <s v="Udsatte Børn, Unge og Familier"/>
    <x v="1"/>
    <x v="1"/>
    <x v="0"/>
  </r>
  <r>
    <x v="2461"/>
    <s v="12803"/>
    <s v="Formidling af viden om indgribende foranstaltning"/>
    <x v="2"/>
    <x v="47"/>
    <s v="Støttende indsatser og anbringelser"/>
    <x v="115"/>
    <x v="0"/>
    <m/>
    <x v="2"/>
    <s v="Udsatte Børn, Unge og Familier"/>
    <x v="1"/>
    <x v="1"/>
    <x v="0"/>
  </r>
  <r>
    <x v="2462"/>
    <s v="12804"/>
    <s v="Ekspertgrupper og netværk CAR mv."/>
    <x v="3"/>
    <x v="7"/>
    <s v="Tværgående praksisudvikling og inddragelse"/>
    <x v="1269"/>
    <x v="229"/>
    <m/>
    <x v="2"/>
    <s v="Udsatte Børn, Unge og Familier"/>
    <x v="1"/>
    <x v="1"/>
    <x v="1"/>
  </r>
  <r>
    <x v="2463"/>
    <s v="12805"/>
    <s v="Plejefamiliereform, følgegruppe og KNPP"/>
    <x v="3"/>
    <x v="47"/>
    <s v="Støttende indsatser og anbringelser"/>
    <x v="1269"/>
    <x v="230"/>
    <m/>
    <x v="2"/>
    <s v="Udsatte Børn, Unge og Familier"/>
    <x v="1"/>
    <x v="1"/>
    <x v="1"/>
  </r>
  <r>
    <x v="2464"/>
    <s v="12806"/>
    <s v="Formidling af viden om overgreb mod børn og unge"/>
    <x v="2"/>
    <x v="7"/>
    <s v="Tværgående praksisudvikling og inddragelse"/>
    <x v="115"/>
    <x v="0"/>
    <m/>
    <x v="2"/>
    <s v="Udsatte Børn, Unge og Familier"/>
    <x v="1"/>
    <x v="1"/>
    <x v="0"/>
  </r>
  <r>
    <x v="2465"/>
    <s v="12807"/>
    <s v="Formidling af viden om ungeområdet"/>
    <x v="2"/>
    <x v="20"/>
    <s v="Overgange og sammenhæng i ungelivet"/>
    <x v="115"/>
    <x v="0"/>
    <m/>
    <x v="2"/>
    <s v="Udsatte Børn, Unge og Familier"/>
    <x v="1"/>
    <x v="1"/>
    <x v="0"/>
  </r>
  <r>
    <x v="2466"/>
    <s v="12808"/>
    <s v="Analyse af efterværnsområdet"/>
    <x v="3"/>
    <x v="20"/>
    <s v="Overgange og sammenhæng i ungelivet"/>
    <x v="115"/>
    <x v="0"/>
    <m/>
    <x v="2"/>
    <s v="Udsatte Børn, Unge og Familier"/>
    <x v="1"/>
    <x v="1"/>
    <x v="0"/>
  </r>
  <r>
    <x v="2467"/>
    <s v="12809"/>
    <s v="Formidling af viden om sagsbehandlingsområdet"/>
    <x v="2"/>
    <x v="22"/>
    <s v="Sagsbehandling og myndighed"/>
    <x v="115"/>
    <x v="0"/>
    <m/>
    <x v="2"/>
    <s v="Udsatte Børn, Unge og Familier"/>
    <x v="1"/>
    <x v="1"/>
    <x v="0"/>
  </r>
  <r>
    <x v="2468"/>
    <s v="12810"/>
    <s v="Strategisk arbejde med læring og skolegang"/>
    <x v="3"/>
    <x v="15"/>
    <s v="Opsporing og tidlig indsats"/>
    <x v="115"/>
    <x v="0"/>
    <m/>
    <x v="2"/>
    <s v="Udsatte Børn, Unge og Familier"/>
    <x v="1"/>
    <x v="1"/>
    <x v="1"/>
  </r>
  <r>
    <x v="2469"/>
    <s v="12811"/>
    <s v="Forandring i praksis og målrettet implementering"/>
    <x v="3"/>
    <x v="53"/>
    <s v="BUF Ledergruppe"/>
    <x v="115"/>
    <x v="0"/>
    <m/>
    <x v="2"/>
    <s v="Udsatte Børn, Unge og Familier"/>
    <x v="1"/>
    <x v="1"/>
    <x v="0"/>
  </r>
  <r>
    <x v="2470"/>
    <s v="12812"/>
    <s v="FSD - Udsatte børns læring og skolegang"/>
    <x v="3"/>
    <x v="15"/>
    <s v="Opsporing og tidlig indsats"/>
    <x v="686"/>
    <x v="231"/>
    <m/>
    <x v="2"/>
    <s v="Udsatte Børn, Unge og Familier"/>
    <x v="1"/>
    <x v="1"/>
    <x v="1"/>
  </r>
  <r>
    <x v="2471"/>
    <s v="12813"/>
    <s v="FSD - Psykisk mistrivsel blandt børn og unge"/>
    <x v="0"/>
    <x v="20"/>
    <s v="Overgange og sammenhæng i ungelivet"/>
    <x v="115"/>
    <x v="0"/>
    <m/>
    <x v="2"/>
    <s v="Udsatte Børn, Unge og Familier"/>
    <x v="1"/>
    <x v="1"/>
    <x v="0"/>
  </r>
  <r>
    <x v="2472"/>
    <s v="12814"/>
    <s v="Progressionsredskab på børneområdet"/>
    <x v="3"/>
    <x v="22"/>
    <s v="Sagsbehandling og myndighed"/>
    <x v="115"/>
    <x v="0"/>
    <m/>
    <x v="2"/>
    <s v="Udsatte Børn, Unge og Familier"/>
    <x v="1"/>
    <x v="1"/>
    <x v="1"/>
  </r>
  <r>
    <x v="2473"/>
    <s v="12821"/>
    <s v="Udvikling af VISO"/>
    <x v="4"/>
    <x v="21"/>
    <s v="Børn, Unge og Specialundervisning"/>
    <x v="115"/>
    <x v="0"/>
    <m/>
    <x v="18"/>
    <s v="VISO og Center mod Menneskehandel"/>
    <x v="1"/>
    <x v="1"/>
    <x v="0"/>
  </r>
  <r>
    <x v="2474"/>
    <s v="12841"/>
    <s v="NATKO 2.0"/>
    <x v="4"/>
    <x v="54"/>
    <s v="National koordination"/>
    <x v="1269"/>
    <x v="232"/>
    <m/>
    <x v="26"/>
    <s v="Handicap og VISO"/>
    <x v="1"/>
    <x v="1"/>
    <x v="1"/>
  </r>
  <r>
    <x v="2475"/>
    <s v="12861"/>
    <s v="Bæredygtighed, generelt"/>
    <x v="10"/>
    <x v="55"/>
    <s v="BYG Ledergruppe"/>
    <x v="116"/>
    <x v="233"/>
    <m/>
    <x v="24"/>
    <s v="Byggeri"/>
    <x v="1"/>
    <x v="1"/>
    <x v="1"/>
  </r>
  <r>
    <x v="2476"/>
    <s v="12862"/>
    <s v="Cirkulær økonomi"/>
    <x v="10"/>
    <x v="12"/>
    <s v="Bæredygtighed"/>
    <x v="115"/>
    <x v="0"/>
    <m/>
    <x v="24"/>
    <s v="Byggeri"/>
    <x v="1"/>
    <x v="1"/>
    <x v="1"/>
  </r>
  <r>
    <x v="2477"/>
    <s v="12863"/>
    <s v="CO2-regulering af byggeriet"/>
    <x v="10"/>
    <x v="11"/>
    <s v="Cirkulært Byggeri"/>
    <x v="686"/>
    <x v="234"/>
    <m/>
    <x v="24"/>
    <s v="Byggeri"/>
    <x v="8"/>
    <x v="0"/>
    <x v="1"/>
  </r>
  <r>
    <x v="2478"/>
    <s v="12871"/>
    <s v="Nordisk sekretariat, kommunikation"/>
    <x v="10"/>
    <x v="12"/>
    <s v="Bæredygtighed"/>
    <x v="105"/>
    <x v="235"/>
    <m/>
    <x v="24"/>
    <s v="Byggeri"/>
    <x v="1"/>
    <x v="1"/>
    <x v="1"/>
  </r>
  <r>
    <x v="2479"/>
    <s v="12872"/>
    <s v="Nordisk sekretariat, bidrag til WP´s"/>
    <x v="10"/>
    <x v="12"/>
    <s v="Bæredygtighed"/>
    <x v="115"/>
    <x v="0"/>
    <m/>
    <x v="24"/>
    <s v="Byggeri"/>
    <x v="1"/>
    <x v="1"/>
    <x v="0"/>
  </r>
  <r>
    <x v="2480"/>
    <s v="12873"/>
    <s v="Nordisk sekretariat, koordinering &amp; vidensdeling"/>
    <x v="10"/>
    <x v="12"/>
    <s v="Bæredygtighed"/>
    <x v="115"/>
    <x v="0"/>
    <m/>
    <x v="24"/>
    <s v="Byggeri"/>
    <x v="1"/>
    <x v="1"/>
    <x v="0"/>
  </r>
  <r>
    <x v="2481"/>
    <s v="12874"/>
    <s v="Nordisk sekretariat, Interessantvaretagelse&amp;samarb"/>
    <x v="10"/>
    <x v="12"/>
    <s v="Bæredygtighed"/>
    <x v="115"/>
    <x v="0"/>
    <m/>
    <x v="24"/>
    <s v="Byggeri"/>
    <x v="1"/>
    <x v="1"/>
    <x v="0"/>
  </r>
  <r>
    <x v="2482"/>
    <s v="12875"/>
    <s v="Nordisk sekretariat, Capacity Building"/>
    <x v="10"/>
    <x v="12"/>
    <s v="Bæredygtighed"/>
    <x v="115"/>
    <x v="0"/>
    <m/>
    <x v="24"/>
    <s v="Byggeri"/>
    <x v="1"/>
    <x v="1"/>
    <x v="0"/>
  </r>
  <r>
    <x v="2483"/>
    <s v="12876"/>
    <s v="Nordisk sekretariat"/>
    <x v="9"/>
    <x v="11"/>
    <s v="Cirkulært Byggeri"/>
    <x v="105"/>
    <x v="236"/>
    <m/>
    <x v="24"/>
    <s v="Byggeri"/>
    <x v="1"/>
    <x v="1"/>
    <x v="1"/>
  </r>
  <r>
    <x v="2484"/>
    <s v="12877"/>
    <s v="Grønlandsenheden"/>
    <x v="4"/>
    <x v="30"/>
    <s v="Børne- og ungehandicap"/>
    <x v="775"/>
    <x v="237"/>
    <m/>
    <x v="26"/>
    <s v="Handicap og VISO"/>
    <x v="1"/>
    <x v="1"/>
    <x v="1"/>
  </r>
  <r>
    <x v="2485"/>
    <s v="12881"/>
    <s v="Sikkerhed, generelt"/>
    <x v="10"/>
    <x v="56"/>
    <s v="Sikkerhed"/>
    <x v="115"/>
    <x v="0"/>
    <m/>
    <x v="33"/>
    <s v="Sikkerhed"/>
    <x v="1"/>
    <x v="1"/>
    <x v="0"/>
  </r>
  <r>
    <x v="2486"/>
    <s v="12891"/>
    <s v="Christiania, generelt"/>
    <x v="10"/>
    <x v="14"/>
    <s v="Boliger - specifikke formål"/>
    <x v="116"/>
    <x v="238"/>
    <m/>
    <x v="25"/>
    <s v="Bolig                       "/>
    <x v="9"/>
    <x v="0"/>
    <x v="1"/>
  </r>
  <r>
    <x v="2487"/>
    <s v="12892"/>
    <s v="Christiania, risikopræmie"/>
    <x v="10"/>
    <x v="14"/>
    <s v="Boliger - specifikke formål"/>
    <x v="116"/>
    <x v="239"/>
    <m/>
    <x v="25"/>
    <s v="Bolig                       "/>
    <x v="10"/>
    <x v="0"/>
    <x v="1"/>
  </r>
  <r>
    <x v="2488"/>
    <s v="12901"/>
    <s v="Almenbolig og Byfornyelse, generelt"/>
    <x v="10"/>
    <x v="57"/>
    <s v="BO Ledergruppe"/>
    <x v="115"/>
    <x v="0"/>
    <m/>
    <x v="25"/>
    <s v="Bolig                       "/>
    <x v="1"/>
    <x v="1"/>
    <x v="0"/>
  </r>
  <r>
    <x v="2489"/>
    <s v="12902"/>
    <s v="Dansk Byplanlaboratorium"/>
    <x v="10"/>
    <x v="14"/>
    <s v="Boliger - specifikke formål"/>
    <x v="115"/>
    <x v="0"/>
    <m/>
    <x v="25"/>
    <s v="Bolig                       "/>
    <x v="1"/>
    <x v="1"/>
    <x v="0"/>
  </r>
  <r>
    <x v="2490"/>
    <s v="12903"/>
    <s v="Bygge- og bofællesskaber"/>
    <x v="10"/>
    <x v="14"/>
    <s v="Boliger - specifikke formål"/>
    <x v="686"/>
    <x v="240"/>
    <m/>
    <x v="25"/>
    <s v="Bolig                       "/>
    <x v="1"/>
    <x v="1"/>
    <x v="1"/>
  </r>
  <r>
    <x v="2491"/>
    <s v="12904"/>
    <s v="Grøn boligaftale"/>
    <x v="10"/>
    <x v="14"/>
    <s v="Boliger - specifikke formål"/>
    <x v="115"/>
    <x v="0"/>
    <m/>
    <x v="25"/>
    <s v="Bolig                       "/>
    <x v="1"/>
    <x v="1"/>
    <x v="0"/>
  </r>
  <r>
    <x v="2492"/>
    <s v="12921"/>
    <s v="Boligøkonomi, generelt"/>
    <x v="10"/>
    <x v="57"/>
    <s v="BO Ledergruppe"/>
    <x v="106"/>
    <x v="241"/>
    <m/>
    <x v="25"/>
    <s v="Bolig                       "/>
    <x v="1"/>
    <x v="1"/>
    <x v="1"/>
  </r>
  <r>
    <x v="2493"/>
    <s v="12922"/>
    <s v="Boligdatakøb mv."/>
    <x v="10"/>
    <x v="58"/>
    <s v="Områdeindsats og Boligdata"/>
    <x v="1306"/>
    <x v="242"/>
    <m/>
    <x v="25"/>
    <s v="Bolig                       "/>
    <x v="1"/>
    <x v="1"/>
    <x v="1"/>
  </r>
  <r>
    <x v="2494"/>
    <s v="12923"/>
    <s v="Andelsboliginfo"/>
    <x v="10"/>
    <x v="58"/>
    <s v="Områdeindsats og Boligdata"/>
    <x v="115"/>
    <x v="0"/>
    <m/>
    <x v="25"/>
    <s v="Bolig                       "/>
    <x v="1"/>
    <x v="1"/>
    <x v="0"/>
  </r>
  <r>
    <x v="2495"/>
    <s v="12924"/>
    <s v="Huslejenævnsdatabase"/>
    <x v="10"/>
    <x v="58"/>
    <s v="Områdeindsats og Boligdata"/>
    <x v="1306"/>
    <x v="243"/>
    <m/>
    <x v="25"/>
    <s v="Bolig                       "/>
    <x v="1"/>
    <x v="1"/>
    <x v="1"/>
  </r>
  <r>
    <x v="2496"/>
    <s v="12925"/>
    <s v="SAS og Andelsboliginfo"/>
    <x v="10"/>
    <x v="58"/>
    <s v="Områdeindsats og Boligdata"/>
    <x v="1306"/>
    <x v="244"/>
    <m/>
    <x v="25"/>
    <s v="Bolig                       "/>
    <x v="1"/>
    <x v="1"/>
    <x v="1"/>
  </r>
  <r>
    <x v="2497"/>
    <s v="12926"/>
    <s v="BOSSINF"/>
    <x v="10"/>
    <x v="58"/>
    <s v="Områdeindsats og Boligdata"/>
    <x v="115"/>
    <x v="0"/>
    <m/>
    <x v="25"/>
    <s v="Bolig                       "/>
    <x v="1"/>
    <x v="1"/>
    <x v="1"/>
  </r>
  <r>
    <x v="2498"/>
    <s v="12927"/>
    <s v="Effektiviseringsenheden"/>
    <x v="10"/>
    <x v="59"/>
    <s v="Boliger - generelle formål"/>
    <x v="775"/>
    <x v="245"/>
    <m/>
    <x v="25"/>
    <s v="Bolig                       "/>
    <x v="1"/>
    <x v="1"/>
    <x v="1"/>
  </r>
  <r>
    <x v="2499"/>
    <s v="12928"/>
    <s v="FSD - Boligsocialerområde - BO"/>
    <x v="10"/>
    <x v="14"/>
    <s v="Boliger - specifikke formål"/>
    <x v="686"/>
    <x v="246"/>
    <m/>
    <x v="25"/>
    <s v="Bolig                       "/>
    <x v="1"/>
    <x v="1"/>
    <x v="1"/>
  </r>
  <r>
    <x v="2500"/>
    <s v="13001"/>
    <s v="BF - Udbredelse af Familiehuse"/>
    <x v="2"/>
    <x v="15"/>
    <s v="Opsporing og tidlig indsats"/>
    <x v="775"/>
    <x v="247"/>
    <m/>
    <x v="2"/>
    <s v="Udsatte Børn, Unge og Familier"/>
    <x v="1"/>
    <x v="1"/>
    <x v="1"/>
  </r>
  <r>
    <x v="2501"/>
    <s v="13002"/>
    <s v="BF - Implementering - efteruddannelse og redskaber"/>
    <x v="0"/>
    <x v="47"/>
    <s v="Støttende indsatser og anbringelser"/>
    <x v="775"/>
    <x v="248"/>
    <m/>
    <x v="2"/>
    <s v="Udsatte Børn, Unge og Familier"/>
    <x v="1"/>
    <x v="1"/>
    <x v="1"/>
  </r>
  <r>
    <x v="2502"/>
    <s v="13004"/>
    <s v="BF - Støtte for hele familien"/>
    <x v="0"/>
    <x v="47"/>
    <s v="Støttende indsatser og anbringelser"/>
    <x v="211"/>
    <x v="249"/>
    <m/>
    <x v="2"/>
    <s v="Udsatte Børn, Unge og Familier"/>
    <x v="1"/>
    <x v="1"/>
    <x v="1"/>
  </r>
  <r>
    <x v="2503"/>
    <s v="13005"/>
    <s v="BF - Håndtering af underretninger - indsatsteam"/>
    <x v="0"/>
    <x v="20"/>
    <s v="Overgange og sammenhæng i ungelivet"/>
    <x v="775"/>
    <x v="250"/>
    <m/>
    <x v="2"/>
    <s v="Udsatte Børn, Unge og Familier"/>
    <x v="1"/>
    <x v="1"/>
    <x v="1"/>
  </r>
  <r>
    <x v="2504"/>
    <s v="13006"/>
    <s v="BF - Faglige vejledninger om børns rettigheder"/>
    <x v="0"/>
    <x v="20"/>
    <s v="Overgange og sammenhæng i ungelivet"/>
    <x v="775"/>
    <x v="251"/>
    <m/>
    <x v="2"/>
    <s v="Udsatte Børn, Unge og Familier"/>
    <x v="1"/>
    <x v="1"/>
    <x v="1"/>
  </r>
  <r>
    <x v="2505"/>
    <s v="13007"/>
    <s v="BF - Flere børn fra familier med misbrug"/>
    <x v="0"/>
    <x v="20"/>
    <s v="Overgange og sammenhæng i ungelivet"/>
    <x v="775"/>
    <x v="252"/>
    <m/>
    <x v="2"/>
    <s v="Udsatte Børn, Unge og Familier"/>
    <x v="1"/>
    <x v="1"/>
    <x v="1"/>
  </r>
  <r>
    <x v="2506"/>
    <s v="13008"/>
    <s v="BF - Ekstra hjælp til kommuner m. mange børnesager"/>
    <x v="4"/>
    <x v="22"/>
    <s v="Sagsbehandling og myndighed"/>
    <x v="775"/>
    <x v="253"/>
    <m/>
    <x v="2"/>
    <s v="Udsatte Børn, Unge og Familier"/>
    <x v="1"/>
    <x v="1"/>
    <x v="1"/>
  </r>
  <r>
    <x v="2507"/>
    <s v="13011"/>
    <s v="Tilbudsportalen"/>
    <x v="0"/>
    <x v="24"/>
    <s v="Sekretariat"/>
    <x v="115"/>
    <x v="0"/>
    <m/>
    <x v="17"/>
    <s v="Data og Analyse"/>
    <x v="11"/>
    <x v="0"/>
    <x v="0"/>
  </r>
  <r>
    <x v="2508"/>
    <s v="13012"/>
    <s v="Tilbudsportalen - Udvikling"/>
    <x v="0"/>
    <x v="24"/>
    <s v="Sekretariat"/>
    <x v="115"/>
    <x v="0"/>
    <m/>
    <x v="17"/>
    <s v="Data og Analyse"/>
    <x v="11"/>
    <x v="0"/>
    <x v="0"/>
  </r>
  <r>
    <x v="2509"/>
    <s v="13021"/>
    <s v="Tilbudsportalen 3.0"/>
    <x v="4"/>
    <x v="25"/>
    <s v="Socialtilsyn"/>
    <x v="115"/>
    <x v="0"/>
    <m/>
    <x v="16"/>
    <s v="Socialtilsyn og National Koordination"/>
    <x v="1"/>
    <x v="1"/>
    <x v="0"/>
  </r>
  <r>
    <x v="2510"/>
    <s v="14011"/>
    <s v="UIP - Efterværn"/>
    <x v="3"/>
    <x v="20"/>
    <s v="Overgange og sammenhæng i ungelivet"/>
    <x v="115"/>
    <x v="0"/>
    <m/>
    <x v="2"/>
    <s v="Udsatte Børn, Unge og Familier"/>
    <x v="12"/>
    <x v="0"/>
    <x v="0"/>
  </r>
  <r>
    <x v="2511"/>
    <s v="14012"/>
    <s v="UIP - Gruppebostøtte"/>
    <x v="3"/>
    <x v="16"/>
    <s v="Psykosociale indsatser"/>
    <x v="115"/>
    <x v="0"/>
    <m/>
    <x v="27"/>
    <s v="Psykisk Sårbarhed"/>
    <x v="12"/>
    <x v="0"/>
    <x v="0"/>
  </r>
  <r>
    <x v="2512"/>
    <s v="14013"/>
    <s v="UIP - Psykisk sårbare unge"/>
    <x v="3"/>
    <x v="16"/>
    <s v="Psykosociale indsatser"/>
    <x v="115"/>
    <x v="0"/>
    <m/>
    <x v="27"/>
    <s v="Psykisk Sårbarhed"/>
    <x v="12"/>
    <x v="0"/>
    <x v="0"/>
  </r>
  <r>
    <x v="2513"/>
    <s v="14021"/>
    <s v="UIP - Programledelse 2017"/>
    <x v="3"/>
    <x v="24"/>
    <s v="Sekretariat"/>
    <x v="105"/>
    <x v="254"/>
    <m/>
    <x v="17"/>
    <s v="Data og Analyse"/>
    <x v="12"/>
    <x v="0"/>
    <x v="1"/>
  </r>
  <r>
    <x v="2514"/>
    <s v="14022"/>
    <s v="UIP - Rådgivning og støtte"/>
    <x v="2"/>
    <x v="24"/>
    <s v="Sekretariat"/>
    <x v="115"/>
    <x v="0"/>
    <m/>
    <x v="17"/>
    <s v="Data og Analyse"/>
    <x v="12"/>
    <x v="0"/>
    <x v="0"/>
  </r>
  <r>
    <x v="2515"/>
    <s v="14023"/>
    <s v="UIP - Vidensarbejde 2017"/>
    <x v="3"/>
    <x v="18"/>
    <s v="Registerdata- og analyse"/>
    <x v="115"/>
    <x v="0"/>
    <m/>
    <x v="17"/>
    <s v="Data og Analyse"/>
    <x v="12"/>
    <x v="0"/>
    <x v="0"/>
  </r>
  <r>
    <x v="2516"/>
    <s v="14024"/>
    <s v="UIP - Monitorering"/>
    <x v="2"/>
    <x v="24"/>
    <s v="Sekretariat"/>
    <x v="115"/>
    <x v="0"/>
    <m/>
    <x v="17"/>
    <s v="Data og Analyse"/>
    <x v="12"/>
    <x v="0"/>
    <x v="0"/>
  </r>
  <r>
    <x v="2517"/>
    <s v="14025"/>
    <s v="UIP - Øvrige vidensafdækninger"/>
    <x v="3"/>
    <x v="24"/>
    <s v="Sekretariat"/>
    <x v="115"/>
    <x v="0"/>
    <m/>
    <x v="17"/>
    <s v="Data og Analyse"/>
    <x v="12"/>
    <x v="0"/>
    <x v="0"/>
  </r>
  <r>
    <x v="2518"/>
    <s v="14031"/>
    <s v="UIP - Dataindsamling og monitorering"/>
    <x v="3"/>
    <x v="5"/>
    <s v="Puljer og civilsamfund "/>
    <x v="115"/>
    <x v="0"/>
    <m/>
    <x v="3"/>
    <s v="Udsatte Voksne"/>
    <x v="12"/>
    <x v="0"/>
    <x v="0"/>
  </r>
  <r>
    <x v="2519"/>
    <s v="14101"/>
    <s v="UIP - Efterværn 2017"/>
    <x v="3"/>
    <x v="20"/>
    <s v="Overgange og sammenhæng i ungelivet"/>
    <x v="115"/>
    <x v="0"/>
    <m/>
    <x v="2"/>
    <s v="Udsatte Børn, Unge og Familier"/>
    <x v="12"/>
    <x v="0"/>
    <x v="1"/>
  </r>
  <r>
    <x v="2520"/>
    <s v="14102"/>
    <s v="UIP - Gruppebostøtte 2017"/>
    <x v="3"/>
    <x v="16"/>
    <s v="Psykosociale indsatser"/>
    <x v="115"/>
    <x v="0"/>
    <m/>
    <x v="27"/>
    <s v="Psykisk Sårbarhed"/>
    <x v="12"/>
    <x v="0"/>
    <x v="0"/>
  </r>
  <r>
    <x v="2521"/>
    <s v="14103"/>
    <s v="UIP - Psykisk sårbare unge 2018"/>
    <x v="3"/>
    <x v="16"/>
    <s v="Psykosociale indsatser"/>
    <x v="115"/>
    <x v="0"/>
    <m/>
    <x v="27"/>
    <s v="Psykisk Sårbarhed"/>
    <x v="12"/>
    <x v="0"/>
    <x v="0"/>
  </r>
  <r>
    <x v="2522"/>
    <s v="14104"/>
    <s v="UIP - Screeningsprojekt ADHD og misbrug 2018"/>
    <x v="3"/>
    <x v="28"/>
    <s v="Voksenhandicap"/>
    <x v="115"/>
    <x v="0"/>
    <m/>
    <x v="26"/>
    <s v="Handicap og VISO"/>
    <x v="12"/>
    <x v="0"/>
    <x v="0"/>
  </r>
  <r>
    <x v="2523"/>
    <s v="14105"/>
    <s v="UIP - Screening og modning autisme 2019"/>
    <x v="3"/>
    <x v="28"/>
    <s v="Voksenhandicap"/>
    <x v="115"/>
    <x v="0"/>
    <m/>
    <x v="26"/>
    <s v="Handicap og VISO"/>
    <x v="12"/>
    <x v="0"/>
    <x v="0"/>
  </r>
  <r>
    <x v="2524"/>
    <s v="14106"/>
    <s v="UIP - Screening voldsudsatte kvinder og mænd 2019"/>
    <x v="3"/>
    <x v="5"/>
    <s v="Puljer og civilsamfund "/>
    <x v="115"/>
    <x v="0"/>
    <m/>
    <x v="3"/>
    <s v="Udsatte Voksne"/>
    <x v="12"/>
    <x v="0"/>
    <x v="0"/>
  </r>
  <r>
    <x v="2525"/>
    <s v="14107"/>
    <s v="UIP - Screening spiseforstyrrelser, selvskade 2019"/>
    <x v="3"/>
    <x v="16"/>
    <s v="Psykosociale indsatser"/>
    <x v="115"/>
    <x v="0"/>
    <m/>
    <x v="27"/>
    <s v="Psykisk Sårbarhed"/>
    <x v="12"/>
    <x v="0"/>
    <x v="0"/>
  </r>
  <r>
    <x v="2526"/>
    <s v="14108"/>
    <s v="UIP - Screening dobbeltdiagnose 2019"/>
    <x v="3"/>
    <x v="16"/>
    <s v="Psykosociale indsatser"/>
    <x v="115"/>
    <x v="0"/>
    <m/>
    <x v="27"/>
    <s v="Psykisk Sårbarhed"/>
    <x v="12"/>
    <x v="0"/>
    <x v="0"/>
  </r>
  <r>
    <x v="2527"/>
    <s v="14109"/>
    <s v="UIP - Modning komplekse problemer 2019"/>
    <x v="3"/>
    <x v="45"/>
    <s v="Komplekse problemer"/>
    <x v="115"/>
    <x v="0"/>
    <m/>
    <x v="3"/>
    <s v="Udsatte Voksne"/>
    <x v="12"/>
    <x v="0"/>
    <x v="0"/>
  </r>
  <r>
    <x v="2528"/>
    <s v="14110"/>
    <s v="UIP - Modning stofmisbrugsbehandling 2019"/>
    <x v="3"/>
    <x v="5"/>
    <s v="Puljer og civilsamfund "/>
    <x v="115"/>
    <x v="0"/>
    <m/>
    <x v="3"/>
    <s v="Udsatte Voksne"/>
    <x v="12"/>
    <x v="0"/>
    <x v="0"/>
  </r>
  <r>
    <x v="2529"/>
    <s v="14111"/>
    <s v="UIP - Screening af rusmiddelbehandling 2020"/>
    <x v="3"/>
    <x v="5"/>
    <s v="Puljer og civilsamfund "/>
    <x v="115"/>
    <x v="0"/>
    <m/>
    <x v="3"/>
    <s v="Udsatte Voksne"/>
    <x v="12"/>
    <x v="0"/>
    <x v="0"/>
  </r>
  <r>
    <x v="2530"/>
    <s v="14112"/>
    <s v="UIP - Indsats til borgere med dobbeltdiagnose 2020"/>
    <x v="3"/>
    <x v="16"/>
    <s v="Psykosociale indsatser"/>
    <x v="115"/>
    <x v="0"/>
    <m/>
    <x v="27"/>
    <s v="Psykisk Sårbarhed"/>
    <x v="12"/>
    <x v="0"/>
    <x v="0"/>
  </r>
  <r>
    <x v="2531"/>
    <s v="14113"/>
    <s v="UIP - Screening vedr. udviklingshæmning HAN 2021"/>
    <x v="3"/>
    <x v="28"/>
    <s v="Voksenhandicap"/>
    <x v="115"/>
    <x v="0"/>
    <m/>
    <x v="26"/>
    <s v="Handicap og VISO"/>
    <x v="12"/>
    <x v="0"/>
    <x v="0"/>
  </r>
  <r>
    <x v="2532"/>
    <s v="14114"/>
    <s v="UIP - Forebyg. af magtanvendelse på botilbud 2021"/>
    <x v="3"/>
    <x v="28"/>
    <s v="Voksenhandicap"/>
    <x v="115"/>
    <x v="0"/>
    <m/>
    <x v="26"/>
    <s v="Handicap og VISO"/>
    <x v="12"/>
    <x v="0"/>
    <x v="0"/>
  </r>
  <r>
    <x v="2533"/>
    <s v="14115"/>
    <s v="UIP - Indsatser til unge med selvskade mv. 2021"/>
    <x v="3"/>
    <x v="46"/>
    <s v="Myndighed og hjemløshed "/>
    <x v="115"/>
    <x v="0"/>
    <m/>
    <x v="3"/>
    <s v="Udsatte Voksne"/>
    <x v="12"/>
    <x v="0"/>
    <x v="1"/>
  </r>
  <r>
    <x v="2534"/>
    <s v="14116"/>
    <s v="UIP - Et godt ældreliv for socialt udsatte 2021"/>
    <x v="3"/>
    <x v="45"/>
    <s v="Komplekse problemer"/>
    <x v="115"/>
    <x v="0"/>
    <m/>
    <x v="3"/>
    <s v="Udsatte Voksne"/>
    <x v="12"/>
    <x v="0"/>
    <x v="0"/>
  </r>
  <r>
    <x v="2535"/>
    <s v="14117"/>
    <s v="UIP - Bedre viden om traumebevidst tilgang 2021"/>
    <x v="3"/>
    <x v="5"/>
    <s v="Puljer og civilsamfund "/>
    <x v="115"/>
    <x v="0"/>
    <m/>
    <x v="3"/>
    <s v="Udsatte Voksne"/>
    <x v="12"/>
    <x v="0"/>
    <x v="0"/>
  </r>
  <r>
    <x v="2536"/>
    <s v="14118"/>
    <s v="UIP - Screening vedr. udviklingshæmning VISO 2021"/>
    <x v="3"/>
    <x v="21"/>
    <s v="Børn, Unge og Specialundervisning"/>
    <x v="115"/>
    <x v="0"/>
    <m/>
    <x v="18"/>
    <s v="VISO og Center mod Menneskehandel"/>
    <x v="12"/>
    <x v="0"/>
    <x v="0"/>
  </r>
  <r>
    <x v="2537"/>
    <s v="14119"/>
    <s v="UIP - Koordineret udredning 2022"/>
    <x v="3"/>
    <x v="16"/>
    <s v="Psykosociale indsatser"/>
    <x v="115"/>
    <x v="0"/>
    <m/>
    <x v="27"/>
    <s v="Psykisk Sårbarhed"/>
    <x v="12"/>
    <x v="0"/>
    <x v="0"/>
  </r>
  <r>
    <x v="2538"/>
    <s v="14120"/>
    <s v="UIP - Gruppeforløb, ABC for mental sundhed 2022"/>
    <x v="0"/>
    <x v="46"/>
    <s v="Myndighed og hjemløshed "/>
    <x v="211"/>
    <x v="255"/>
    <m/>
    <x v="3"/>
    <s v="Udsatte Voksne"/>
    <x v="12"/>
    <x v="0"/>
    <x v="1"/>
  </r>
  <r>
    <x v="2539"/>
    <s v="14121"/>
    <s v="UIP - MOVE til mest udsatte unge i behandling 2022"/>
    <x v="3"/>
    <x v="46"/>
    <s v="Myndighed og hjemløshed "/>
    <x v="211"/>
    <x v="256"/>
    <m/>
    <x v="3"/>
    <s v="Udsatte Voksne"/>
    <x v="12"/>
    <x v="0"/>
    <x v="1"/>
  </r>
  <r>
    <x v="2540"/>
    <s v="14122"/>
    <s v="UIP - Kommunal indsats til voldsudsatte 2022"/>
    <x v="3"/>
    <x v="5"/>
    <s v="Puljer og civilsamfund "/>
    <x v="686"/>
    <x v="257"/>
    <m/>
    <x v="3"/>
    <s v="Udsatte Voksne"/>
    <x v="12"/>
    <x v="0"/>
    <x v="1"/>
  </r>
  <r>
    <x v="2541"/>
    <s v="14123"/>
    <s v="UIP - Intensive forløb for unge 2022"/>
    <x v="0"/>
    <x v="20"/>
    <s v="Overgange og sammenhæng i ungelivet"/>
    <x v="211"/>
    <x v="258"/>
    <m/>
    <x v="2"/>
    <s v="Udsatte Børn, Unge og Familier"/>
    <x v="12"/>
    <x v="0"/>
    <x v="1"/>
  </r>
  <r>
    <x v="2542"/>
    <s v="14124"/>
    <s v="UIP - Opsporende og forebyggende indsats 2023"/>
    <x v="3"/>
    <x v="5"/>
    <s v="Puljer og civilsamfund "/>
    <x v="115"/>
    <x v="0"/>
    <m/>
    <x v="3"/>
    <s v="Udsatte Voksne"/>
    <x v="12"/>
    <x v="0"/>
    <x v="0"/>
  </r>
  <r>
    <x v="2543"/>
    <s v="14125"/>
    <s v="UIP - Udbredelse af CTI 2023"/>
    <x v="0"/>
    <x v="4"/>
    <s v="Socialpsykiatri og helhedsorientering "/>
    <x v="211"/>
    <x v="259"/>
    <m/>
    <x v="3"/>
    <s v="Udsatte Voksne"/>
    <x v="12"/>
    <x v="0"/>
    <x v="1"/>
  </r>
  <r>
    <x v="2544"/>
    <s v="14126"/>
    <s v="UIP - Sundhedsindsats på botilbud 2023"/>
    <x v="3"/>
    <x v="28"/>
    <s v="Voksenhandicap"/>
    <x v="211"/>
    <x v="260"/>
    <m/>
    <x v="26"/>
    <s v="Handicap og VISO"/>
    <x v="12"/>
    <x v="0"/>
    <x v="1"/>
  </r>
  <r>
    <x v="2545"/>
    <s v="14127"/>
    <s v="UIP - Misbrugs- og støtteindsats 2023"/>
    <x v="3"/>
    <x v="28"/>
    <s v="Voksenhandicap"/>
    <x v="211"/>
    <x v="261"/>
    <m/>
    <x v="26"/>
    <s v="Handicap og VISO"/>
    <x v="12"/>
    <x v="0"/>
    <x v="1"/>
  </r>
  <r>
    <x v="2546"/>
    <s v="14128"/>
    <s v="UIP - Traume-bevidst tilgang 2023"/>
    <x v="3"/>
    <x v="5"/>
    <s v="Puljer og civilsamfund "/>
    <x v="211"/>
    <x v="262"/>
    <m/>
    <x v="3"/>
    <s v="Udsatte Voksne"/>
    <x v="12"/>
    <x v="0"/>
    <x v="1"/>
  </r>
  <r>
    <x v="2547"/>
    <s v="14129"/>
    <s v="UIP - Organisatoriske og faglige principper 2023"/>
    <x v="3"/>
    <x v="4"/>
    <s v="Socialpsykiatri og helhedsorientering "/>
    <x v="115"/>
    <x v="0"/>
    <m/>
    <x v="3"/>
    <s v="Udsatte Voksne"/>
    <x v="12"/>
    <x v="0"/>
    <x v="0"/>
  </r>
  <r>
    <x v="2548"/>
    <s v="14130"/>
    <s v="UIP - Borgeren ved roret 2023"/>
    <x v="3"/>
    <x v="28"/>
    <s v="Voksenhandicap"/>
    <x v="211"/>
    <x v="263"/>
    <m/>
    <x v="26"/>
    <s v="Handicap og VISO"/>
    <x v="12"/>
    <x v="0"/>
    <x v="1"/>
  </r>
  <r>
    <x v="2549"/>
    <s v="14201"/>
    <s v="UIP - Rådgivning og støtte 2017"/>
    <x v="3"/>
    <x v="16"/>
    <s v="Psykosociale indsatser"/>
    <x v="115"/>
    <x v="0"/>
    <m/>
    <x v="27"/>
    <s v="Psykisk Sårbarhed"/>
    <x v="12"/>
    <x v="0"/>
    <x v="0"/>
  </r>
  <r>
    <x v="2550"/>
    <s v="14202"/>
    <s v="UIP -  Fortsættelse bostøttemetoderne 2018"/>
    <x v="3"/>
    <x v="16"/>
    <s v="Psykosociale indsatser"/>
    <x v="115"/>
    <x v="0"/>
    <m/>
    <x v="27"/>
    <s v="Psykisk Sårbarhed"/>
    <x v="12"/>
    <x v="0"/>
    <x v="0"/>
  </r>
  <r>
    <x v="2551"/>
    <s v="14203"/>
    <s v="UIP - Monitorering 2017"/>
    <x v="2"/>
    <x v="24"/>
    <s v="Sekretariat"/>
    <x v="115"/>
    <x v="0"/>
    <m/>
    <x v="17"/>
    <s v="Data og Analyse"/>
    <x v="12"/>
    <x v="0"/>
    <x v="0"/>
  </r>
  <r>
    <x v="2552"/>
    <s v="14204"/>
    <s v="UIP - Monitorering 2018"/>
    <x v="2"/>
    <x v="24"/>
    <s v="Sekretariat"/>
    <x v="115"/>
    <x v="0"/>
    <m/>
    <x v="17"/>
    <s v="Data og Analyse"/>
    <x v="12"/>
    <x v="0"/>
    <x v="0"/>
  </r>
  <r>
    <x v="2553"/>
    <s v="14205"/>
    <s v="UIP - Udbredelse stofmisbrugsbehandling 2019"/>
    <x v="2"/>
    <x v="5"/>
    <s v="Puljer og civilsamfund "/>
    <x v="115"/>
    <x v="0"/>
    <m/>
    <x v="3"/>
    <s v="Udsatte Voksne"/>
    <x v="12"/>
    <x v="0"/>
    <x v="0"/>
  </r>
  <r>
    <x v="2554"/>
    <s v="14206"/>
    <s v="UIP - Udbredelse bostøttemetoder 2019"/>
    <x v="2"/>
    <x v="16"/>
    <s v="Psykosociale indsatser"/>
    <x v="115"/>
    <x v="0"/>
    <m/>
    <x v="27"/>
    <s v="Psykisk Sårbarhed"/>
    <x v="12"/>
    <x v="0"/>
    <x v="0"/>
  </r>
  <r>
    <x v="2555"/>
    <s v="14207"/>
    <s v="UIP - Udbredelse af mestringsindsats til unge 2020"/>
    <x v="0"/>
    <x v="28"/>
    <s v="Voksenhandicap"/>
    <x v="115"/>
    <x v="0"/>
    <m/>
    <x v="26"/>
    <s v="Handicap og VISO"/>
    <x v="12"/>
    <x v="0"/>
    <x v="0"/>
  </r>
  <r>
    <x v="2556"/>
    <s v="14208"/>
    <s v="UIP - Udbredelse af MOVE 2021"/>
    <x v="0"/>
    <x v="5"/>
    <s v="Puljer og civilsamfund "/>
    <x v="115"/>
    <x v="0"/>
    <m/>
    <x v="3"/>
    <s v="Udsatte Voksne"/>
    <x v="12"/>
    <x v="0"/>
    <x v="0"/>
  </r>
  <r>
    <x v="2557"/>
    <s v="14209"/>
    <s v="UIP - Social støtte til udsatte ledige 2022"/>
    <x v="0"/>
    <x v="46"/>
    <s v="Myndighed og hjemløshed "/>
    <x v="115"/>
    <x v="0"/>
    <m/>
    <x v="3"/>
    <s v="Udsatte Voksne"/>
    <x v="12"/>
    <x v="0"/>
    <x v="1"/>
  </r>
  <r>
    <x v="2558"/>
    <s v="14301"/>
    <s v="UIP - Årsstatistik og Voldsundersøgelse 2017"/>
    <x v="2"/>
    <x v="18"/>
    <s v="Registerdata- og analyse"/>
    <x v="1306"/>
    <x v="264"/>
    <m/>
    <x v="17"/>
    <s v="Data og Analyse"/>
    <x v="12"/>
    <x v="0"/>
    <x v="1"/>
  </r>
  <r>
    <x v="2559"/>
    <s v="14421"/>
    <s v="UIP - Evaluering af MOVE til mest de udsatte 2022"/>
    <x v="3"/>
    <x v="50"/>
    <s v="Praksisanalyse"/>
    <x v="1306"/>
    <x v="265"/>
    <m/>
    <x v="17"/>
    <s v="Data og Analyse"/>
    <x v="12"/>
    <x v="0"/>
    <x v="1"/>
  </r>
  <r>
    <x v="2560"/>
    <s v="15011"/>
    <s v="Leverandørstyring - øvrige systemer"/>
    <x v="1"/>
    <x v="26"/>
    <s v="Digitaliseringsteamet"/>
    <x v="115"/>
    <x v="0"/>
    <m/>
    <x v="28"/>
    <s v="Digitalisering og IT"/>
    <x v="1"/>
    <x v="1"/>
    <x v="0"/>
  </r>
  <r>
    <x v="2561"/>
    <s v="15012"/>
    <s v="Hjælpemiddelbasen - IT"/>
    <x v="1"/>
    <x v="26"/>
    <s v="Digitaliseringsteamet"/>
    <x v="115"/>
    <x v="0"/>
    <m/>
    <x v="28"/>
    <s v="Digitalisering og IT"/>
    <x v="1"/>
    <x v="1"/>
    <x v="0"/>
  </r>
  <r>
    <x v="2562"/>
    <s v="15013"/>
    <s v="SIV-platform - IT"/>
    <x v="1"/>
    <x v="26"/>
    <s v="Digitaliseringsteamet"/>
    <x v="115"/>
    <x v="0"/>
    <m/>
    <x v="28"/>
    <s v="Digitalisering og IT"/>
    <x v="1"/>
    <x v="1"/>
    <x v="0"/>
  </r>
  <r>
    <x v="2563"/>
    <s v="15161"/>
    <s v="TAS - IT"/>
    <x v="4"/>
    <x v="26"/>
    <s v="Digitaliseringsteamet"/>
    <x v="115"/>
    <x v="0"/>
    <m/>
    <x v="28"/>
    <s v="Digitalisering og IT"/>
    <x v="1"/>
    <x v="1"/>
    <x v="0"/>
  </r>
  <r>
    <x v="2564"/>
    <s v="15261"/>
    <s v="Datawarehouse - IT"/>
    <x v="1"/>
    <x v="26"/>
    <s v="Digitaliseringsteamet"/>
    <x v="115"/>
    <x v="0"/>
    <m/>
    <x v="28"/>
    <s v="Digitalisering og IT"/>
    <x v="1"/>
    <x v="1"/>
    <x v="0"/>
  </r>
  <r>
    <x v="2565"/>
    <s v="15291"/>
    <s v="Tolkeportal - IT"/>
    <x v="4"/>
    <x v="26"/>
    <s v="Digitaliseringsteamet"/>
    <x v="115"/>
    <x v="0"/>
    <m/>
    <x v="28"/>
    <s v="Digitalisering og IT"/>
    <x v="1"/>
    <x v="1"/>
    <x v="0"/>
  </r>
  <r>
    <x v="2566"/>
    <s v="15491"/>
    <s v="VIAS - IT"/>
    <x v="4"/>
    <x v="26"/>
    <s v="Digitaliseringsteamet"/>
    <x v="115"/>
    <x v="0"/>
    <m/>
    <x v="28"/>
    <s v="Digitalisering og IT"/>
    <x v="1"/>
    <x v="1"/>
    <x v="0"/>
  </r>
  <r>
    <x v="2567"/>
    <s v="15531"/>
    <s v="ESDH - IT"/>
    <x v="1"/>
    <x v="26"/>
    <s v="Digitaliseringsteamet"/>
    <x v="115"/>
    <x v="0"/>
    <m/>
    <x v="28"/>
    <s v="Digitalisering og IT"/>
    <x v="1"/>
    <x v="1"/>
    <x v="0"/>
  </r>
  <r>
    <x v="2568"/>
    <s v="16051"/>
    <s v="Permanent task force på handicapområdet"/>
    <x v="0"/>
    <x v="4"/>
    <s v="Socialpsykiatri og helhedsorientering "/>
    <x v="775"/>
    <x v="266"/>
    <m/>
    <x v="3"/>
    <s v="Udsatte Voksne"/>
    <x v="1"/>
    <x v="1"/>
    <x v="1"/>
  </r>
  <r>
    <x v="2569"/>
    <s v="16061"/>
    <s v="Tolkemyndigheden Drift"/>
    <x v="4"/>
    <x v="44"/>
    <s v="Den Nationale Tolkemyndighed"/>
    <x v="116"/>
    <x v="267"/>
    <m/>
    <x v="26"/>
    <s v="Handicap og VISO"/>
    <x v="1"/>
    <x v="1"/>
    <x v="1"/>
  </r>
  <r>
    <x v="2570"/>
    <s v="16101"/>
    <s v="Koordinering af uddannelsesinitativerne"/>
    <x v="0"/>
    <x v="22"/>
    <s v="Sagsbehandling og myndighed"/>
    <x v="775"/>
    <x v="268"/>
    <m/>
    <x v="2"/>
    <s v="Udsatte Børn, Unge og Familier"/>
    <x v="1"/>
    <x v="1"/>
    <x v="1"/>
  </r>
  <r>
    <x v="2571"/>
    <s v="16102"/>
    <s v="Børnekataloget 2015, 2016 og 2017"/>
    <x v="0"/>
    <x v="22"/>
    <s v="Sagsbehandling og myndighed"/>
    <x v="115"/>
    <x v="0"/>
    <m/>
    <x v="2"/>
    <s v="Udsatte Børn, Unge og Familier"/>
    <x v="1"/>
    <x v="1"/>
    <x v="0"/>
  </r>
  <r>
    <x v="2572"/>
    <s v="16103"/>
    <s v="ICS kurser"/>
    <x v="0"/>
    <x v="22"/>
    <s v="Sagsbehandling og myndighed"/>
    <x v="115"/>
    <x v="0"/>
    <m/>
    <x v="2"/>
    <s v="Udsatte Børn, Unge og Familier"/>
    <x v="1"/>
    <x v="1"/>
    <x v="0"/>
  </r>
  <r>
    <x v="2573"/>
    <s v="16211"/>
    <s v="SISO Anbragte børn og unge"/>
    <x v="0"/>
    <x v="7"/>
    <s v="Tværgående praksisudvikling og inddragelse"/>
    <x v="115"/>
    <x v="0"/>
    <m/>
    <x v="2"/>
    <s v="Udsatte Børn, Unge og Familier"/>
    <x v="1"/>
    <x v="1"/>
    <x v="0"/>
  </r>
  <r>
    <x v="2574"/>
    <s v="16321"/>
    <s v="SISO Rådgivning"/>
    <x v="0"/>
    <x v="7"/>
    <s v="Tværgående praksisudvikling og inddragelse"/>
    <x v="115"/>
    <x v="0"/>
    <m/>
    <x v="2"/>
    <s v="Udsatte Børn, Unge og Familier"/>
    <x v="1"/>
    <x v="1"/>
    <x v="0"/>
  </r>
  <r>
    <x v="2575"/>
    <s v="16361"/>
    <s v="National Koordination - drift "/>
    <x v="4"/>
    <x v="54"/>
    <s v="National koordination"/>
    <x v="1175"/>
    <x v="269"/>
    <m/>
    <x v="26"/>
    <s v="Handicap og VISO"/>
    <x v="1"/>
    <x v="1"/>
    <x v="1"/>
  </r>
  <r>
    <x v="2576"/>
    <s v="16362"/>
    <s v="Tilbudsportalen 3.0"/>
    <x v="4"/>
    <x v="51"/>
    <s v="Datavarehus og BI"/>
    <x v="1306"/>
    <x v="270"/>
    <m/>
    <x v="17"/>
    <s v="Data og Analyse"/>
    <x v="1"/>
    <x v="1"/>
    <x v="1"/>
  </r>
  <r>
    <x v="2577"/>
    <s v="16363"/>
    <s v="NATKO - Centrale udmeldinger"/>
    <x v="10"/>
    <x v="25"/>
    <s v="Socialtilsyn"/>
    <x v="115"/>
    <x v="0"/>
    <m/>
    <x v="16"/>
    <s v="Socialtilsyn og National Koordination"/>
    <x v="13"/>
    <x v="0"/>
    <x v="0"/>
  </r>
  <r>
    <x v="2578"/>
    <s v="16371"/>
    <s v="Indsatsteam Overgreb - Temaforløb"/>
    <x v="0"/>
    <x v="19"/>
    <s v="Overgreb"/>
    <x v="115"/>
    <x v="0"/>
    <m/>
    <x v="2"/>
    <s v="Udsatte Børn, Unge og Familier"/>
    <x v="1"/>
    <x v="1"/>
    <x v="0"/>
  </r>
  <r>
    <x v="2579"/>
    <s v="16381"/>
    <s v="Den Permanente Børne Task Force (CBUF)"/>
    <x v="0"/>
    <x v="22"/>
    <s v="Sagsbehandling og myndighed"/>
    <x v="775"/>
    <x v="271"/>
    <m/>
    <x v="2"/>
    <s v="Udsatte Børn, Unge og Familier"/>
    <x v="1"/>
    <x v="1"/>
    <x v="1"/>
  </r>
  <r>
    <x v="2580"/>
    <s v="16382"/>
    <s v="Den Permanente Børne Task Force (VISO)"/>
    <x v="4"/>
    <x v="17"/>
    <s v="Børn, Unge og Specialundervisning"/>
    <x v="775"/>
    <x v="272"/>
    <m/>
    <x v="26"/>
    <s v="Handicap og VISO"/>
    <x v="1"/>
    <x v="1"/>
    <x v="1"/>
  </r>
  <r>
    <x v="2581"/>
    <s v="16401"/>
    <s v="SISO's sekretariat"/>
    <x v="3"/>
    <x v="7"/>
    <s v="Tværgående praksisudvikling og inddragelse"/>
    <x v="775"/>
    <x v="273"/>
    <m/>
    <x v="2"/>
    <s v="Udsatte Børn, Unge og Familier"/>
    <x v="1"/>
    <x v="1"/>
    <x v="1"/>
  </r>
  <r>
    <x v="2582"/>
    <s v="16402"/>
    <s v="SISO Analyse af kommuner"/>
    <x v="3"/>
    <x v="19"/>
    <s v="Overgreb"/>
    <x v="115"/>
    <x v="0"/>
    <m/>
    <x v="2"/>
    <s v="Udsatte Børn, Unge og Familier"/>
    <x v="13"/>
    <x v="0"/>
    <x v="0"/>
  </r>
  <r>
    <x v="2583"/>
    <s v="16403"/>
    <s v="SISO Kortlægning af opdragelsesvold"/>
    <x v="3"/>
    <x v="19"/>
    <s v="Overgreb"/>
    <x v="115"/>
    <x v="0"/>
    <m/>
    <x v="2"/>
    <s v="Udsatte Børn, Unge og Familier"/>
    <x v="1"/>
    <x v="1"/>
    <x v="0"/>
  </r>
  <r>
    <x v="2584"/>
    <s v="16404"/>
    <s v="SISO Undersøgelse af psykisk vold mod børn"/>
    <x v="3"/>
    <x v="19"/>
    <s v="Overgreb"/>
    <x v="115"/>
    <x v="0"/>
    <m/>
    <x v="2"/>
    <s v="Udsatte Børn, Unge og Familier"/>
    <x v="1"/>
    <x v="1"/>
    <x v="0"/>
  </r>
  <r>
    <x v="2585"/>
    <s v="16405"/>
    <s v="SISO Gennemgang af kommunale beredskaber"/>
    <x v="3"/>
    <x v="19"/>
    <s v="Overgreb"/>
    <x v="115"/>
    <x v="0"/>
    <m/>
    <x v="2"/>
    <s v="Udsatte Børn, Unge og Familier"/>
    <x v="1"/>
    <x v="1"/>
    <x v="0"/>
  </r>
  <r>
    <x v="2586"/>
    <s v="16406"/>
    <s v="SISO Formidling og undersøgelser"/>
    <x v="2"/>
    <x v="7"/>
    <s v="Tværgående praksisudvikling og inddragelse"/>
    <x v="115"/>
    <x v="0"/>
    <m/>
    <x v="2"/>
    <s v="Udsatte Børn, Unge og Familier"/>
    <x v="1"/>
    <x v="1"/>
    <x v="0"/>
  </r>
  <r>
    <x v="2587"/>
    <s v="16407"/>
    <s v="SISO Behandling til børn udsat for overgreb"/>
    <x v="0"/>
    <x v="7"/>
    <s v="Tværgående praksisudvikling og inddragelse"/>
    <x v="115"/>
    <x v="0"/>
    <m/>
    <x v="2"/>
    <s v="Udsatte Børn, Unge og Familier"/>
    <x v="1"/>
    <x v="1"/>
    <x v="0"/>
  </r>
  <r>
    <x v="2588"/>
    <s v="16461"/>
    <s v="Vidensportalen B&amp;U"/>
    <x v="2"/>
    <x v="24"/>
    <s v="Sekretariat"/>
    <x v="115"/>
    <x v="0"/>
    <m/>
    <x v="17"/>
    <s v="Data og Analyse"/>
    <x v="1"/>
    <x v="1"/>
    <x v="0"/>
  </r>
  <r>
    <x v="2589"/>
    <s v="16471"/>
    <s v="Børnehus IT (OG)"/>
    <x v="2"/>
    <x v="18"/>
    <s v="Registerdata- og analyse"/>
    <x v="1306"/>
    <x v="274"/>
    <m/>
    <x v="17"/>
    <s v="Data og Analyse"/>
    <x v="1"/>
    <x v="1"/>
    <x v="1"/>
  </r>
  <r>
    <x v="2590"/>
    <s v="16472"/>
    <s v="Ministerieordningen"/>
    <x v="3"/>
    <x v="18"/>
    <s v="Registerdata- og analyse"/>
    <x v="1306"/>
    <x v="275"/>
    <m/>
    <x v="17"/>
    <s v="Data og Analyse"/>
    <x v="1"/>
    <x v="1"/>
    <x v="1"/>
  </r>
  <r>
    <x v="2591"/>
    <s v="16481"/>
    <s v="Børnehuse - Understøttelse"/>
    <x v="2"/>
    <x v="7"/>
    <s v="Tværgående praksisudvikling og inddragelse"/>
    <x v="115"/>
    <x v="0"/>
    <m/>
    <x v="2"/>
    <s v="Udsatte Børn, Unge og Familier"/>
    <x v="1"/>
    <x v="1"/>
    <x v="0"/>
  </r>
  <r>
    <x v="2592"/>
    <s v="16491"/>
    <s v="Hjælpemiddelbasen og –området"/>
    <x v="4"/>
    <x v="28"/>
    <s v="Voksenhandicap"/>
    <x v="116"/>
    <x v="276"/>
    <m/>
    <x v="26"/>
    <s v="Handicap og VISO"/>
    <x v="1"/>
    <x v="1"/>
    <x v="1"/>
  </r>
  <r>
    <x v="2593"/>
    <s v="16501"/>
    <s v="Litteratursøgning"/>
    <x v="3"/>
    <x v="50"/>
    <s v="Praksisanalyse"/>
    <x v="1306"/>
    <x v="277"/>
    <m/>
    <x v="17"/>
    <s v="Data og Analyse"/>
    <x v="1"/>
    <x v="1"/>
    <x v="1"/>
  </r>
  <r>
    <x v="2594"/>
    <s v="16511"/>
    <s v="Adoption uden samtykke"/>
    <x v="4"/>
    <x v="17"/>
    <s v="Børn, Unge og Specialundervisning"/>
    <x v="775"/>
    <x v="278"/>
    <m/>
    <x v="26"/>
    <s v="Handicap og VISO"/>
    <x v="1"/>
    <x v="1"/>
    <x v="1"/>
  </r>
  <r>
    <x v="2595"/>
    <s v="16521"/>
    <s v="SSP-uddannelse"/>
    <x v="0"/>
    <x v="20"/>
    <s v="Overgange og sammenhæng i ungelivet"/>
    <x v="775"/>
    <x v="279"/>
    <m/>
    <x v="2"/>
    <s v="Udsatte Børn, Unge og Familier"/>
    <x v="1"/>
    <x v="1"/>
    <x v="1"/>
  </r>
  <r>
    <x v="2596"/>
    <s v="16531"/>
    <s v="LA2U"/>
    <x v="4"/>
    <x v="60"/>
    <s v="HANVI Ledergruppe"/>
    <x v="211"/>
    <x v="280"/>
    <m/>
    <x v="26"/>
    <s v="Handicap og VISO"/>
    <x v="1"/>
    <x v="1"/>
    <x v="1"/>
  </r>
  <r>
    <x v="2597"/>
    <s v="17011"/>
    <s v="BUIP Programledelse og kommunikation 2019"/>
    <x v="3"/>
    <x v="24"/>
    <s v="Sekretariat"/>
    <x v="105"/>
    <x v="281"/>
    <m/>
    <x v="17"/>
    <s v="Data og Analyse"/>
    <x v="14"/>
    <x v="0"/>
    <x v="1"/>
  </r>
  <r>
    <x v="2598"/>
    <s v="17012"/>
    <s v="BUIP Strategisk Rådgivning 2019"/>
    <x v="3"/>
    <x v="7"/>
    <s v="Tværgående praksisudvikling og inddragelse"/>
    <x v="115"/>
    <x v="0"/>
    <m/>
    <x v="2"/>
    <s v="Udsatte Børn, Unge og Familier"/>
    <x v="14"/>
    <x v="0"/>
    <x v="0"/>
  </r>
  <r>
    <x v="2599"/>
    <s v="17021"/>
    <s v="BUIP Survey og data 2019"/>
    <x v="3"/>
    <x v="7"/>
    <s v="Tværgående praksisudvikling og inddragelse"/>
    <x v="115"/>
    <x v="0"/>
    <m/>
    <x v="2"/>
    <s v="Udsatte Børn, Unge og Familier"/>
    <x v="14"/>
    <x v="0"/>
    <x v="0"/>
  </r>
  <r>
    <x v="2600"/>
    <s v="17022"/>
    <s v="BUIP Vidensafdækning 2019"/>
    <x v="3"/>
    <x v="7"/>
    <s v="Tværgående praksisudvikling og inddragelse"/>
    <x v="115"/>
    <x v="0"/>
    <m/>
    <x v="2"/>
    <s v="Udsatte Børn, Unge og Familier"/>
    <x v="14"/>
    <x v="0"/>
    <x v="1"/>
  </r>
  <r>
    <x v="2601"/>
    <s v="17101"/>
    <s v="BUIP Styrket læringsmiljø 2019"/>
    <x v="3"/>
    <x v="47"/>
    <s v="Støttende indsatser og anbringelser"/>
    <x v="115"/>
    <x v="0"/>
    <m/>
    <x v="2"/>
    <s v="Udsatte Børn, Unge og Familier"/>
    <x v="14"/>
    <x v="0"/>
    <x v="0"/>
  </r>
  <r>
    <x v="2602"/>
    <s v="17102"/>
    <s v="BUIP Målrettet støtte til forældreanbringelse 2019"/>
    <x v="0"/>
    <x v="47"/>
    <s v="Støttende indsatser og anbringelser"/>
    <x v="115"/>
    <x v="0"/>
    <m/>
    <x v="2"/>
    <s v="Udsatte Børn, Unge og Familier"/>
    <x v="14"/>
    <x v="0"/>
    <x v="0"/>
  </r>
  <r>
    <x v="2603"/>
    <s v="17103"/>
    <s v="BUIP Styrket familiebehandling 2019"/>
    <x v="3"/>
    <x v="47"/>
    <s v="Støttende indsatser og anbringelser"/>
    <x v="115"/>
    <x v="0"/>
    <m/>
    <x v="2"/>
    <s v="Udsatte Børn, Unge og Familier"/>
    <x v="14"/>
    <x v="0"/>
    <x v="0"/>
  </r>
  <r>
    <x v="2604"/>
    <s v="17104"/>
    <s v="BUIP Udsatte unge i udd. og beskæftigelse 2020"/>
    <x v="3"/>
    <x v="20"/>
    <s v="Overgange og sammenhæng i ungelivet"/>
    <x v="115"/>
    <x v="0"/>
    <m/>
    <x v="2"/>
    <s v="Udsatte Børn, Unge og Familier"/>
    <x v="14"/>
    <x v="0"/>
    <x v="1"/>
  </r>
  <r>
    <x v="2605"/>
    <s v="17105"/>
    <s v="BUIP Modningsprojekt skolefravær 2020"/>
    <x v="3"/>
    <x v="15"/>
    <s v="Opsporing og tidlig indsats"/>
    <x v="115"/>
    <x v="0"/>
    <m/>
    <x v="2"/>
    <s v="Udsatte Børn, Unge og Familier"/>
    <x v="14"/>
    <x v="0"/>
    <x v="0"/>
  </r>
  <r>
    <x v="2606"/>
    <s v="17106"/>
    <s v="BUIP Mestringsprogram til børn 2021"/>
    <x v="3"/>
    <x v="30"/>
    <s v="Børne- og ungehandicap"/>
    <x v="211"/>
    <x v="282"/>
    <m/>
    <x v="26"/>
    <s v="Handicap og VISO"/>
    <x v="14"/>
    <x v="0"/>
    <x v="1"/>
  </r>
  <r>
    <x v="2607"/>
    <s v="17107"/>
    <s v="BUIP Forebyggelse af voldsomme situationer 2021"/>
    <x v="3"/>
    <x v="20"/>
    <s v="Overgange og sammenhæng i ungelivet"/>
    <x v="211"/>
    <x v="283"/>
    <m/>
    <x v="2"/>
    <s v="Udsatte Børn, Unge og Familier"/>
    <x v="14"/>
    <x v="0"/>
    <x v="1"/>
  </r>
  <r>
    <x v="2608"/>
    <s v="17108"/>
    <s v="BUIP Styrket match, barn og anbringelsessted 2021"/>
    <x v="3"/>
    <x v="47"/>
    <s v="Støttende indsatser og anbringelser"/>
    <x v="211"/>
    <x v="284"/>
    <m/>
    <x v="2"/>
    <s v="Udsatte Børn, Unge og Familier"/>
    <x v="14"/>
    <x v="0"/>
    <x v="1"/>
  </r>
  <r>
    <x v="2609"/>
    <s v="17109"/>
    <s v="BUIP Overgang til og fasthold. på ungdomsudd. 2021"/>
    <x v="3"/>
    <x v="30"/>
    <s v="Børne- og ungehandicap"/>
    <x v="211"/>
    <x v="285"/>
    <m/>
    <x v="26"/>
    <s v="Handicap og VISO"/>
    <x v="14"/>
    <x v="0"/>
    <x v="1"/>
  </r>
  <r>
    <x v="2610"/>
    <s v="17110"/>
    <s v="BUIP Socialfaglige kompetencer i almenmiljø 2022"/>
    <x v="3"/>
    <x v="15"/>
    <s v="Opsporing og tidlig indsats"/>
    <x v="115"/>
    <x v="0"/>
    <m/>
    <x v="2"/>
    <s v="Udsatte Børn, Unge og Familier"/>
    <x v="14"/>
    <x v="0"/>
    <x v="0"/>
  </r>
  <r>
    <x v="2611"/>
    <s v="17111"/>
    <s v="BUIP Fritidsfællesskaber for børn og unge 2022"/>
    <x v="3"/>
    <x v="30"/>
    <s v="Børne- og ungehandicap"/>
    <x v="211"/>
    <x v="286"/>
    <m/>
    <x v="26"/>
    <s v="Handicap og VISO"/>
    <x v="14"/>
    <x v="0"/>
    <x v="1"/>
  </r>
  <r>
    <x v="2612"/>
    <s v="17112"/>
    <s v="BUIP Indsats til børn i skolemiljøet 2022"/>
    <x v="0"/>
    <x v="15"/>
    <s v="Opsporing og tidlig indsats"/>
    <x v="211"/>
    <x v="287"/>
    <s v="550"/>
    <x v="2"/>
    <s v="Udsatte Børn, Unge og Familier"/>
    <x v="14"/>
    <x v="0"/>
    <x v="1"/>
  </r>
  <r>
    <x v="2613"/>
    <s v="17113"/>
    <s v="BUIP Opsporing og handleveje i skolemiljøet 2022"/>
    <x v="0"/>
    <x v="15"/>
    <s v="Opsporing og tidlig indsats"/>
    <x v="211"/>
    <x v="288"/>
    <m/>
    <x v="2"/>
    <s v="Udsatte Børn, Unge og Familier"/>
    <x v="14"/>
    <x v="0"/>
    <x v="1"/>
  </r>
  <r>
    <x v="2614"/>
    <s v="17117"/>
    <s v="BUIP Overgreb af børn og unge med handicap 2023"/>
    <x v="3"/>
    <x v="30"/>
    <s v="Børne- og ungehandicap"/>
    <x v="211"/>
    <x v="289"/>
    <m/>
    <x v="26"/>
    <s v="Handicap og VISO"/>
    <x v="14"/>
    <x v="0"/>
    <x v="1"/>
  </r>
  <r>
    <x v="2615"/>
    <s v="17118"/>
    <s v="BUIP Kvalitet i anbringelsen 2023"/>
    <x v="3"/>
    <x v="47"/>
    <s v="Støttende indsatser og anbringelser"/>
    <x v="211"/>
    <x v="290"/>
    <m/>
    <x v="2"/>
    <s v="Udsatte Børn, Unge og Familier"/>
    <x v="14"/>
    <x v="0"/>
    <x v="1"/>
  </r>
  <r>
    <x v="2616"/>
    <s v="17119"/>
    <s v="BUIP Inddragelse af anbragte børn og unge 2023 "/>
    <x v="3"/>
    <x v="20"/>
    <s v="Overgange og sammenhæng i ungelivet"/>
    <x v="115"/>
    <x v="0"/>
    <m/>
    <x v="2"/>
    <s v="Udsatte Børn, Unge og Familier"/>
    <x v="14"/>
    <x v="0"/>
    <x v="1"/>
  </r>
  <r>
    <x v="2617"/>
    <s v="17120"/>
    <s v="BUIP TF-CBT behandling 2023"/>
    <x v="3"/>
    <x v="7"/>
    <s v="Tværgående praksisudvikling og inddragelse"/>
    <x v="775"/>
    <x v="291"/>
    <m/>
    <x v="2"/>
    <s v="Udsatte Børn, Unge og Familier"/>
    <x v="14"/>
    <x v="0"/>
    <x v="1"/>
  </r>
  <r>
    <x v="2618"/>
    <s v="17121"/>
    <s v="BUIP VIA Family 2.0-indsatsen 2023"/>
    <x v="3"/>
    <x v="15"/>
    <s v="Opsporing og tidlig indsats"/>
    <x v="115"/>
    <x v="0"/>
    <m/>
    <x v="2"/>
    <s v="Udsatte Børn, Unge og Familier"/>
    <x v="14"/>
    <x v="0"/>
    <x v="1"/>
  </r>
  <r>
    <x v="2619"/>
    <s v="17122"/>
    <s v="BUIP Åben Dialog 2023"/>
    <x v="3"/>
    <x v="20"/>
    <s v="Overgange og sammenhæng i ungelivet"/>
    <x v="775"/>
    <x v="292"/>
    <m/>
    <x v="2"/>
    <s v="Udsatte Børn, Unge og Familier"/>
    <x v="14"/>
    <x v="0"/>
    <x v="1"/>
  </r>
  <r>
    <x v="2620"/>
    <s v="17201"/>
    <s v="BUIP Stepping stones 2019"/>
    <x v="2"/>
    <x v="30"/>
    <s v="Børne- og ungehandicap"/>
    <x v="115"/>
    <x v="0"/>
    <m/>
    <x v="26"/>
    <s v="Handicap og VISO"/>
    <x v="14"/>
    <x v="0"/>
    <x v="0"/>
  </r>
  <r>
    <x v="2621"/>
    <s v="17202"/>
    <s v="BUIP Bedre koordination i sagsbehandlingen 2022"/>
    <x v="0"/>
    <x v="30"/>
    <s v="Børne- og ungehandicap"/>
    <x v="115"/>
    <x v="0"/>
    <m/>
    <x v="26"/>
    <s v="Handicap og VISO"/>
    <x v="14"/>
    <x v="0"/>
    <x v="0"/>
  </r>
  <r>
    <x v="2622"/>
    <s v="17413"/>
    <s v="BUIP Evaluering af opsporing og handleveje 2022"/>
    <x v="3"/>
    <x v="50"/>
    <s v="Praksisanalyse"/>
    <x v="1306"/>
    <x v="293"/>
    <m/>
    <x v="17"/>
    <s v="Data og Analyse"/>
    <x v="14"/>
    <x v="0"/>
    <x v="1"/>
  </r>
  <r>
    <x v="2623"/>
    <s v="17421"/>
    <s v="BUIP Evaluering af VIA Family 2.0-indsats 2023"/>
    <x v="3"/>
    <x v="50"/>
    <s v="Praksisanalyse"/>
    <x v="115"/>
    <x v="0"/>
    <m/>
    <x v="17"/>
    <s v="Data og Analyse"/>
    <x v="14"/>
    <x v="0"/>
    <x v="0"/>
  </r>
  <r>
    <x v="2624"/>
    <s v="17513"/>
    <s v="BUIP - IT-platform til model for skolebørn 2022"/>
    <x v="1"/>
    <x v="26"/>
    <s v="Digitaliseringsteamet"/>
    <x v="80"/>
    <x v="294"/>
    <m/>
    <x v="28"/>
    <s v="Digitalisering og IT"/>
    <x v="14"/>
    <x v="0"/>
    <x v="1"/>
  </r>
  <r>
    <x v="2625"/>
    <s v="18101"/>
    <s v="SSA - Mestringsindsats til søskende"/>
    <x v="0"/>
    <x v="30"/>
    <s v="Børne- og ungehandicap"/>
    <x v="211"/>
    <x v="295"/>
    <m/>
    <x v="26"/>
    <s v="Handicap og VISO"/>
    <x v="1"/>
    <x v="1"/>
    <x v="1"/>
  </r>
  <r>
    <x v="2626"/>
    <s v="18102"/>
    <s v="SSA - Bedre overgang til voksenlivet for unge"/>
    <x v="0"/>
    <x v="30"/>
    <s v="Børne- og ungehandicap"/>
    <x v="211"/>
    <x v="296"/>
    <m/>
    <x v="26"/>
    <s v="Handicap og VISO"/>
    <x v="1"/>
    <x v="1"/>
    <x v="1"/>
  </r>
  <r>
    <x v="2627"/>
    <s v="18201"/>
    <s v="SSA - Bedre retssikkerhed, udbredelse af værktøj"/>
    <x v="0"/>
    <x v="22"/>
    <s v="Sagsbehandling og myndighed"/>
    <x v="775"/>
    <x v="297"/>
    <m/>
    <x v="2"/>
    <s v="Udsatte Børn, Unge og Familier"/>
    <x v="1"/>
    <x v="1"/>
    <x v="1"/>
  </r>
  <r>
    <x v="2628"/>
    <s v="18202"/>
    <s v="SSA - Fremskudt behandling til udsatte borgere"/>
    <x v="3"/>
    <x v="46"/>
    <s v="Myndighed og hjemløshed "/>
    <x v="211"/>
    <x v="298"/>
    <m/>
    <x v="3"/>
    <s v="Udsatte Voksne"/>
    <x v="1"/>
    <x v="1"/>
    <x v="1"/>
  </r>
  <r>
    <x v="2629"/>
    <s v="18203"/>
    <s v="SSA - Civilsamfundsstrategien"/>
    <x v="0"/>
    <x v="5"/>
    <s v="Puljer og civilsamfund "/>
    <x v="686"/>
    <x v="299"/>
    <m/>
    <x v="3"/>
    <s v="Udsatte Voksne"/>
    <x v="8"/>
    <x v="0"/>
    <x v="1"/>
  </r>
  <r>
    <x v="2630"/>
    <s v="18204"/>
    <s v="SSA - HF - Taskforce"/>
    <x v="0"/>
    <x v="4"/>
    <s v="Socialpsykiatri og helhedsorientering "/>
    <x v="775"/>
    <x v="300"/>
    <m/>
    <x v="3"/>
    <s v="Udsatte Voksne"/>
    <x v="1"/>
    <x v="1"/>
    <x v="1"/>
  </r>
  <r>
    <x v="2631"/>
    <s v="18205"/>
    <s v="SSA - HF - Kursuskatalog og dok. System"/>
    <x v="0"/>
    <x v="4"/>
    <s v="Socialpsykiatri og helhedsorientering "/>
    <x v="686"/>
    <x v="301"/>
    <m/>
    <x v="3"/>
    <s v="Udsatte Voksne"/>
    <x v="1"/>
    <x v="1"/>
    <x v="1"/>
  </r>
  <r>
    <x v="2632"/>
    <s v="18206"/>
    <s v="SSA - HF - Implementeringsaktiviteter"/>
    <x v="2"/>
    <x v="4"/>
    <s v="Socialpsykiatri og helhedsorientering "/>
    <x v="775"/>
    <x v="302"/>
    <m/>
    <x v="3"/>
    <s v="Udsatte Voksne"/>
    <x v="1"/>
    <x v="1"/>
    <x v="1"/>
  </r>
  <r>
    <x v="2633"/>
    <s v="18207"/>
    <s v="SSA - HF - Nationalt partnerskab"/>
    <x v="2"/>
    <x v="4"/>
    <s v="Socialpsykiatri og helhedsorientering "/>
    <x v="686"/>
    <x v="303"/>
    <m/>
    <x v="3"/>
    <s v="Udsatte Voksne"/>
    <x v="8"/>
    <x v="0"/>
    <x v="1"/>
  </r>
  <r>
    <x v="2634"/>
    <s v="18208"/>
    <s v="SSA - ICM-støtte til unge"/>
    <x v="0"/>
    <x v="4"/>
    <s v="Socialpsykiatri og helhedsorientering "/>
    <x v="211"/>
    <x v="304"/>
    <m/>
    <x v="3"/>
    <s v="Udsatte Voksne"/>
    <x v="1"/>
    <x v="1"/>
    <x v="1"/>
  </r>
  <r>
    <x v="2635"/>
    <s v="18209"/>
    <s v="SSA - Bedre retssikkerhed, Borgeren i Centrum"/>
    <x v="0"/>
    <x v="46"/>
    <s v="Myndighed og hjemløshed "/>
    <x v="211"/>
    <x v="305"/>
    <m/>
    <x v="3"/>
    <s v="Udsatte Voksne"/>
    <x v="1"/>
    <x v="1"/>
    <x v="1"/>
  </r>
  <r>
    <x v="2636"/>
    <s v="18210"/>
    <s v="SSA - Bedre retssikkerhed, kursustilbud"/>
    <x v="0"/>
    <x v="4"/>
    <s v="Socialpsykiatri og helhedsorientering "/>
    <x v="775"/>
    <x v="306"/>
    <m/>
    <x v="3"/>
    <s v="Udsatte Voksne"/>
    <x v="1"/>
    <x v="1"/>
    <x v="1"/>
  </r>
  <r>
    <x v="2637"/>
    <s v="18211"/>
    <s v="SSA - Bedre retssikkerhed, magtanvendelse"/>
    <x v="0"/>
    <x v="28"/>
    <s v="Voksenhandicap"/>
    <x v="775"/>
    <x v="307"/>
    <m/>
    <x v="26"/>
    <s v="Handicap og VISO"/>
    <x v="1"/>
    <x v="1"/>
    <x v="1"/>
  </r>
  <r>
    <x v="2638"/>
    <s v="18212"/>
    <s v="SSA - Forebyggelse voldsomme episoder: Indsatsteam"/>
    <x v="0"/>
    <x v="46"/>
    <s v="Myndighed og hjemløshed "/>
    <x v="775"/>
    <x v="308"/>
    <m/>
    <x v="3"/>
    <s v="Udsatte Voksne"/>
    <x v="1"/>
    <x v="1"/>
    <x v="1"/>
  </r>
  <r>
    <x v="2639"/>
    <s v="18213"/>
    <s v="SSA - National ensomhedsstrategi"/>
    <x v="0"/>
    <x v="5"/>
    <s v="Puljer og civilsamfund "/>
    <x v="686"/>
    <x v="309"/>
    <m/>
    <x v="3"/>
    <s v="Udsatte Voksne"/>
    <x v="8"/>
    <x v="0"/>
    <x v="1"/>
  </r>
  <r>
    <x v="2640"/>
    <s v="18222"/>
    <s v="SSA - Forebyggelse: arbejdsmiljørådgivere"/>
    <x v="0"/>
    <x v="46"/>
    <s v="Myndighed og hjemløshed "/>
    <x v="775"/>
    <x v="310"/>
    <m/>
    <x v="3"/>
    <s v="Udsatte Voksne"/>
    <x v="8"/>
    <x v="0"/>
    <x v="1"/>
  </r>
  <r>
    <x v="2641"/>
    <s v="18301"/>
    <s v="SSA23 - Hotline for forsvundne børn"/>
    <x v="4"/>
    <x v="15"/>
    <s v="Opsporing og tidlig indsats"/>
    <x v="116"/>
    <x v="311"/>
    <m/>
    <x v="2"/>
    <s v="Udsatte Børn, Unge og Familier"/>
    <x v="1"/>
    <x v="1"/>
    <x v="1"/>
  </r>
  <r>
    <x v="2642"/>
    <s v="18302"/>
    <s v="SSA23 - Hotline for forsvundne børn - leverandør"/>
    <x v="4"/>
    <x v="15"/>
    <s v="Opsporing og tidlig indsats"/>
    <x v="116"/>
    <x v="312"/>
    <m/>
    <x v="2"/>
    <s v="Udsatte Børn, Unge og Familier"/>
    <x v="8"/>
    <x v="0"/>
    <x v="1"/>
  </r>
  <r>
    <x v="2643"/>
    <s v="18303"/>
    <s v="SSA23 - Børnesager med grønlandske familier"/>
    <x v="2"/>
    <x v="22"/>
    <s v="Sagsbehandling og myndighed"/>
    <x v="211"/>
    <x v="313"/>
    <m/>
    <x v="2"/>
    <s v="Udsatte Børn, Unge og Familier"/>
    <x v="1"/>
    <x v="1"/>
    <x v="1"/>
  </r>
  <r>
    <x v="2644"/>
    <s v="18304"/>
    <s v="SSA23 - Handlingsplan partnervold og partnerdrab"/>
    <x v="0"/>
    <x v="5"/>
    <s v="Puljer og civilsamfund "/>
    <x v="686"/>
    <x v="314"/>
    <m/>
    <x v="3"/>
    <s v="Udsatte Voksne"/>
    <x v="1"/>
    <x v="1"/>
    <x v="1"/>
  </r>
  <r>
    <x v="2645"/>
    <s v="18305"/>
    <s v="SSA23 - Efterværnlign. indsats for unge på herberg"/>
    <x v="0"/>
    <x v="4"/>
    <s v="Socialpsykiatri og helhedsorientering "/>
    <x v="211"/>
    <x v="315"/>
    <m/>
    <x v="3"/>
    <s v="Udsatte Voksne"/>
    <x v="1"/>
    <x v="1"/>
    <x v="1"/>
  </r>
  <r>
    <x v="2646"/>
    <s v="18306"/>
    <s v="SSA23 - Indsatsteam til udbredelse af BVR"/>
    <x v="0"/>
    <x v="46"/>
    <s v="Myndighed og hjemløshed "/>
    <x v="775"/>
    <x v="316"/>
    <m/>
    <x v="3"/>
    <s v="Udsatte Voksne"/>
    <x v="1"/>
    <x v="1"/>
    <x v="1"/>
  </r>
  <r>
    <x v="2647"/>
    <s v="18308"/>
    <s v="SSA23 - Udvikling af social mentorordning"/>
    <x v="0"/>
    <x v="46"/>
    <s v="Myndighed og hjemløshed "/>
    <x v="211"/>
    <x v="317"/>
    <m/>
    <x v="3"/>
    <s v="Udsatte Voksne"/>
    <x v="1"/>
    <x v="1"/>
    <x v="1"/>
  </r>
  <r>
    <x v="2648"/>
    <s v="18314"/>
    <s v="SSA23 - Handlingsplan: leverandør"/>
    <x v="0"/>
    <x v="5"/>
    <s v="Puljer og civilsamfund "/>
    <x v="686"/>
    <x v="318"/>
    <m/>
    <x v="3"/>
    <s v="Udsatte Voksne"/>
    <x v="8"/>
    <x v="0"/>
    <x v="1"/>
  </r>
  <r>
    <x v="2649"/>
    <s v="18401"/>
    <s v="SSA24 - SØM på beskæftigelsesområdet"/>
    <x v="3"/>
    <x v="24"/>
    <s v="Sekretariat"/>
    <x v="1306"/>
    <x v="319"/>
    <m/>
    <x v="17"/>
    <s v="Data og Analyse"/>
    <x v="1"/>
    <x v="1"/>
    <x v="1"/>
  </r>
  <r>
    <x v="2650"/>
    <s v="18402"/>
    <s v="SSA24 - Børn af forældre med alkoholmisbrug"/>
    <x v="3"/>
    <x v="20"/>
    <s v="Overgange og sammenhæng i ungelivet"/>
    <x v="775"/>
    <x v="320"/>
    <m/>
    <x v="2"/>
    <s v="Udsatte Børn, Unge og Familier"/>
    <x v="1"/>
    <x v="1"/>
    <x v="1"/>
  </r>
  <r>
    <x v="2651"/>
    <s v="18405"/>
    <s v="SSA24 - Arbejdsgruppe om vold mod børn"/>
    <x v="3"/>
    <x v="7"/>
    <s v="Tværgående praksisudvikling og inddragelse"/>
    <x v="1269"/>
    <x v="321"/>
    <m/>
    <x v="2"/>
    <s v="Udsatte Børn, Unge og Familier"/>
    <x v="1"/>
    <x v="1"/>
    <x v="1"/>
  </r>
  <r>
    <x v="2652"/>
    <s v="18406"/>
    <s v="SSA24 - Styrket implementering af Housing First"/>
    <x v="3"/>
    <x v="4"/>
    <s v="Socialpsykiatri og helhedsorientering "/>
    <x v="686"/>
    <x v="322"/>
    <m/>
    <x v="3"/>
    <s v="Udsatte Voksne"/>
    <x v="1"/>
    <x v="1"/>
    <x v="1"/>
  </r>
  <r>
    <x v="2653"/>
    <s v="18407"/>
    <s v="SSA24 - Tidlig indgriben ved indsættelse i fængsel"/>
    <x v="3"/>
    <x v="4"/>
    <s v="Socialpsykiatri og helhedsorientering "/>
    <x v="211"/>
    <x v="323"/>
    <m/>
    <x v="3"/>
    <s v="Udsatte Voksne"/>
    <x v="1"/>
    <x v="1"/>
    <x v="1"/>
  </r>
  <r>
    <x v="2654"/>
    <s v="18408"/>
    <s v="SSA24 - Forebyggelse af seksuelle overgreb"/>
    <x v="2"/>
    <x v="28"/>
    <s v="Voksenhandicap"/>
    <x v="211"/>
    <x v="324"/>
    <m/>
    <x v="26"/>
    <s v="Handicap og VISO"/>
    <x v="1"/>
    <x v="1"/>
    <x v="1"/>
  </r>
  <r>
    <x v="2655"/>
    <s v="18409"/>
    <s v="SSA24 - Revision af magtanvendelse"/>
    <x v="2"/>
    <x v="28"/>
    <s v="Voksenhandicap"/>
    <x v="775"/>
    <x v="325"/>
    <m/>
    <x v="26"/>
    <s v="Handicap og VISO"/>
    <x v="1"/>
    <x v="1"/>
    <x v="1"/>
  </r>
  <r>
    <x v="2656"/>
    <s v="18410"/>
    <s v="SSA24 - BPA-rådgivning"/>
    <x v="0"/>
    <x v="28"/>
    <s v="Voksenhandicap"/>
    <x v="106"/>
    <x v="326"/>
    <m/>
    <x v="26"/>
    <s v="Handicap og VISO"/>
    <x v="8"/>
    <x v="0"/>
    <x v="1"/>
  </r>
  <r>
    <x v="2657"/>
    <s v="18411"/>
    <s v="SSA24 - Styrkelse af krisecenterområdet"/>
    <x v="3"/>
    <x v="5"/>
    <s v="Puljer og civilsamfund "/>
    <x v="686"/>
    <x v="327"/>
    <m/>
    <x v="3"/>
    <s v="Udsatte Voksne"/>
    <x v="1"/>
    <x v="1"/>
    <x v="1"/>
  </r>
  <r>
    <x v="2658"/>
    <s v="18501"/>
    <s v="SSA25 - Videreførelse af handicappolitisk topmøde"/>
    <x v="3"/>
    <x v="60"/>
    <s v="HANVI Ledergruppe"/>
    <x v="105"/>
    <x v="328"/>
    <m/>
    <x v="26"/>
    <s v="Handicap og VISO"/>
    <x v="1"/>
    <x v="1"/>
    <x v="1"/>
  </r>
  <r>
    <x v="2659"/>
    <s v="18502"/>
    <s v="SSA25 - Materiale om rettigheder for anbragte børn"/>
    <x v="3"/>
    <x v="20"/>
    <s v="Overgange og sammenhæng i ungelivet"/>
    <x v="775"/>
    <x v="329"/>
    <m/>
    <x v="2"/>
    <s v="Udsatte Børn, Unge og Familier"/>
    <x v="1"/>
    <x v="1"/>
    <x v="1"/>
  </r>
  <r>
    <x v="2660"/>
    <s v="18503"/>
    <s v="SSA25 - Evaluering af sociale viceværter"/>
    <x v="3"/>
    <x v="4"/>
    <s v="Socialpsykiatri og helhedsorientering "/>
    <x v="775"/>
    <x v="330"/>
    <m/>
    <x v="3"/>
    <s v="Udsatte Voksne"/>
    <x v="1"/>
    <x v="1"/>
    <x v="1"/>
  </r>
  <r>
    <x v="2661"/>
    <s v="18504"/>
    <s v="SSA25 - Understøttelse af behandlingstilbud"/>
    <x v="3"/>
    <x v="7"/>
    <s v="Tværgående praksisudvikling og inddragelse"/>
    <x v="775"/>
    <x v="331"/>
    <m/>
    <x v="2"/>
    <s v="Udsatte Børn, Unge og Familier"/>
    <x v="1"/>
    <x v="1"/>
    <x v="1"/>
  </r>
  <r>
    <x v="2662"/>
    <s v="18506"/>
    <s v="SSA25 - Videreførelse af VBU"/>
    <x v="3"/>
    <x v="7"/>
    <s v="Tværgående praksisudvikling og inddragelse"/>
    <x v="775"/>
    <x v="332"/>
    <m/>
    <x v="2"/>
    <s v="Udsatte Børn, Unge og Familier"/>
    <x v="1"/>
    <x v="1"/>
    <x v="1"/>
  </r>
  <r>
    <x v="2663"/>
    <s v="18507"/>
    <s v="SSA25 - Undersøgelse om seksuelle overgreb"/>
    <x v="3"/>
    <x v="7"/>
    <s v="Tværgående praksisudvikling og inddragelse"/>
    <x v="775"/>
    <x v="333"/>
    <m/>
    <x v="2"/>
    <s v="Udsatte Børn, Unge og Familier"/>
    <x v="1"/>
    <x v="1"/>
    <x v="1"/>
  </r>
  <r>
    <x v="2664"/>
    <s v="18607"/>
    <s v="SSA23 - Udbredelse af Peers"/>
    <x v="3"/>
    <x v="5"/>
    <s v="Puljer og civilsamfund "/>
    <x v="775"/>
    <x v="334"/>
    <m/>
    <x v="3"/>
    <s v="Udsatte Voksne"/>
    <x v="1"/>
    <x v="1"/>
    <x v="1"/>
  </r>
  <r>
    <x v="2665"/>
    <s v="20011"/>
    <s v="Godkendt til drikkevand (GDV)"/>
    <x v="10"/>
    <x v="12"/>
    <s v="Bæredygtighed"/>
    <x v="115"/>
    <x v="0"/>
    <m/>
    <x v="24"/>
    <s v="Byggeri"/>
    <x v="15"/>
    <x v="0"/>
    <x v="0"/>
  </r>
  <r>
    <x v="2666"/>
    <s v="20012"/>
    <s v="Tilsyn med GDV, generelt"/>
    <x v="10"/>
    <x v="12"/>
    <s v="Bæredygtighed"/>
    <x v="115"/>
    <x v="0"/>
    <m/>
    <x v="24"/>
    <s v="Byggeri"/>
    <x v="15"/>
    <x v="0"/>
    <x v="0"/>
  </r>
  <r>
    <x v="2667"/>
    <s v="20021"/>
    <s v="Byggeskadeforsikringsordningen"/>
    <x v="10"/>
    <x v="61"/>
    <s v="Byggeregulering og forvaltning"/>
    <x v="927"/>
    <x v="335"/>
    <m/>
    <x v="24"/>
    <s v="Byggeri"/>
    <x v="15"/>
    <x v="0"/>
    <x v="1"/>
  </r>
  <r>
    <x v="2668"/>
    <s v="20081"/>
    <s v="Godkendt til drikkevand (GDV)"/>
    <x v="10"/>
    <x v="61"/>
    <s v="Byggeregulering og forvaltning"/>
    <x v="1175"/>
    <x v="336"/>
    <m/>
    <x v="24"/>
    <s v="Byggeri"/>
    <x v="15"/>
    <x v="0"/>
    <x v="1"/>
  </r>
  <r>
    <x v="2669"/>
    <s v="20082"/>
    <s v="Tilsyn med GDV, generelt"/>
    <x v="10"/>
    <x v="61"/>
    <s v="Byggeregulering og forvaltning"/>
    <x v="1175"/>
    <x v="337"/>
    <m/>
    <x v="24"/>
    <s v="Byggeri"/>
    <x v="15"/>
    <x v="0"/>
    <x v="1"/>
  </r>
  <r>
    <x v="2670"/>
    <s v="22011"/>
    <s v="Vidensenhed Dagtilbud"/>
    <x v="2"/>
    <x v="6"/>
    <s v="Puljer børn, unge og ældre"/>
    <x v="115"/>
    <x v="0"/>
    <m/>
    <x v="2"/>
    <s v="Udsatte Børn, Unge og Familier"/>
    <x v="16"/>
    <x v="0"/>
    <x v="0"/>
  </r>
  <r>
    <x v="2671"/>
    <s v="22021"/>
    <s v="EMU Dagtilbud"/>
    <x v="2"/>
    <x v="6"/>
    <s v="Puljer børn, unge og ældre"/>
    <x v="115"/>
    <x v="0"/>
    <m/>
    <x v="2"/>
    <s v="Udsatte Børn, Unge og Familier"/>
    <x v="16"/>
    <x v="0"/>
    <x v="0"/>
  </r>
  <r>
    <x v="2672"/>
    <s v="50111"/>
    <s v="Nye veje til aktiviteter og ledsagelse BGB"/>
    <x v="3"/>
    <x v="0"/>
    <m/>
    <x v="115"/>
    <x v="0"/>
    <m/>
    <x v="4"/>
    <s v="Center for Handicap og Psykisk sårbarhed"/>
    <x v="5"/>
    <x v="0"/>
    <x v="0"/>
  </r>
  <r>
    <x v="2673"/>
    <s v="50121"/>
    <s v="Netværk - Familierådslagning"/>
    <x v="4"/>
    <x v="47"/>
    <s v="Støttende indsatser og anbringelser"/>
    <x v="115"/>
    <x v="0"/>
    <m/>
    <x v="2"/>
    <s v="Udsatte Børn, Unge og Familier"/>
    <x v="5"/>
    <x v="0"/>
    <x v="0"/>
  </r>
  <r>
    <x v="2674"/>
    <s v="50131"/>
    <s v="Bedre hjælp til unge og voksne med ADHD"/>
    <x v="3"/>
    <x v="28"/>
    <s v="Voksenhandicap"/>
    <x v="115"/>
    <x v="0"/>
    <m/>
    <x v="26"/>
    <s v="Handicap og VISO"/>
    <x v="5"/>
    <x v="0"/>
    <x v="0"/>
  </r>
  <r>
    <x v="2675"/>
    <s v="50141"/>
    <s v="Afprøvning af Klub Penalhus"/>
    <x v="2"/>
    <x v="47"/>
    <s v="Støttende indsatser og anbringelser"/>
    <x v="115"/>
    <x v="0"/>
    <m/>
    <x v="2"/>
    <s v="Udsatte Børn, Unge og Familier"/>
    <x v="5"/>
    <x v="0"/>
    <x v="0"/>
  </r>
  <r>
    <x v="2676"/>
    <s v="50151"/>
    <s v="Forældreprogrammer (FP)"/>
    <x v="3"/>
    <x v="30"/>
    <s v="Børne- og ungehandicap"/>
    <x v="115"/>
    <x v="0"/>
    <m/>
    <x v="26"/>
    <s v="Handicap og VISO"/>
    <x v="5"/>
    <x v="0"/>
    <x v="0"/>
  </r>
  <r>
    <x v="2677"/>
    <s v="50161"/>
    <s v="Deltagelse og frivillighed for alle SATS15"/>
    <x v="3"/>
    <x v="4"/>
    <s v="Socialpsykiatri og helhedsorientering "/>
    <x v="115"/>
    <x v="0"/>
    <m/>
    <x v="3"/>
    <s v="Udsatte Voksne"/>
    <x v="5"/>
    <x v="0"/>
    <x v="0"/>
  </r>
  <r>
    <x v="2678"/>
    <s v="50171"/>
    <s v="Afprøvning af Makkerlæsning"/>
    <x v="2"/>
    <x v="47"/>
    <s v="Støttende indsatser og anbringelser"/>
    <x v="115"/>
    <x v="0"/>
    <m/>
    <x v="2"/>
    <s v="Udsatte Børn, Unge og Familier"/>
    <x v="5"/>
    <x v="0"/>
    <x v="0"/>
  </r>
  <r>
    <x v="2679"/>
    <s v="50181"/>
    <s v="B 98 - Ansøgningspulje BGB"/>
    <x v="2"/>
    <x v="20"/>
    <s v="Overgange og sammenhæng i ungelivet"/>
    <x v="115"/>
    <x v="0"/>
    <m/>
    <x v="2"/>
    <s v="Udsatte Børn, Unge og Familier"/>
    <x v="1"/>
    <x v="1"/>
    <x v="0"/>
  </r>
  <r>
    <x v="2680"/>
    <s v="50189"/>
    <s v="B 98 - Ansøgningspulje ADM"/>
    <x v="2"/>
    <x v="0"/>
    <m/>
    <x v="115"/>
    <x v="0"/>
    <m/>
    <x v="2"/>
    <s v="Udsatte Børn, Unge og Familier"/>
    <x v="1"/>
    <x v="1"/>
    <x v="0"/>
  </r>
  <r>
    <x v="2681"/>
    <s v="50191"/>
    <s v="Kommunalt ledernetværk plejefamilier"/>
    <x v="4"/>
    <x v="47"/>
    <s v="Støttende indsatser og anbringelser"/>
    <x v="115"/>
    <x v="0"/>
    <m/>
    <x v="2"/>
    <s v="Udsatte Børn, Unge og Familier"/>
    <x v="5"/>
    <x v="0"/>
    <x v="0"/>
  </r>
  <r>
    <x v="2682"/>
    <s v="50199"/>
    <s v="Ledernetværk på plejefamilieområdet"/>
    <x v="3"/>
    <x v="0"/>
    <m/>
    <x v="115"/>
    <x v="0"/>
    <m/>
    <x v="2"/>
    <s v="Udsatte Børn, Unge og Familier"/>
    <x v="1"/>
    <x v="1"/>
    <x v="0"/>
  </r>
  <r>
    <x v="2683"/>
    <s v="50201"/>
    <s v="Overgangsboliger med ICM"/>
    <x v="3"/>
    <x v="0"/>
    <m/>
    <x v="115"/>
    <x v="0"/>
    <m/>
    <x v="2"/>
    <s v="Udsatte Børn, Unge og Familier"/>
    <x v="5"/>
    <x v="0"/>
    <x v="0"/>
  </r>
  <r>
    <x v="2684"/>
    <s v="50211"/>
    <s v="Efterværn og netværksgrupper"/>
    <x v="3"/>
    <x v="20"/>
    <s v="Overgange og sammenhæng i ungelivet"/>
    <x v="115"/>
    <x v="0"/>
    <m/>
    <x v="2"/>
    <s v="Udsatte Børn, Unge og Familier"/>
    <x v="5"/>
    <x v="0"/>
    <x v="0"/>
  </r>
  <r>
    <x v="2685"/>
    <s v="50219"/>
    <s v="Efterværn og netværksgrupper ADM"/>
    <x v="2"/>
    <x v="0"/>
    <m/>
    <x v="115"/>
    <x v="0"/>
    <m/>
    <x v="2"/>
    <s v="Udsatte Børn, Unge og Familier"/>
    <x v="1"/>
    <x v="1"/>
    <x v="0"/>
  </r>
  <r>
    <x v="2686"/>
    <s v="50221"/>
    <s v="Overgangsboliger med ICM"/>
    <x v="2"/>
    <x v="20"/>
    <s v="Overgange og sammenhæng i ungelivet"/>
    <x v="115"/>
    <x v="0"/>
    <m/>
    <x v="2"/>
    <s v="Udsatte Børn, Unge og Familier"/>
    <x v="5"/>
    <x v="0"/>
    <x v="0"/>
  </r>
  <r>
    <x v="2687"/>
    <s v="50231"/>
    <s v="Styrket indsats ift. forebyggelse af vold"/>
    <x v="3"/>
    <x v="16"/>
    <s v="Psykosociale indsatser"/>
    <x v="115"/>
    <x v="0"/>
    <m/>
    <x v="27"/>
    <s v="Psykisk Sårbarhed"/>
    <x v="5"/>
    <x v="0"/>
    <x v="0"/>
  </r>
  <r>
    <x v="2688"/>
    <s v="50241"/>
    <s v="Koordinerende rådgivning"/>
    <x v="4"/>
    <x v="5"/>
    <s v="Puljer og civilsamfund "/>
    <x v="115"/>
    <x v="0"/>
    <m/>
    <x v="3"/>
    <s v="Udsatte Voksne"/>
    <x v="5"/>
    <x v="0"/>
    <x v="0"/>
  </r>
  <r>
    <x v="2689"/>
    <s v="50242"/>
    <s v="CTI for kvinder på krisecenter"/>
    <x v="2"/>
    <x v="5"/>
    <s v="Puljer og civilsamfund "/>
    <x v="115"/>
    <x v="0"/>
    <m/>
    <x v="3"/>
    <s v="Udsatte Voksne"/>
    <x v="5"/>
    <x v="0"/>
    <x v="0"/>
  </r>
  <r>
    <x v="2690"/>
    <s v="50243"/>
    <s v="Processtøtte til Mødrehjælpen og DMV"/>
    <x v="2"/>
    <x v="5"/>
    <s v="Puljer og civilsamfund "/>
    <x v="115"/>
    <x v="0"/>
    <m/>
    <x v="3"/>
    <s v="Udsatte Voksne"/>
    <x v="5"/>
    <x v="0"/>
    <x v="0"/>
  </r>
  <r>
    <x v="2691"/>
    <s v="50251"/>
    <s v="CMM Initiativ 1 SATS"/>
    <x v="3"/>
    <x v="46"/>
    <s v="Myndighed og hjemløshed "/>
    <x v="115"/>
    <x v="0"/>
    <m/>
    <x v="3"/>
    <s v="Udsatte Voksne"/>
    <x v="5"/>
    <x v="0"/>
    <x v="0"/>
  </r>
  <r>
    <x v="2692"/>
    <s v="50252"/>
    <s v="CMM Initiativ 2 SATS"/>
    <x v="3"/>
    <x v="46"/>
    <s v="Myndighed og hjemløshed "/>
    <x v="115"/>
    <x v="0"/>
    <m/>
    <x v="3"/>
    <s v="Udsatte Voksne"/>
    <x v="5"/>
    <x v="0"/>
    <x v="0"/>
  </r>
  <r>
    <x v="2693"/>
    <s v="50253"/>
    <s v="CMM Initiativ 3 SATS"/>
    <x v="3"/>
    <x v="46"/>
    <s v="Myndighed og hjemløshed "/>
    <x v="115"/>
    <x v="0"/>
    <m/>
    <x v="3"/>
    <s v="Udsatte Voksne"/>
    <x v="5"/>
    <x v="0"/>
    <x v="0"/>
  </r>
  <r>
    <x v="2694"/>
    <s v="50254"/>
    <s v="CMM Initiativ 5 SATS"/>
    <x v="3"/>
    <x v="46"/>
    <s v="Myndighed og hjemløshed "/>
    <x v="115"/>
    <x v="0"/>
    <m/>
    <x v="3"/>
    <s v="Udsatte Voksne"/>
    <x v="5"/>
    <x v="0"/>
    <x v="0"/>
  </r>
  <r>
    <x v="2695"/>
    <s v="50255"/>
    <s v="CMM Initiativ 6 SATS"/>
    <x v="3"/>
    <x v="46"/>
    <s v="Myndighed og hjemløshed "/>
    <x v="115"/>
    <x v="0"/>
    <m/>
    <x v="3"/>
    <s v="Udsatte Voksne"/>
    <x v="5"/>
    <x v="0"/>
    <x v="0"/>
  </r>
  <r>
    <x v="2696"/>
    <s v="50256"/>
    <s v="CMM Initiativ 7 SATS"/>
    <x v="3"/>
    <x v="46"/>
    <s v="Myndighed og hjemløshed "/>
    <x v="1453"/>
    <x v="0"/>
    <m/>
    <x v="3"/>
    <s v="Udsatte Voksne"/>
    <x v="5"/>
    <x v="0"/>
    <x v="0"/>
  </r>
  <r>
    <x v="2697"/>
    <s v="50256"/>
    <s v="CMM Initiativ 7 SATS"/>
    <x v="3"/>
    <x v="46"/>
    <s v="Myndighed og hjemløshed "/>
    <x v="1227"/>
    <x v="0"/>
    <m/>
    <x v="3"/>
    <s v="Udsatte Voksne"/>
    <x v="5"/>
    <x v="0"/>
    <x v="0"/>
  </r>
  <r>
    <x v="2698"/>
    <s v="50256"/>
    <s v="CMM Initiativ 7 SATS"/>
    <x v="3"/>
    <x v="46"/>
    <s v="Myndighed og hjemløshed "/>
    <x v="1228"/>
    <x v="0"/>
    <m/>
    <x v="3"/>
    <s v="Udsatte Voksne"/>
    <x v="5"/>
    <x v="0"/>
    <x v="0"/>
  </r>
  <r>
    <x v="2699"/>
    <s v="50257"/>
    <s v="CMM Initiativ 8 SATS"/>
    <x v="3"/>
    <x v="46"/>
    <s v="Myndighed og hjemløshed "/>
    <x v="115"/>
    <x v="0"/>
    <m/>
    <x v="3"/>
    <s v="Udsatte Voksne"/>
    <x v="5"/>
    <x v="0"/>
    <x v="0"/>
  </r>
  <r>
    <x v="2700"/>
    <s v="50258"/>
    <s v="CMM Initiativ 9 SATS"/>
    <x v="3"/>
    <x v="46"/>
    <s v="Myndighed og hjemløshed "/>
    <x v="115"/>
    <x v="0"/>
    <m/>
    <x v="3"/>
    <s v="Udsatte Voksne"/>
    <x v="5"/>
    <x v="0"/>
    <x v="0"/>
  </r>
  <r>
    <x v="2701"/>
    <s v="51011"/>
    <s v="Styrket indsats - seksuelle overgreb SATS16"/>
    <x v="2"/>
    <x v="19"/>
    <s v="Overgreb"/>
    <x v="115"/>
    <x v="0"/>
    <m/>
    <x v="2"/>
    <s v="Udsatte Børn, Unge og Familier"/>
    <x v="3"/>
    <x v="0"/>
    <x v="0"/>
  </r>
  <r>
    <x v="2702"/>
    <s v="51021"/>
    <s v="Dokumentation af lovende praksis"/>
    <x v="3"/>
    <x v="47"/>
    <s v="Støttende indsatser og anbringelser"/>
    <x v="115"/>
    <x v="0"/>
    <m/>
    <x v="2"/>
    <s v="Udsatte Børn, Unge og Familier"/>
    <x v="1"/>
    <x v="1"/>
    <x v="0"/>
  </r>
  <r>
    <x v="2703"/>
    <s v="51022"/>
    <s v="Tidligere forebyggende indsats SATS16"/>
    <x v="3"/>
    <x v="15"/>
    <s v="Opsporing og tidlig indsats"/>
    <x v="115"/>
    <x v="0"/>
    <m/>
    <x v="2"/>
    <s v="Udsatte Børn, Unge og Familier"/>
    <x v="1"/>
    <x v="1"/>
    <x v="0"/>
  </r>
  <r>
    <x v="2704"/>
    <s v="51029"/>
    <s v="Tidligere forebyggende indsats SATS16 ADM"/>
    <x v="3"/>
    <x v="0"/>
    <m/>
    <x v="115"/>
    <x v="0"/>
    <m/>
    <x v="2"/>
    <s v="Udsatte Børn, Unge og Familier"/>
    <x v="1"/>
    <x v="1"/>
    <x v="0"/>
  </r>
  <r>
    <x v="2705"/>
    <s v="51031"/>
    <s v="Udbredelse af Housing First - Nuværende kommuner"/>
    <x v="3"/>
    <x v="4"/>
    <s v="Socialpsykiatri og helhedsorientering "/>
    <x v="115"/>
    <x v="0"/>
    <m/>
    <x v="3"/>
    <s v="Udsatte Voksne"/>
    <x v="3"/>
    <x v="0"/>
    <x v="0"/>
  </r>
  <r>
    <x v="2706"/>
    <s v="51032"/>
    <s v="Housing First - Delprojekt 2"/>
    <x v="3"/>
    <x v="4"/>
    <s v="Socialpsykiatri og helhedsorientering "/>
    <x v="115"/>
    <x v="0"/>
    <m/>
    <x v="3"/>
    <s v="Udsatte Voksne"/>
    <x v="3"/>
    <x v="0"/>
    <x v="0"/>
  </r>
  <r>
    <x v="2707"/>
    <s v="51033"/>
    <s v="Housing First - Delprojekt 3"/>
    <x v="3"/>
    <x v="4"/>
    <s v="Socialpsykiatri og helhedsorientering "/>
    <x v="115"/>
    <x v="0"/>
    <m/>
    <x v="3"/>
    <s v="Udsatte Voksne"/>
    <x v="3"/>
    <x v="0"/>
    <x v="0"/>
  </r>
  <r>
    <x v="2708"/>
    <s v="51034"/>
    <s v="Housing First - Delprojekt 4"/>
    <x v="3"/>
    <x v="4"/>
    <s v="Socialpsykiatri og helhedsorientering "/>
    <x v="115"/>
    <x v="0"/>
    <m/>
    <x v="3"/>
    <s v="Udsatte Voksne"/>
    <x v="3"/>
    <x v="0"/>
    <x v="0"/>
  </r>
  <r>
    <x v="2709"/>
    <s v="51035"/>
    <s v="Housing First - Delprojekt 5"/>
    <x v="3"/>
    <x v="4"/>
    <s v="Socialpsykiatri og helhedsorientering "/>
    <x v="115"/>
    <x v="0"/>
    <m/>
    <x v="3"/>
    <s v="Udsatte Voksne"/>
    <x v="3"/>
    <x v="0"/>
    <x v="0"/>
  </r>
  <r>
    <x v="2710"/>
    <s v="51036"/>
    <s v="Housing First - Delprojekt 6-8"/>
    <x v="3"/>
    <x v="4"/>
    <s v="Socialpsykiatri og helhedsorientering "/>
    <x v="115"/>
    <x v="0"/>
    <m/>
    <x v="3"/>
    <s v="Udsatte Voksne"/>
    <x v="3"/>
    <x v="0"/>
    <x v="0"/>
  </r>
  <r>
    <x v="2711"/>
    <s v="51041"/>
    <s v="Regionale centre for seksuelt misbrugte SATS 16"/>
    <x v="3"/>
    <x v="5"/>
    <s v="Puljer og civilsamfund "/>
    <x v="115"/>
    <x v="0"/>
    <m/>
    <x v="3"/>
    <s v="Udsatte Voksne"/>
    <x v="3"/>
    <x v="0"/>
    <x v="0"/>
  </r>
  <r>
    <x v="2712"/>
    <s v="51051"/>
    <s v="Understøttelse af frivillighedsområdet SATS 16"/>
    <x v="3"/>
    <x v="5"/>
    <s v="Puljer og civilsamfund "/>
    <x v="115"/>
    <x v="0"/>
    <m/>
    <x v="3"/>
    <s v="Udsatte Voksne"/>
    <x v="3"/>
    <x v="0"/>
    <x v="0"/>
  </r>
  <r>
    <x v="2713"/>
    <s v="51061"/>
    <s v="Resocialisering af indsatte og tilsynsklienter"/>
    <x v="3"/>
    <x v="28"/>
    <s v="Voksenhandicap"/>
    <x v="115"/>
    <x v="0"/>
    <m/>
    <x v="26"/>
    <s v="Handicap og VISO"/>
    <x v="3"/>
    <x v="0"/>
    <x v="0"/>
  </r>
  <r>
    <x v="2714"/>
    <s v="51071"/>
    <s v="Samfundsøkonomisk investeringsmodel"/>
    <x v="3"/>
    <x v="24"/>
    <s v="Sekretariat"/>
    <x v="115"/>
    <x v="0"/>
    <m/>
    <x v="17"/>
    <s v="Data og Analyse"/>
    <x v="3"/>
    <x v="0"/>
    <x v="0"/>
  </r>
  <r>
    <x v="2715"/>
    <s v="51081"/>
    <s v="Udsatte børn på dagtilbudsområdet "/>
    <x v="3"/>
    <x v="0"/>
    <m/>
    <x v="115"/>
    <x v="0"/>
    <m/>
    <x v="2"/>
    <s v="Udsatte Børn, Unge og Familier"/>
    <x v="17"/>
    <x v="0"/>
    <x v="0"/>
  </r>
  <r>
    <x v="2716"/>
    <s v="51082"/>
    <s v="Dagtilbud (Frikøbte praksiskonsulenter)"/>
    <x v="2"/>
    <x v="0"/>
    <m/>
    <x v="115"/>
    <x v="0"/>
    <m/>
    <x v="2"/>
    <s v="Udsatte Børn, Unge og Familier"/>
    <x v="17"/>
    <x v="0"/>
    <x v="0"/>
  </r>
  <r>
    <x v="2717"/>
    <s v="51091"/>
    <s v="Udbred. af behandlingsmod. til unge med misbrug"/>
    <x v="2"/>
    <x v="20"/>
    <s v="Overgange og sammenhæng i ungelivet"/>
    <x v="115"/>
    <x v="0"/>
    <m/>
    <x v="2"/>
    <s v="Udsatte Børn, Unge og Familier"/>
    <x v="3"/>
    <x v="0"/>
    <x v="0"/>
  </r>
  <r>
    <x v="2718"/>
    <s v="51099"/>
    <s v="Udbred. af behandlingsmod. til unge med misbrugADM"/>
    <x v="2"/>
    <x v="0"/>
    <m/>
    <x v="115"/>
    <x v="0"/>
    <m/>
    <x v="2"/>
    <s v="Udsatte Børn, Unge og Familier"/>
    <x v="1"/>
    <x v="1"/>
    <x v="0"/>
  </r>
  <r>
    <x v="2719"/>
    <s v="51101"/>
    <s v="Klare rammer for voksenansvar"/>
    <x v="3"/>
    <x v="20"/>
    <s v="Overgange og sammenhæng i ungelivet"/>
    <x v="115"/>
    <x v="0"/>
    <m/>
    <x v="2"/>
    <s v="Udsatte Børn, Unge og Familier"/>
    <x v="1"/>
    <x v="1"/>
    <x v="0"/>
  </r>
  <r>
    <x v="2720"/>
    <s v="52061"/>
    <s v="Omk.analyse vedr. Ambulante behandlingstilbud"/>
    <x v="3"/>
    <x v="24"/>
    <s v="Sekretariat"/>
    <x v="115"/>
    <x v="0"/>
    <m/>
    <x v="17"/>
    <s v="Data og Analyse"/>
    <x v="6"/>
    <x v="0"/>
    <x v="0"/>
  </r>
  <r>
    <x v="2721"/>
    <s v="52071"/>
    <s v="Social støtte i overgang til og fastholdelse i job"/>
    <x v="2"/>
    <x v="62"/>
    <s v="Myndighed"/>
    <x v="115"/>
    <x v="0"/>
    <m/>
    <x v="27"/>
    <s v="Psykisk Sårbarhed"/>
    <x v="1"/>
    <x v="1"/>
    <x v="0"/>
  </r>
  <r>
    <x v="2722"/>
    <s v="52081"/>
    <s v="Understøttelse af det grønlandske selvstyre"/>
    <x v="2"/>
    <x v="22"/>
    <s v="Sagsbehandling og myndighed"/>
    <x v="115"/>
    <x v="0"/>
    <m/>
    <x v="2"/>
    <s v="Udsatte Børn, Unge og Familier"/>
    <x v="1"/>
    <x v="1"/>
    <x v="0"/>
  </r>
  <r>
    <x v="2723"/>
    <s v="52111"/>
    <s v="Styrket  indsats mod menneskehandel"/>
    <x v="0"/>
    <x v="46"/>
    <s v="Myndighed og hjemløshed "/>
    <x v="115"/>
    <x v="0"/>
    <m/>
    <x v="3"/>
    <s v="Udsatte Voksne"/>
    <x v="1"/>
    <x v="1"/>
    <x v="0"/>
  </r>
  <r>
    <x v="2724"/>
    <s v="52121"/>
    <s v="Koordinering af tilsynsindsatsen ml. AT og ST"/>
    <x v="10"/>
    <x v="25"/>
    <s v="Socialtilsyn"/>
    <x v="115"/>
    <x v="0"/>
    <m/>
    <x v="16"/>
    <s v="Socialtilsyn og National Koordination"/>
    <x v="1"/>
    <x v="1"/>
    <x v="0"/>
  </r>
  <r>
    <x v="2725"/>
    <s v="52131"/>
    <s v="National enhed mod vold i nære relationer"/>
    <x v="2"/>
    <x v="5"/>
    <s v="Puljer og civilsamfund "/>
    <x v="115"/>
    <x v="0"/>
    <m/>
    <x v="3"/>
    <s v="Udsatte Voksne"/>
    <x v="1"/>
    <x v="1"/>
    <x v="0"/>
  </r>
  <r>
    <x v="2726"/>
    <s v="52141"/>
    <s v="Borgerstyrede budgetter"/>
    <x v="2"/>
    <x v="4"/>
    <s v="Socialpsykiatri og helhedsorientering "/>
    <x v="115"/>
    <x v="0"/>
    <m/>
    <x v="3"/>
    <s v="Udsatte Voksne"/>
    <x v="1"/>
    <x v="1"/>
    <x v="0"/>
  </r>
  <r>
    <x v="2727"/>
    <s v="52151"/>
    <s v="Fortsættelse og udbredelse af grønlænderstrategien"/>
    <x v="3"/>
    <x v="5"/>
    <s v="Puljer og civilsamfund "/>
    <x v="115"/>
    <x v="0"/>
    <m/>
    <x v="3"/>
    <s v="Udsatte Voksne"/>
    <x v="1"/>
    <x v="1"/>
    <x v="0"/>
  </r>
  <r>
    <x v="2728"/>
    <s v="52152"/>
    <s v="Udsatte grønlændere - CTI og peer-støtte"/>
    <x v="3"/>
    <x v="5"/>
    <s v="Puljer og civilsamfund "/>
    <x v="115"/>
    <x v="0"/>
    <m/>
    <x v="3"/>
    <s v="Udsatte Voksne"/>
    <x v="1"/>
    <x v="1"/>
    <x v="0"/>
  </r>
  <r>
    <x v="2729"/>
    <s v="52161"/>
    <s v="Indsatsteam til forebyggelses af vold"/>
    <x v="0"/>
    <x v="16"/>
    <s v="Psykosociale indsatser"/>
    <x v="115"/>
    <x v="0"/>
    <m/>
    <x v="27"/>
    <s v="Psykisk Sårbarhed"/>
    <x v="1"/>
    <x v="1"/>
    <x v="0"/>
  </r>
  <r>
    <x v="2730"/>
    <s v="52171"/>
    <s v="Programledelse - Børnerammen"/>
    <x v="2"/>
    <x v="22"/>
    <s v="Sagsbehandling og myndighed"/>
    <x v="115"/>
    <x v="0"/>
    <m/>
    <x v="2"/>
    <s v="Udsatte Børn, Unge og Familier"/>
    <x v="1"/>
    <x v="1"/>
    <x v="0"/>
  </r>
  <r>
    <x v="2731"/>
    <s v="52172"/>
    <s v="Investering i PPR"/>
    <x v="3"/>
    <x v="15"/>
    <s v="Opsporing og tidlig indsats"/>
    <x v="115"/>
    <x v="0"/>
    <m/>
    <x v="2"/>
    <s v="Udsatte Børn, Unge og Familier"/>
    <x v="1"/>
    <x v="1"/>
    <x v="0"/>
  </r>
  <r>
    <x v="2732"/>
    <s v="52173"/>
    <s v="Mentalisering i arbejdet med anbragte unge"/>
    <x v="3"/>
    <x v="47"/>
    <s v="Støttende indsatser og anbringelser"/>
    <x v="115"/>
    <x v="0"/>
    <m/>
    <x v="2"/>
    <s v="Udsatte Børn, Unge og Familier"/>
    <x v="1"/>
    <x v="1"/>
    <x v="0"/>
  </r>
  <r>
    <x v="2733"/>
    <s v="52174"/>
    <s v="SØM"/>
    <x v="3"/>
    <x v="24"/>
    <s v="Sekretariat"/>
    <x v="115"/>
    <x v="0"/>
    <m/>
    <x v="17"/>
    <s v="Data og Analyse"/>
    <x v="1"/>
    <x v="1"/>
    <x v="0"/>
  </r>
  <r>
    <x v="2734"/>
    <s v="52175"/>
    <s v="Metodeunderstøttelse af ICS/Udredningsværktøjet"/>
    <x v="4"/>
    <x v="22"/>
    <s v="Sagsbehandling og myndighed"/>
    <x v="115"/>
    <x v="0"/>
    <m/>
    <x v="2"/>
    <s v="Udsatte Børn, Unge og Familier"/>
    <x v="1"/>
    <x v="1"/>
    <x v="0"/>
  </r>
  <r>
    <x v="2735"/>
    <s v="52181"/>
    <s v="Lov om vold på botilbud"/>
    <x v="2"/>
    <x v="16"/>
    <s v="Psykosociale indsatser"/>
    <x v="115"/>
    <x v="0"/>
    <m/>
    <x v="27"/>
    <s v="Psykisk Sårbarhed"/>
    <x v="1"/>
    <x v="1"/>
    <x v="0"/>
  </r>
  <r>
    <x v="2736"/>
    <s v="53011"/>
    <s v="Rådgivningsfunktionen på hjemløshedsområdet"/>
    <x v="2"/>
    <x v="4"/>
    <s v="Socialpsykiatri og helhedsorientering "/>
    <x v="775"/>
    <x v="338"/>
    <m/>
    <x v="3"/>
    <s v="Udsatte Voksne"/>
    <x v="1"/>
    <x v="1"/>
    <x v="1"/>
  </r>
  <r>
    <x v="2737"/>
    <s v="53012"/>
    <s v="Nationale Retningslinjer Indsatser mod hjemløshed"/>
    <x v="3"/>
    <x v="4"/>
    <s v="Socialpsykiatri og helhedsorientering "/>
    <x v="115"/>
    <x v="0"/>
    <m/>
    <x v="3"/>
    <s v="Udsatte Voksne"/>
    <x v="1"/>
    <x v="1"/>
    <x v="0"/>
  </r>
  <r>
    <x v="2738"/>
    <s v="53013"/>
    <s v="Social investeringspulje på hjemløseområdet"/>
    <x v="3"/>
    <x v="4"/>
    <s v="Socialpsykiatri og helhedsorientering "/>
    <x v="115"/>
    <x v="0"/>
    <m/>
    <x v="3"/>
    <s v="Udsatte Voksne"/>
    <x v="1"/>
    <x v="1"/>
    <x v="0"/>
  </r>
  <r>
    <x v="2739"/>
    <s v="53014"/>
    <s v="Housing First for unge"/>
    <x v="3"/>
    <x v="4"/>
    <s v="Socialpsykiatri og helhedsorientering "/>
    <x v="115"/>
    <x v="0"/>
    <m/>
    <x v="3"/>
    <s v="Udsatte Voksne"/>
    <x v="1"/>
    <x v="1"/>
    <x v="0"/>
  </r>
  <r>
    <x v="2740"/>
    <s v="53015"/>
    <s v="En samlet ordning for økonomi- og gældsrådgivning"/>
    <x v="3"/>
    <x v="4"/>
    <s v="Socialpsykiatri og helhedsorientering "/>
    <x v="115"/>
    <x v="0"/>
    <m/>
    <x v="3"/>
    <s v="Udsatte Voksne"/>
    <x v="1"/>
    <x v="1"/>
    <x v="0"/>
  </r>
  <r>
    <x v="2741"/>
    <s v="53016"/>
    <s v="Støtte til borgere i langvarig hjemløshed"/>
    <x v="3"/>
    <x v="4"/>
    <s v="Socialpsykiatri og helhedsorientering "/>
    <x v="115"/>
    <x v="0"/>
    <m/>
    <x v="3"/>
    <s v="Udsatte Voksne"/>
    <x v="1"/>
    <x v="1"/>
    <x v="0"/>
  </r>
  <r>
    <x v="2742"/>
    <s v="53021"/>
    <s v="Udvikling af opstartsforløb på plejefamilieområdet"/>
    <x v="0"/>
    <x v="47"/>
    <s v="Støttende indsatser og anbringelser"/>
    <x v="775"/>
    <x v="339"/>
    <m/>
    <x v="2"/>
    <s v="Udsatte Børn, Unge og Familier"/>
    <x v="1"/>
    <x v="1"/>
    <x v="1"/>
  </r>
  <r>
    <x v="2743"/>
    <s v="53022"/>
    <s v="Pulje til samarbejde med døgninstitutioner"/>
    <x v="0"/>
    <x v="47"/>
    <s v="Støttende indsatser og anbringelser"/>
    <x v="115"/>
    <x v="0"/>
    <m/>
    <x v="2"/>
    <s v="Udsatte Børn, Unge og Familier"/>
    <x v="1"/>
    <x v="1"/>
    <x v="0"/>
  </r>
  <r>
    <x v="2744"/>
    <s v="53023"/>
    <s v="Håndbog på plejefamilieområdet"/>
    <x v="4"/>
    <x v="47"/>
    <s v="Støttende indsatser og anbringelser"/>
    <x v="115"/>
    <x v="0"/>
    <m/>
    <x v="2"/>
    <s v="Udsatte Børn, Unge og Familier"/>
    <x v="1"/>
    <x v="1"/>
    <x v="0"/>
  </r>
  <r>
    <x v="2745"/>
    <s v="53024"/>
    <s v="Kommunalt netværk på plejefamilieområdet"/>
    <x v="4"/>
    <x v="47"/>
    <s v="Støttende indsatser og anbringelser"/>
    <x v="115"/>
    <x v="0"/>
    <m/>
    <x v="2"/>
    <s v="Udsatte Børn, Unge og Familier"/>
    <x v="1"/>
    <x v="1"/>
    <x v="0"/>
  </r>
  <r>
    <x v="2746"/>
    <s v="53025"/>
    <s v="Koncept for godkendelse af plejefamilier"/>
    <x v="10"/>
    <x v="25"/>
    <s v="Socialtilsyn"/>
    <x v="115"/>
    <x v="0"/>
    <m/>
    <x v="16"/>
    <s v="Socialtilsyn og National Koordination"/>
    <x v="1"/>
    <x v="1"/>
    <x v="0"/>
  </r>
  <r>
    <x v="2747"/>
    <s v="53026"/>
    <s v="Evaluering af plejefamilieinitiativet"/>
    <x v="3"/>
    <x v="24"/>
    <s v="Sekretariat"/>
    <x v="115"/>
    <x v="0"/>
    <m/>
    <x v="17"/>
    <s v="Data og Analyse"/>
    <x v="1"/>
    <x v="1"/>
    <x v="0"/>
  </r>
  <r>
    <x v="2748"/>
    <s v="53031"/>
    <s v="Civilsamfund: Flere med i lokale fællesskaber"/>
    <x v="3"/>
    <x v="31"/>
    <s v="Implementering og Fonde"/>
    <x v="115"/>
    <x v="0"/>
    <m/>
    <x v="15"/>
    <s v="Implementering og Udmøntning"/>
    <x v="1"/>
    <x v="1"/>
    <x v="0"/>
  </r>
  <r>
    <x v="2749"/>
    <s v="53032"/>
    <s v="Civilsamfund: Kvalificering af FC-arbejde"/>
    <x v="3"/>
    <x v="5"/>
    <s v="Puljer og civilsamfund "/>
    <x v="115"/>
    <x v="0"/>
    <m/>
    <x v="3"/>
    <s v="Udsatte Voksne"/>
    <x v="1"/>
    <x v="1"/>
    <x v="0"/>
  </r>
  <r>
    <x v="2750"/>
    <s v="53041"/>
    <s v="B&amp;U med handicap: Bedre koordination"/>
    <x v="3"/>
    <x v="30"/>
    <s v="Børne- og ungehandicap"/>
    <x v="115"/>
    <x v="0"/>
    <m/>
    <x v="26"/>
    <s v="Handicap og VISO"/>
    <x v="1"/>
    <x v="1"/>
    <x v="0"/>
  </r>
  <r>
    <x v="2751"/>
    <s v="53042"/>
    <s v="B&amp;U med handicap: Forebyg. seksuelle overgreb"/>
    <x v="3"/>
    <x v="30"/>
    <s v="Børne- og ungehandicap"/>
    <x v="115"/>
    <x v="0"/>
    <m/>
    <x v="26"/>
    <s v="Handicap og VISO"/>
    <x v="1"/>
    <x v="1"/>
    <x v="0"/>
  </r>
  <r>
    <x v="2752"/>
    <s v="53043"/>
    <s v="Kortlægning og evaluering af bedre koordination i "/>
    <x v="3"/>
    <x v="30"/>
    <s v="Børne- og ungehandicap"/>
    <x v="115"/>
    <x v="0"/>
    <m/>
    <x v="26"/>
    <s v="Handicap og VISO"/>
    <x v="1"/>
    <x v="1"/>
    <x v="0"/>
  </r>
  <r>
    <x v="2753"/>
    <s v="53051"/>
    <s v="Permanent task force på handicapområdet"/>
    <x v="0"/>
    <x v="4"/>
    <s v="Socialpsykiatri og helhedsorientering "/>
    <x v="115"/>
    <x v="0"/>
    <m/>
    <x v="3"/>
    <s v="Udsatte Voksne"/>
    <x v="1"/>
    <x v="1"/>
    <x v="1"/>
  </r>
  <r>
    <x v="2754"/>
    <s v="53052"/>
    <s v="VUM"/>
    <x v="2"/>
    <x v="4"/>
    <s v="Socialpsykiatri og helhedsorientering "/>
    <x v="775"/>
    <x v="340"/>
    <m/>
    <x v="3"/>
    <s v="Udsatte Voksne"/>
    <x v="1"/>
    <x v="1"/>
    <x v="1"/>
  </r>
  <r>
    <x v="2755"/>
    <s v="53053"/>
    <s v="Ny myndighedsydelse på handicapområdet"/>
    <x v="4"/>
    <x v="17"/>
    <s v="Børn, Unge og Specialundervisning"/>
    <x v="775"/>
    <x v="341"/>
    <m/>
    <x v="26"/>
    <s v="Handicap og VISO"/>
    <x v="1"/>
    <x v="1"/>
    <x v="1"/>
  </r>
  <r>
    <x v="2756"/>
    <s v="53111"/>
    <s v="Børnerettighedspakken: Opsporing og underretninger"/>
    <x v="0"/>
    <x v="15"/>
    <s v="Opsporing og tidlig indsats"/>
    <x v="115"/>
    <x v="0"/>
    <m/>
    <x v="2"/>
    <s v="Udsatte Børn, Unge og Familier"/>
    <x v="1"/>
    <x v="1"/>
    <x v="0"/>
  </r>
  <r>
    <x v="2757"/>
    <s v="53112"/>
    <s v="Børnerettighedspakken: Initiativ om inddragelse "/>
    <x v="0"/>
    <x v="22"/>
    <s v="Sagsbehandling og myndighed"/>
    <x v="115"/>
    <x v="0"/>
    <m/>
    <x v="2"/>
    <s v="Udsatte Børn, Unge og Familier"/>
    <x v="1"/>
    <x v="1"/>
    <x v="0"/>
  </r>
  <r>
    <x v="2758"/>
    <s v="53131"/>
    <s v="CMM - Forebyggende arbejde"/>
    <x v="4"/>
    <x v="63"/>
    <s v="Center mod Menneskehandel"/>
    <x v="116"/>
    <x v="342"/>
    <m/>
    <x v="3"/>
    <s v="Udsatte Voksne"/>
    <x v="1"/>
    <x v="1"/>
    <x v="1"/>
  </r>
  <r>
    <x v="2759"/>
    <s v="53131"/>
    <s v="CMM - Forebyggende arbejde"/>
    <x v="4"/>
    <x v="64"/>
    <s v="Center mod Menneskehandel"/>
    <x v="1453"/>
    <x v="0"/>
    <m/>
    <x v="18"/>
    <s v="VISO og Center mod Menneskehandel"/>
    <x v="1"/>
    <x v="1"/>
    <x v="0"/>
  </r>
  <r>
    <x v="2760"/>
    <s v="53131"/>
    <s v="CMM - Forebyggende arbejde"/>
    <x v="4"/>
    <x v="64"/>
    <s v="Center mod Menneskehandel"/>
    <x v="116"/>
    <x v="342"/>
    <m/>
    <x v="18"/>
    <s v="VISO og Center mod Menneskehandel"/>
    <x v="1"/>
    <x v="1"/>
    <x v="1"/>
  </r>
  <r>
    <x v="2761"/>
    <s v="53131"/>
    <s v="CMM - Forebyggende arbejde"/>
    <x v="4"/>
    <x v="64"/>
    <s v="Center mod Menneskehandel"/>
    <x v="116"/>
    <x v="342"/>
    <m/>
    <x v="18"/>
    <s v="VISO og Center mod Menneskehandel"/>
    <x v="1"/>
    <x v="1"/>
    <x v="1"/>
  </r>
  <r>
    <x v="2762"/>
    <s v="53132"/>
    <s v="CMM - Identifikation, refleksion og hjemsendelse"/>
    <x v="4"/>
    <x v="63"/>
    <s v="Center mod Menneskehandel"/>
    <x v="775"/>
    <x v="343"/>
    <m/>
    <x v="3"/>
    <s v="Udsatte Voksne"/>
    <x v="1"/>
    <x v="1"/>
    <x v="1"/>
  </r>
  <r>
    <x v="2763"/>
    <s v="53132"/>
    <s v="CMM - Identifikation, refleksion og hjemsendelse"/>
    <x v="3"/>
    <x v="64"/>
    <s v="Center mod Menneskehandel"/>
    <x v="1454"/>
    <x v="0"/>
    <m/>
    <x v="18"/>
    <s v="VISO og Center mod Menneskehandel"/>
    <x v="1"/>
    <x v="1"/>
    <x v="0"/>
  </r>
  <r>
    <x v="2764"/>
    <s v="53133"/>
    <s v="CMM - Retsforfølgning og juridisk sagsarbejde"/>
    <x v="4"/>
    <x v="63"/>
    <s v="Center mod Menneskehandel"/>
    <x v="116"/>
    <x v="344"/>
    <m/>
    <x v="3"/>
    <s v="Udsatte Voksne"/>
    <x v="1"/>
    <x v="1"/>
    <x v="1"/>
  </r>
  <r>
    <x v="2765"/>
    <s v="53134"/>
    <s v="CMM - Viden og koordinering"/>
    <x v="4"/>
    <x v="63"/>
    <s v="Center mod Menneskehandel"/>
    <x v="80"/>
    <x v="345"/>
    <m/>
    <x v="3"/>
    <s v="Udsatte Voksne"/>
    <x v="1"/>
    <x v="1"/>
    <x v="1"/>
  </r>
  <r>
    <x v="2766"/>
    <s v="53135"/>
    <s v="CMM - Tilbud til ofre for menneskehandel"/>
    <x v="4"/>
    <x v="63"/>
    <s v="Center mod Menneskehandel"/>
    <x v="116"/>
    <x v="346"/>
    <m/>
    <x v="3"/>
    <s v="Udsatte Voksne"/>
    <x v="1"/>
    <x v="1"/>
    <x v="1"/>
  </r>
  <r>
    <x v="2767"/>
    <s v="53136"/>
    <s v="CMM - Betjening af hotline"/>
    <x v="4"/>
    <x v="63"/>
    <s v="Center mod Menneskehandel"/>
    <x v="116"/>
    <x v="347"/>
    <m/>
    <x v="3"/>
    <s v="Udsatte Voksne"/>
    <x v="1"/>
    <x v="1"/>
    <x v="1"/>
  </r>
  <r>
    <x v="2768"/>
    <s v="53137"/>
    <s v="CMM - Husleje og drift"/>
    <x v="4"/>
    <x v="63"/>
    <s v="Center mod Menneskehandel"/>
    <x v="106"/>
    <x v="348"/>
    <m/>
    <x v="3"/>
    <s v="Udsatte Voksne"/>
    <x v="1"/>
    <x v="1"/>
    <x v="1"/>
  </r>
  <r>
    <x v="2769"/>
    <s v="53138"/>
    <s v="CMM - Handlingsplan til bekæmp-. af menneskehandel"/>
    <x v="4"/>
    <x v="63"/>
    <s v="Center mod Menneskehandel"/>
    <x v="1269"/>
    <x v="349"/>
    <m/>
    <x v="3"/>
    <s v="Udsatte Voksne"/>
    <x v="1"/>
    <x v="1"/>
    <x v="1"/>
  </r>
  <r>
    <x v="2770"/>
    <s v="53161"/>
    <s v="SØM"/>
    <x v="3"/>
    <x v="24"/>
    <s v="Sekretariat"/>
    <x v="1306"/>
    <x v="350"/>
    <m/>
    <x v="17"/>
    <s v="Data og Analyse"/>
    <x v="1"/>
    <x v="1"/>
    <x v="1"/>
  </r>
  <r>
    <x v="2771"/>
    <s v="53162"/>
    <s v="Videreudvikling af SØM"/>
    <x v="3"/>
    <x v="24"/>
    <s v="Sekretariat"/>
    <x v="115"/>
    <x v="0"/>
    <m/>
    <x v="17"/>
    <s v="Data og Analyse"/>
    <x v="1"/>
    <x v="1"/>
    <x v="0"/>
  </r>
  <r>
    <x v="2772"/>
    <s v="53171"/>
    <s v="Bande task force - SIRI"/>
    <x v="0"/>
    <x v="20"/>
    <s v="Overgange og sammenhæng i ungelivet"/>
    <x v="115"/>
    <x v="0"/>
    <m/>
    <x v="2"/>
    <s v="Udsatte Børn, Unge og Familier"/>
    <x v="1"/>
    <x v="1"/>
    <x v="0"/>
  </r>
  <r>
    <x v="2773"/>
    <s v="53211"/>
    <s v="Socialstyrelsens rådgivningsfkt. på hjemløseomr."/>
    <x v="0"/>
    <x v="4"/>
    <s v="Socialpsykiatri og helhedsorientering "/>
    <x v="115"/>
    <x v="0"/>
    <m/>
    <x v="3"/>
    <s v="Udsatte Voksne"/>
    <x v="1"/>
    <x v="1"/>
    <x v="0"/>
  </r>
  <r>
    <x v="2774"/>
    <s v="53213"/>
    <s v="Understøttelse af Socialinvesteringspulje"/>
    <x v="3"/>
    <x v="4"/>
    <s v="Socialpsykiatri og helhedsorientering "/>
    <x v="115"/>
    <x v="0"/>
    <m/>
    <x v="3"/>
    <s v="Udsatte Voksne"/>
    <x v="1"/>
    <x v="1"/>
    <x v="0"/>
  </r>
  <r>
    <x v="2775"/>
    <s v="53214"/>
    <s v="Udvikling og understøttelse af HF for unge"/>
    <x v="0"/>
    <x v="4"/>
    <s v="Socialpsykiatri og helhedsorientering "/>
    <x v="115"/>
    <x v="0"/>
    <m/>
    <x v="3"/>
    <s v="Udsatte Voksne"/>
    <x v="1"/>
    <x v="1"/>
    <x v="0"/>
  </r>
  <r>
    <x v="2776"/>
    <s v="53221"/>
    <s v="Opstartsforløb til plejefamilier"/>
    <x v="0"/>
    <x v="47"/>
    <s v="Støttende indsatser og anbringelser"/>
    <x v="115"/>
    <x v="0"/>
    <m/>
    <x v="2"/>
    <s v="Udsatte Børn, Unge og Familier"/>
    <x v="1"/>
    <x v="1"/>
    <x v="0"/>
  </r>
  <r>
    <x v="2777"/>
    <s v="53222"/>
    <s v="Pulje til samarbejder mellem døgninstitutioner og "/>
    <x v="0"/>
    <x v="47"/>
    <s v="Støttende indsatser og anbringelser"/>
    <x v="115"/>
    <x v="0"/>
    <m/>
    <x v="2"/>
    <s v="Udsatte Børn, Unge og Familier"/>
    <x v="1"/>
    <x v="1"/>
    <x v="0"/>
  </r>
  <r>
    <x v="2778"/>
    <s v="53224"/>
    <s v="Ledernetværk på plejefamilieområdet"/>
    <x v="0"/>
    <x v="47"/>
    <s v="Støttende indsatser og anbringelser"/>
    <x v="115"/>
    <x v="0"/>
    <m/>
    <x v="2"/>
    <s v="Udsatte Børn, Unge og Familier"/>
    <x v="1"/>
    <x v="1"/>
    <x v="0"/>
  </r>
  <r>
    <x v="2779"/>
    <s v="54011"/>
    <s v="BUIP Systematisk fokus 2019"/>
    <x v="3"/>
    <x v="22"/>
    <s v="Sagsbehandling og myndighed"/>
    <x v="115"/>
    <x v="0"/>
    <m/>
    <x v="2"/>
    <s v="Udsatte Børn, Unge og Familier"/>
    <x v="1"/>
    <x v="1"/>
    <x v="0"/>
  </r>
  <r>
    <x v="2780"/>
    <s v="54012"/>
    <s v="Systematisk fokus"/>
    <x v="3"/>
    <x v="22"/>
    <s v="Sagsbehandling og myndighed"/>
    <x v="115"/>
    <x v="0"/>
    <m/>
    <x v="2"/>
    <s v="Udsatte Børn, Unge og Familier"/>
    <x v="1"/>
    <x v="1"/>
    <x v="0"/>
  </r>
  <r>
    <x v="2781"/>
    <s v="54021"/>
    <s v="Retningslinjer for forældrekompetenceundersøgelser"/>
    <x v="3"/>
    <x v="47"/>
    <s v="Støttende indsatser og anbringelser"/>
    <x v="115"/>
    <x v="0"/>
    <m/>
    <x v="2"/>
    <s v="Udsatte Børn, Unge og Familier"/>
    <x v="1"/>
    <x v="1"/>
    <x v="0"/>
  </r>
  <r>
    <x v="2782"/>
    <s v="54031"/>
    <s v="Styrket indsats til personer vedr. senfølger"/>
    <x v="0"/>
    <x v="5"/>
    <s v="Puljer og civilsamfund "/>
    <x v="115"/>
    <x v="0"/>
    <m/>
    <x v="3"/>
    <s v="Udsatte Voksne"/>
    <x v="1"/>
    <x v="1"/>
    <x v="0"/>
  </r>
  <r>
    <x v="2783"/>
    <s v="54041"/>
    <s v="Opfølgning på revision af magtanvendelsesreglerne"/>
    <x v="0"/>
    <x v="28"/>
    <s v="Voksenhandicap"/>
    <x v="115"/>
    <x v="0"/>
    <m/>
    <x v="26"/>
    <s v="Handicap og VISO"/>
    <x v="1"/>
    <x v="1"/>
    <x v="0"/>
  </r>
  <r>
    <x v="2784"/>
    <s v="54042"/>
    <s v="Opfølgning på revision af magtanvendelsesreglerne"/>
    <x v="2"/>
    <x v="28"/>
    <s v="Voksenhandicap"/>
    <x v="115"/>
    <x v="0"/>
    <m/>
    <x v="26"/>
    <s v="Handicap og VISO"/>
    <x v="1"/>
    <x v="1"/>
    <x v="0"/>
  </r>
  <r>
    <x v="2785"/>
    <s v="54051"/>
    <s v="BPA Borgernes retsstilling"/>
    <x v="0"/>
    <x v="28"/>
    <s v="Voksenhandicap"/>
    <x v="115"/>
    <x v="0"/>
    <m/>
    <x v="26"/>
    <s v="Handicap og VISO"/>
    <x v="1"/>
    <x v="1"/>
    <x v="0"/>
  </r>
  <r>
    <x v="2786"/>
    <s v="54061"/>
    <s v="Implementering af revideret SEL 101"/>
    <x v="4"/>
    <x v="4"/>
    <s v="Socialpsykiatri og helhedsorientering "/>
    <x v="115"/>
    <x v="0"/>
    <m/>
    <x v="3"/>
    <s v="Udsatte Voksne"/>
    <x v="1"/>
    <x v="1"/>
    <x v="0"/>
  </r>
  <r>
    <x v="2787"/>
    <s v="54062"/>
    <s v="Videreførelse af implemenering af NR"/>
    <x v="4"/>
    <x v="5"/>
    <s v="Puljer og civilsamfund "/>
    <x v="115"/>
    <x v="0"/>
    <m/>
    <x v="3"/>
    <s v="Udsatte Voksne"/>
    <x v="1"/>
    <x v="1"/>
    <x v="0"/>
  </r>
  <r>
    <x v="2788"/>
    <s v="54071"/>
    <s v="Unge under eget tag"/>
    <x v="0"/>
    <x v="4"/>
    <s v="Socialpsykiatri og helhedsorientering "/>
    <x v="115"/>
    <x v="0"/>
    <m/>
    <x v="3"/>
    <s v="Udsatte Voksne"/>
    <x v="18"/>
    <x v="0"/>
    <x v="0"/>
  </r>
  <r>
    <x v="2789"/>
    <s v="54081"/>
    <s v="Forebyg. kommunale tilbud til psykisk sårbare unge"/>
    <x v="3"/>
    <x v="20"/>
    <s v="Overgange og sammenhæng i ungelivet"/>
    <x v="115"/>
    <x v="0"/>
    <m/>
    <x v="2"/>
    <s v="Udsatte Børn, Unge og Familier"/>
    <x v="1"/>
    <x v="1"/>
    <x v="0"/>
  </r>
  <r>
    <x v="2790"/>
    <s v="54082"/>
    <s v="Tidlig, forebyg. indsats for børn og unge med psyk"/>
    <x v="3"/>
    <x v="20"/>
    <s v="Overgange og sammenhæng i ungelivet"/>
    <x v="115"/>
    <x v="0"/>
    <m/>
    <x v="2"/>
    <s v="Udsatte Børn, Unge og Familier"/>
    <x v="1"/>
    <x v="1"/>
    <x v="0"/>
  </r>
  <r>
    <x v="2791"/>
    <s v="54091"/>
    <s v="Lettere behandlingstilbud i PPR"/>
    <x v="3"/>
    <x v="15"/>
    <s v="Opsporing og tidlig indsats"/>
    <x v="115"/>
    <x v="0"/>
    <m/>
    <x v="2"/>
    <s v="Udsatte Børn, Unge og Familier"/>
    <x v="1"/>
    <x v="1"/>
    <x v="0"/>
  </r>
  <r>
    <x v="2792"/>
    <s v="54101"/>
    <s v="Partnerskab Indsatsen i socialpsykiatrien"/>
    <x v="2"/>
    <x v="65"/>
    <s v="Socialpsykiatri"/>
    <x v="115"/>
    <x v="0"/>
    <m/>
    <x v="27"/>
    <s v="Psykisk Sårbarhed"/>
    <x v="1"/>
    <x v="1"/>
    <x v="0"/>
  </r>
  <r>
    <x v="2793"/>
    <s v="54102"/>
    <s v="Netværk for tilbudsledere"/>
    <x v="2"/>
    <x v="46"/>
    <s v="Myndighed og hjemløshed "/>
    <x v="686"/>
    <x v="351"/>
    <m/>
    <x v="3"/>
    <s v="Udsatte Voksne"/>
    <x v="1"/>
    <x v="1"/>
    <x v="1"/>
  </r>
  <r>
    <x v="2794"/>
    <s v="54103"/>
    <s v="Kursuskatalog til ledere og medarbejdere"/>
    <x v="0"/>
    <x v="65"/>
    <s v="Socialpsykiatri"/>
    <x v="115"/>
    <x v="0"/>
    <m/>
    <x v="27"/>
    <s v="Psykisk Sårbarhed"/>
    <x v="1"/>
    <x v="1"/>
    <x v="0"/>
  </r>
  <r>
    <x v="2795"/>
    <s v="54104"/>
    <s v="Indsatsteam Indsatsen i socialpsykiatrien"/>
    <x v="0"/>
    <x v="65"/>
    <s v="Socialpsykiatri"/>
    <x v="115"/>
    <x v="0"/>
    <m/>
    <x v="27"/>
    <s v="Psykisk Sårbarhed"/>
    <x v="1"/>
    <x v="1"/>
    <x v="0"/>
  </r>
  <r>
    <x v="2796"/>
    <s v="54105"/>
    <s v="Indsatskatalog Indsatsen i socialpsykiatrien"/>
    <x v="2"/>
    <x v="65"/>
    <s v="Socialpsykiatri"/>
    <x v="115"/>
    <x v="0"/>
    <m/>
    <x v="27"/>
    <s v="Psykisk Sårbarhed"/>
    <x v="1"/>
    <x v="1"/>
    <x v="0"/>
  </r>
  <r>
    <x v="2797"/>
    <s v="54106"/>
    <s v="Faglige pejlemærker Indsatsen i socialpsykiatrien"/>
    <x v="2"/>
    <x v="65"/>
    <s v="Socialpsykiatri"/>
    <x v="115"/>
    <x v="0"/>
    <m/>
    <x v="27"/>
    <s v="Psykisk Sårbarhed"/>
    <x v="1"/>
    <x v="1"/>
    <x v="0"/>
  </r>
  <r>
    <x v="2798"/>
    <s v="54111"/>
    <s v="Målrettet udbredelse af viden om handicap og besk."/>
    <x v="3"/>
    <x v="28"/>
    <s v="Voksenhandicap"/>
    <x v="115"/>
    <x v="0"/>
    <m/>
    <x v="26"/>
    <s v="Handicap og VISO"/>
    <x v="1"/>
    <x v="1"/>
    <x v="0"/>
  </r>
  <r>
    <x v="2799"/>
    <s v="54112"/>
    <s v="Målrettet udbredelse af viden"/>
    <x v="2"/>
    <x v="28"/>
    <s v="Voksenhandicap"/>
    <x v="115"/>
    <x v="0"/>
    <m/>
    <x v="26"/>
    <s v="Handicap og VISO"/>
    <x v="1"/>
    <x v="1"/>
    <x v="0"/>
  </r>
  <r>
    <x v="2800"/>
    <s v="54131"/>
    <s v="Viden og opsporing, senfølgerhandlingsplan"/>
    <x v="2"/>
    <x v="5"/>
    <s v="Puljer og civilsamfund "/>
    <x v="115"/>
    <x v="0"/>
    <m/>
    <x v="3"/>
    <s v="Udsatte Voksne"/>
    <x v="1"/>
    <x v="1"/>
    <x v="0"/>
  </r>
  <r>
    <x v="2801"/>
    <s v="54132"/>
    <s v="Samarbejdsiniativet, senfølgerhandlingsplan"/>
    <x v="0"/>
    <x v="5"/>
    <s v="Puljer og civilsamfund "/>
    <x v="115"/>
    <x v="0"/>
    <m/>
    <x v="3"/>
    <s v="Udsatte Voksne"/>
    <x v="1"/>
    <x v="1"/>
    <x v="0"/>
  </r>
  <r>
    <x v="2802"/>
    <s v="54201"/>
    <s v="Partnerskab om strategisk omlægning"/>
    <x v="3"/>
    <x v="16"/>
    <s v="Psykosociale indsatser"/>
    <x v="115"/>
    <x v="0"/>
    <m/>
    <x v="27"/>
    <s v="Psykisk Sårbarhed"/>
    <x v="1"/>
    <x v="1"/>
    <x v="0"/>
  </r>
  <r>
    <x v="2803"/>
    <s v="54203"/>
    <s v="Videns- og kompetenceløft af ledere og medarbejder"/>
    <x v="0"/>
    <x v="46"/>
    <s v="Myndighed og hjemløshed "/>
    <x v="686"/>
    <x v="352"/>
    <m/>
    <x v="3"/>
    <s v="Udsatte Voksne"/>
    <x v="1"/>
    <x v="1"/>
    <x v="1"/>
  </r>
  <r>
    <x v="2804"/>
    <s v="54204"/>
    <s v="Udbredelse og forankring af viden om virksomme in"/>
    <x v="2"/>
    <x v="16"/>
    <s v="Psykosociale indsatser"/>
    <x v="115"/>
    <x v="0"/>
    <m/>
    <x v="27"/>
    <s v="Psykisk Sårbarhed"/>
    <x v="1"/>
    <x v="1"/>
    <x v="0"/>
  </r>
  <r>
    <x v="2805"/>
    <s v="54206"/>
    <s v="Faglige pejlemærker i den socialpædagogiske bistan"/>
    <x v="3"/>
    <x v="16"/>
    <s v="Psykosociale indsatser"/>
    <x v="115"/>
    <x v="0"/>
    <m/>
    <x v="27"/>
    <s v="Psykisk Sårbarhed"/>
    <x v="1"/>
    <x v="1"/>
    <x v="0"/>
  </r>
  <r>
    <x v="2806"/>
    <s v="55011"/>
    <s v="Praksiskonsulenterne Dagtilbud"/>
    <x v="0"/>
    <x v="6"/>
    <s v="Puljer børn, unge og ældre"/>
    <x v="115"/>
    <x v="0"/>
    <m/>
    <x v="2"/>
    <s v="Udsatte Børn, Unge og Familier"/>
    <x v="17"/>
    <x v="0"/>
    <x v="0"/>
  </r>
  <r>
    <x v="2807"/>
    <s v="55021"/>
    <s v="Læringstilbud i udsatte boligområder"/>
    <x v="0"/>
    <x v="6"/>
    <s v="Puljer børn, unge og ældre"/>
    <x v="115"/>
    <x v="0"/>
    <m/>
    <x v="2"/>
    <s v="Udsatte Børn, Unge og Familier"/>
    <x v="17"/>
    <x v="0"/>
    <x v="0"/>
  </r>
  <r>
    <x v="2808"/>
    <s v="56011"/>
    <s v="1000 dage Modning - Processtøtte"/>
    <x v="3"/>
    <x v="15"/>
    <s v="Opsporing og tidlig indsats"/>
    <x v="115"/>
    <x v="0"/>
    <m/>
    <x v="2"/>
    <s v="Udsatte Børn, Unge og Familier"/>
    <x v="19"/>
    <x v="0"/>
    <x v="0"/>
  </r>
  <r>
    <x v="2809"/>
    <s v="56021"/>
    <s v="1000 dage Praksiskonsulenter"/>
    <x v="0"/>
    <x v="6"/>
    <s v="Puljer børn, unge og ældre"/>
    <x v="115"/>
    <x v="0"/>
    <m/>
    <x v="2"/>
    <s v="Udsatte Børn, Unge og Familier"/>
    <x v="19"/>
    <x v="0"/>
    <x v="0"/>
  </r>
  <r>
    <x v="2810"/>
    <s v="90021"/>
    <s v="Ventelistelukning - rådgivning/drift"/>
    <x v="4"/>
    <x v="26"/>
    <s v="Digitaliseringsteamet"/>
    <x v="115"/>
    <x v="0"/>
    <m/>
    <x v="28"/>
    <s v="Digitalisering og IT"/>
    <x v="2"/>
    <x v="0"/>
    <x v="0"/>
  </r>
  <r>
    <x v="2811"/>
    <s v="90031"/>
    <s v="SISO Børnekatalogkurser IDV"/>
    <x v="0"/>
    <x v="19"/>
    <s v="Overgreb"/>
    <x v="115"/>
    <x v="0"/>
    <m/>
    <x v="2"/>
    <s v="Udsatte Børn, Unge og Familier"/>
    <x v="2"/>
    <x v="0"/>
    <x v="0"/>
  </r>
  <r>
    <x v="2812"/>
    <s v="90041"/>
    <s v="Udv. og vedligeh. af hjemmeside om VINR"/>
    <x v="2"/>
    <x v="5"/>
    <s v="Puljer og civilsamfund "/>
    <x v="115"/>
    <x v="0"/>
    <m/>
    <x v="3"/>
    <s v="Udsatte Voksne"/>
    <x v="2"/>
    <x v="0"/>
    <x v="0"/>
  </r>
  <r>
    <x v="2813"/>
    <s v="90051"/>
    <s v="VISO konferencen"/>
    <x v="2"/>
    <x v="21"/>
    <s v="Børn, Unge og Specialundervisning"/>
    <x v="115"/>
    <x v="0"/>
    <m/>
    <x v="18"/>
    <s v="VISO og Center mod Menneskehandel"/>
    <x v="2"/>
    <x v="0"/>
    <x v="0"/>
  </r>
  <r>
    <x v="2814"/>
    <s v="90051"/>
    <s v="VISO konferencen"/>
    <x v="0"/>
    <x v="21"/>
    <s v="Børn, Unge og Specialundervisning"/>
    <x v="133"/>
    <x v="0"/>
    <s v="9020"/>
    <x v="18"/>
    <s v="VISO og Center mod Menneskehandel"/>
    <x v="2"/>
    <x v="0"/>
    <x v="0"/>
  </r>
  <r>
    <x v="2815"/>
    <s v="90051"/>
    <s v="VISO konferencen"/>
    <x v="0"/>
    <x v="21"/>
    <s v="Børn, Unge og Specialundervisning"/>
    <x v="115"/>
    <x v="0"/>
    <m/>
    <x v="18"/>
    <s v="VISO og Center mod Menneskehandel"/>
    <x v="2"/>
    <x v="0"/>
    <x v="0"/>
  </r>
  <r>
    <x v="2816"/>
    <s v="90051"/>
    <s v="VISO konferencen"/>
    <x v="0"/>
    <x v="21"/>
    <s v="Børn, Unge og Specialundervisning"/>
    <x v="115"/>
    <x v="0"/>
    <m/>
    <x v="18"/>
    <s v="VISO og Center mod Menneskehandel"/>
    <x v="2"/>
    <x v="0"/>
    <x v="0"/>
  </r>
  <r>
    <x v="2817"/>
    <s v="90071"/>
    <s v="Hjælpemiddelbasen"/>
    <x v="2"/>
    <x v="28"/>
    <s v="Voksenhandicap"/>
    <x v="115"/>
    <x v="0"/>
    <m/>
    <x v="26"/>
    <s v="Handicap og VISO"/>
    <x v="2"/>
    <x v="0"/>
    <x v="0"/>
  </r>
  <r>
    <x v="2818"/>
    <s v="90081"/>
    <s v="Online-netværk"/>
    <x v="2"/>
    <x v="28"/>
    <s v="Voksenhandicap"/>
    <x v="115"/>
    <x v="0"/>
    <m/>
    <x v="26"/>
    <s v="Handicap og VISO"/>
    <x v="2"/>
    <x v="0"/>
    <x v="0"/>
  </r>
  <r>
    <x v="2819"/>
    <s v="90082"/>
    <s v="Netværksmøder - Bil (Online netværk)"/>
    <x v="2"/>
    <x v="28"/>
    <s v="Voksenhandicap"/>
    <x v="115"/>
    <x v="0"/>
    <m/>
    <x v="26"/>
    <s v="Handicap og VISO"/>
    <x v="2"/>
    <x v="0"/>
    <x v="0"/>
  </r>
  <r>
    <x v="2820"/>
    <s v="90083"/>
    <s v="Netværksmøder - SidLigGodt (Online netværk)"/>
    <x v="2"/>
    <x v="28"/>
    <s v="Voksenhandicap"/>
    <x v="115"/>
    <x v="0"/>
    <m/>
    <x v="26"/>
    <s v="Handicap og VISO"/>
    <x v="2"/>
    <x v="0"/>
    <x v="0"/>
  </r>
  <r>
    <x v="2821"/>
    <s v="90084"/>
    <s v="Netværksmøder - Bolig (Online netværk)"/>
    <x v="2"/>
    <x v="28"/>
    <s v="Voksenhandicap"/>
    <x v="115"/>
    <x v="0"/>
    <m/>
    <x v="26"/>
    <s v="Handicap og VISO"/>
    <x v="2"/>
    <x v="0"/>
    <x v="0"/>
  </r>
  <r>
    <x v="2822"/>
    <s v="90085"/>
    <s v="Netværksmøder - Kommunikation (Online netværk)"/>
    <x v="2"/>
    <x v="28"/>
    <s v="Voksenhandicap"/>
    <x v="115"/>
    <x v="0"/>
    <m/>
    <x v="26"/>
    <s v="Handicap og VISO"/>
    <x v="2"/>
    <x v="0"/>
    <x v="0"/>
  </r>
  <r>
    <x v="2823"/>
    <s v="90091"/>
    <s v="Netværksmøder for hjerneskadekoordinatorer"/>
    <x v="3"/>
    <x v="28"/>
    <s v="Voksenhandicap"/>
    <x v="115"/>
    <x v="0"/>
    <m/>
    <x v="26"/>
    <s v="Handicap og VISO"/>
    <x v="2"/>
    <x v="0"/>
    <x v="0"/>
  </r>
  <r>
    <x v="2824"/>
    <s v="90091"/>
    <s v="Netværksmøder for hjerneskadekoordinatorer"/>
    <x v="2"/>
    <x v="28"/>
    <s v="Voksenhandicap"/>
    <x v="479"/>
    <x v="0"/>
    <s v="6300"/>
    <x v="26"/>
    <s v="Handicap og VISO"/>
    <x v="2"/>
    <x v="0"/>
    <x v="0"/>
  </r>
  <r>
    <x v="2825"/>
    <s v="90091"/>
    <s v="Netværksmøder for hjerneskadekoordinatorer"/>
    <x v="2"/>
    <x v="28"/>
    <s v="Voksenhandicap"/>
    <x v="115"/>
    <x v="0"/>
    <m/>
    <x v="26"/>
    <s v="Handicap og VISO"/>
    <x v="2"/>
    <x v="0"/>
    <x v="0"/>
  </r>
  <r>
    <x v="2826"/>
    <s v="90101"/>
    <s v="Multiple-netværksmøder"/>
    <x v="2"/>
    <x v="30"/>
    <s v="Børne- og ungehandicap"/>
    <x v="958"/>
    <x v="0"/>
    <s v="6305"/>
    <x v="26"/>
    <s v="Handicap og VISO"/>
    <x v="2"/>
    <x v="0"/>
    <x v="0"/>
  </r>
  <r>
    <x v="2827"/>
    <s v="90101"/>
    <s v="Multiple-netværksmøder"/>
    <x v="2"/>
    <x v="30"/>
    <s v="Børne- og ungehandicap"/>
    <x v="115"/>
    <x v="0"/>
    <m/>
    <x v="26"/>
    <s v="Handicap og VISO"/>
    <x v="2"/>
    <x v="0"/>
    <x v="0"/>
  </r>
  <r>
    <x v="2828"/>
    <s v="90101"/>
    <s v="Multiple-netværksmøder"/>
    <x v="2"/>
    <x v="30"/>
    <s v="Børne- og ungehandicap"/>
    <x v="958"/>
    <x v="0"/>
    <s v="6305"/>
    <x v="26"/>
    <s v="Handicap og VISO"/>
    <x v="2"/>
    <x v="0"/>
    <x v="0"/>
  </r>
  <r>
    <x v="2829"/>
    <s v="90101"/>
    <s v="Multiple-netværksmøder"/>
    <x v="2"/>
    <x v="30"/>
    <s v="Børne- og ungehandicap"/>
    <x v="115"/>
    <x v="0"/>
    <m/>
    <x v="26"/>
    <s v="Handicap og VISO"/>
    <x v="2"/>
    <x v="0"/>
    <x v="0"/>
  </r>
  <r>
    <x v="2830"/>
    <s v="90121"/>
    <s v="Nordisk Ministerråd vedr. tvangsarbejde IDV"/>
    <x v="4"/>
    <x v="46"/>
    <s v="Myndighed og hjemløshed "/>
    <x v="115"/>
    <x v="0"/>
    <m/>
    <x v="3"/>
    <s v="Udsatte Voksne"/>
    <x v="2"/>
    <x v="0"/>
    <x v="0"/>
  </r>
  <r>
    <x v="2831"/>
    <s v="90131"/>
    <s v="Frit valg - rådgivning/drift IDV"/>
    <x v="2"/>
    <x v="26"/>
    <s v="Digitaliseringsteamet"/>
    <x v="115"/>
    <x v="0"/>
    <m/>
    <x v="28"/>
    <s v="Digitalisering og IT"/>
    <x v="2"/>
    <x v="0"/>
    <x v="0"/>
  </r>
  <r>
    <x v="2832"/>
    <s v="90141"/>
    <s v="Autisme og Skolevægring"/>
    <x v="2"/>
    <x v="30"/>
    <s v="Børne- og ungehandicap"/>
    <x v="115"/>
    <x v="0"/>
    <m/>
    <x v="26"/>
    <s v="Handicap og VISO"/>
    <x v="2"/>
    <x v="0"/>
    <x v="0"/>
  </r>
  <r>
    <x v="2833"/>
    <s v="90141"/>
    <s v="Autisme og Skolevægring"/>
    <x v="2"/>
    <x v="30"/>
    <s v="Børne- og ungehandicap"/>
    <x v="951"/>
    <x v="0"/>
    <s v="6308"/>
    <x v="26"/>
    <s v="Handicap og VISO"/>
    <x v="2"/>
    <x v="0"/>
    <x v="0"/>
  </r>
  <r>
    <x v="2834"/>
    <s v="90141"/>
    <s v="Autisme og Skolevægring"/>
    <x v="2"/>
    <x v="30"/>
    <s v="Børne- og ungehandicap"/>
    <x v="951"/>
    <x v="0"/>
    <s v="6308"/>
    <x v="26"/>
    <s v="Handicap og VISO"/>
    <x v="2"/>
    <x v="0"/>
    <x v="0"/>
  </r>
  <r>
    <x v="2835"/>
    <s v="90141"/>
    <s v="Autisme og Skolevægring"/>
    <x v="2"/>
    <x v="30"/>
    <s v="Børne- og ungehandicap"/>
    <x v="115"/>
    <x v="0"/>
    <m/>
    <x v="26"/>
    <s v="Handicap og VISO"/>
    <x v="2"/>
    <x v="0"/>
    <x v="0"/>
  </r>
  <r>
    <x v="2836"/>
    <s v="90151"/>
    <s v="Nordisk netværk, Senfølger"/>
    <x v="3"/>
    <x v="5"/>
    <s v="Puljer og civilsamfund "/>
    <x v="115"/>
    <x v="0"/>
    <m/>
    <x v="3"/>
    <s v="Udsatte Voksne"/>
    <x v="2"/>
    <x v="0"/>
    <x v="0"/>
  </r>
  <r>
    <x v="2837"/>
    <s v="90161"/>
    <s v="Stammenetværk"/>
    <x v="2"/>
    <x v="28"/>
    <s v="Voksenhandicap"/>
    <x v="115"/>
    <x v="0"/>
    <m/>
    <x v="26"/>
    <s v="Handicap og VISO"/>
    <x v="2"/>
    <x v="0"/>
    <x v="0"/>
  </r>
  <r>
    <x v="2838"/>
    <s v="90161"/>
    <s v="Stammenetværk"/>
    <x v="2"/>
    <x v="28"/>
    <s v="Voksenhandicap"/>
    <x v="929"/>
    <x v="0"/>
    <s v="6202"/>
    <x v="26"/>
    <s v="Handicap og VISO"/>
    <x v="2"/>
    <x v="0"/>
    <x v="0"/>
  </r>
  <r>
    <x v="2839"/>
    <s v="90181"/>
    <s v="Effektiv Beh. af unge, der misbruger stoffer IDV"/>
    <x v="3"/>
    <x v="0"/>
    <m/>
    <x v="115"/>
    <x v="0"/>
    <m/>
    <x v="3"/>
    <s v="Udsatte Voksne"/>
    <x v="2"/>
    <x v="0"/>
    <x v="0"/>
  </r>
  <r>
    <x v="2840"/>
    <s v="90191"/>
    <s v="Temadag om vold og seksuelle overgreb"/>
    <x v="3"/>
    <x v="30"/>
    <s v="Børne- og ungehandicap"/>
    <x v="115"/>
    <x v="0"/>
    <m/>
    <x v="26"/>
    <s v="Handicap og VISO"/>
    <x v="2"/>
    <x v="0"/>
    <x v="0"/>
  </r>
  <r>
    <x v="2841"/>
    <s v="90191"/>
    <s v="Temadag om vold og seksuelle overgreb"/>
    <x v="3"/>
    <x v="30"/>
    <s v="Børne- og ungehandicap"/>
    <x v="115"/>
    <x v="0"/>
    <m/>
    <x v="26"/>
    <s v="Handicap og VISO"/>
    <x v="2"/>
    <x v="0"/>
    <x v="0"/>
  </r>
  <r>
    <x v="2842"/>
    <s v="90201"/>
    <s v="Temadage i Task Forcen på Handicapområdet"/>
    <x v="0"/>
    <x v="62"/>
    <s v="Myndighed"/>
    <x v="115"/>
    <x v="0"/>
    <m/>
    <x v="27"/>
    <s v="Psykisk Sårbarhed"/>
    <x v="2"/>
    <x v="0"/>
    <x v="0"/>
  </r>
  <r>
    <x v="2843"/>
    <s v="90201"/>
    <s v="Temadage i Task Forcen på Handicapområdet"/>
    <x v="0"/>
    <x v="62"/>
    <s v="Myndighed"/>
    <x v="115"/>
    <x v="0"/>
    <m/>
    <x v="27"/>
    <s v="Psykisk Sårbarhed"/>
    <x v="2"/>
    <x v="0"/>
    <x v="0"/>
  </r>
  <r>
    <x v="2844"/>
    <s v="90201"/>
    <s v="Temadage i Task Forcen på Handicapområdet"/>
    <x v="2"/>
    <x v="62"/>
    <s v="Myndighed"/>
    <x v="115"/>
    <x v="0"/>
    <m/>
    <x v="27"/>
    <s v="Psykisk Sårbarhed"/>
    <x v="2"/>
    <x v="0"/>
    <x v="0"/>
  </r>
  <r>
    <x v="2845"/>
    <s v="90211"/>
    <s v="Nordisk Siddesymposium"/>
    <x v="2"/>
    <x v="28"/>
    <s v="Voksenhandicap"/>
    <x v="115"/>
    <x v="0"/>
    <m/>
    <x v="26"/>
    <s v="Handicap og VISO"/>
    <x v="2"/>
    <x v="0"/>
    <x v="0"/>
  </r>
  <r>
    <x v="2846"/>
    <s v="90211"/>
    <s v="Nordisk Siddesymposium"/>
    <x v="2"/>
    <x v="28"/>
    <s v="Voksenhandicap"/>
    <x v="115"/>
    <x v="0"/>
    <m/>
    <x v="26"/>
    <s v="Handicap og VISO"/>
    <x v="2"/>
    <x v="0"/>
    <x v="0"/>
  </r>
  <r>
    <x v="2847"/>
    <s v="90221"/>
    <s v="Fagligt netværk erhvervet døvblindhed (IDV)"/>
    <x v="2"/>
    <x v="30"/>
    <s v="Børne- og ungehandicap"/>
    <x v="115"/>
    <x v="0"/>
    <m/>
    <x v="26"/>
    <s v="Handicap og VISO"/>
    <x v="2"/>
    <x v="0"/>
    <x v="0"/>
  </r>
  <r>
    <x v="2848"/>
    <s v="90221"/>
    <s v="Fagligt netværk erhvervet døvblindhed (IDV)"/>
    <x v="2"/>
    <x v="30"/>
    <s v="Børne- og ungehandicap"/>
    <x v="115"/>
    <x v="0"/>
    <m/>
    <x v="26"/>
    <s v="Handicap og VISO"/>
    <x v="2"/>
    <x v="0"/>
    <x v="0"/>
  </r>
  <r>
    <x v="2849"/>
    <s v="90231"/>
    <s v="IKT-Konference"/>
    <x v="2"/>
    <x v="30"/>
    <s v="Børne- og ungehandicap"/>
    <x v="115"/>
    <x v="0"/>
    <m/>
    <x v="26"/>
    <s v="Handicap og VISO"/>
    <x v="2"/>
    <x v="0"/>
    <x v="0"/>
  </r>
  <r>
    <x v="2850"/>
    <s v="90241"/>
    <s v="Landskonference om medfødt døvblindhed"/>
    <x v="2"/>
    <x v="30"/>
    <s v="Børne- og ungehandicap"/>
    <x v="115"/>
    <x v="0"/>
    <m/>
    <x v="26"/>
    <s v="Handicap og VISO"/>
    <x v="2"/>
    <x v="0"/>
    <x v="0"/>
  </r>
  <r>
    <x v="2851"/>
    <s v="90251"/>
    <s v="ICS Tasker"/>
    <x v="2"/>
    <x v="22"/>
    <s v="Sagsbehandling og myndighed"/>
    <x v="775"/>
    <x v="353"/>
    <m/>
    <x v="2"/>
    <s v="Udsatte Børn, Unge og Familier"/>
    <x v="2"/>
    <x v="0"/>
    <x v="1"/>
  </r>
  <r>
    <x v="2852"/>
    <s v="90261"/>
    <s v="ICS Publikationer"/>
    <x v="2"/>
    <x v="22"/>
    <s v="Sagsbehandling og myndighed"/>
    <x v="115"/>
    <x v="0"/>
    <m/>
    <x v="2"/>
    <s v="Udsatte Børn, Unge og Familier"/>
    <x v="2"/>
    <x v="0"/>
    <x v="0"/>
  </r>
  <r>
    <x v="2853"/>
    <s v="90271"/>
    <s v="National konference om børnerettigheder"/>
    <x v="2"/>
    <x v="15"/>
    <s v="Opsporing og tidlig indsats"/>
    <x v="115"/>
    <x v="0"/>
    <m/>
    <x v="2"/>
    <s v="Udsatte Børn, Unge og Familier"/>
    <x v="2"/>
    <x v="0"/>
    <x v="0"/>
  </r>
  <r>
    <x v="2854"/>
    <s v="90281"/>
    <s v="SØM Konference"/>
    <x v="2"/>
    <x v="24"/>
    <s v="Sekretariat"/>
    <x v="115"/>
    <x v="0"/>
    <m/>
    <x v="17"/>
    <s v="Data og Analyse"/>
    <x v="2"/>
    <x v="0"/>
    <x v="0"/>
  </r>
  <r>
    <x v="2855"/>
    <s v="90291"/>
    <s v="Sagkyndig vurdering - Velux-fonden"/>
    <x v="0"/>
    <x v="28"/>
    <s v="Voksenhandicap"/>
    <x v="115"/>
    <x v="0"/>
    <m/>
    <x v="26"/>
    <s v="Handicap og VISO"/>
    <x v="2"/>
    <x v="0"/>
    <x v="0"/>
  </r>
  <r>
    <x v="2856"/>
    <s v="90301"/>
    <s v="ICS Superbrugerseminar"/>
    <x v="0"/>
    <x v="22"/>
    <s v="Sagsbehandling og myndighed"/>
    <x v="115"/>
    <x v="0"/>
    <m/>
    <x v="2"/>
    <s v="Udsatte Børn, Unge og Familier"/>
    <x v="2"/>
    <x v="0"/>
    <x v="0"/>
  </r>
  <r>
    <x v="2857"/>
    <s v="90311"/>
    <s v="Tolkeportalen abonnementsbetaling"/>
    <x v="0"/>
    <x v="44"/>
    <s v="Den Nationale Tolkemyndighed"/>
    <x v="116"/>
    <x v="354"/>
    <m/>
    <x v="26"/>
    <s v="Handicap og VISO"/>
    <x v="2"/>
    <x v="0"/>
    <x v="1"/>
  </r>
  <r>
    <x v="2858"/>
    <s v="90321"/>
    <s v="Konference om styrket samarbejde mellem sektorer"/>
    <x v="2"/>
    <x v="30"/>
    <s v="Børne- og ungehandicap"/>
    <x v="115"/>
    <x v="0"/>
    <m/>
    <x v="26"/>
    <s v="Handicap og VISO"/>
    <x v="2"/>
    <x v="0"/>
    <x v="0"/>
  </r>
  <r>
    <x v="2859"/>
    <s v="90331"/>
    <s v="KL Ledernetværk - IDV"/>
    <x v="2"/>
    <x v="7"/>
    <s v="Tværgående praksisudvikling og inddragelse"/>
    <x v="115"/>
    <x v="0"/>
    <m/>
    <x v="2"/>
    <s v="Udsatte Børn, Unge og Familier"/>
    <x v="2"/>
    <x v="0"/>
    <x v="0"/>
  </r>
  <r>
    <x v="2860"/>
    <s v="90341"/>
    <s v="VBU konference - IDV"/>
    <x v="2"/>
    <x v="7"/>
    <s v="Tværgående praksisudvikling og inddragelse"/>
    <x v="115"/>
    <x v="0"/>
    <m/>
    <x v="2"/>
    <s v="Udsatte Børn, Unge og Familier"/>
    <x v="2"/>
    <x v="0"/>
    <x v="0"/>
  </r>
  <r>
    <x v="2861"/>
    <s v="97011"/>
    <s v="Mestringspakken - afprøvning TF"/>
    <x v="2"/>
    <x v="30"/>
    <s v="Børne- og ungehandicap"/>
    <x v="115"/>
    <x v="0"/>
    <m/>
    <x v="26"/>
    <s v="Handicap og VISO"/>
    <x v="0"/>
    <x v="0"/>
    <x v="0"/>
  </r>
  <r>
    <x v="2862"/>
    <s v="97021"/>
    <s v="CMM Initiativ 5 TF"/>
    <x v="3"/>
    <x v="64"/>
    <s v="Center mod Menneskehandel"/>
    <x v="115"/>
    <x v="0"/>
    <m/>
    <x v="18"/>
    <s v="VISO og Center mod Menneskehandel"/>
    <x v="0"/>
    <x v="0"/>
    <x v="0"/>
  </r>
  <r>
    <x v="2863"/>
    <s v="97022"/>
    <s v="CMM Initiativ 9 TF"/>
    <x v="3"/>
    <x v="64"/>
    <s v="Center mod Menneskehandel"/>
    <x v="115"/>
    <x v="0"/>
    <m/>
    <x v="18"/>
    <s v="VISO og Center mod Menneskehandel"/>
    <x v="0"/>
    <x v="0"/>
    <x v="0"/>
  </r>
  <r>
    <x v="2864"/>
    <s v="97041"/>
    <s v="Foreb. af magtanv. på socialpsykiatriske botilbud"/>
    <x v="3"/>
    <x v="16"/>
    <s v="Psykosociale indsatser"/>
    <x v="115"/>
    <x v="0"/>
    <m/>
    <x v="27"/>
    <s v="Psykisk Sårbarhed"/>
    <x v="0"/>
    <x v="0"/>
    <x v="0"/>
  </r>
  <r>
    <x v="2865"/>
    <s v="97051"/>
    <s v="Tolkemyndigheden Tolkninger TFA"/>
    <x v="4"/>
    <x v="66"/>
    <s v="Tolkemyndigheden"/>
    <x v="115"/>
    <x v="0"/>
    <m/>
    <x v="27"/>
    <s v="Psykisk Sårbarhed"/>
    <x v="0"/>
    <x v="0"/>
    <x v="0"/>
  </r>
  <r>
    <x v="2866"/>
    <s v="97061"/>
    <s v="Tolkemyndigheden Drift TFA"/>
    <x v="4"/>
    <x v="44"/>
    <s v="Den Nationale Tolkemyndighed"/>
    <x v="115"/>
    <x v="0"/>
    <m/>
    <x v="26"/>
    <s v="Handicap og VISO"/>
    <x v="1"/>
    <x v="1"/>
    <x v="1"/>
  </r>
  <r>
    <x v="2867"/>
    <s v="97062"/>
    <s v="Udvikling af Tolkeportalen"/>
    <x v="0"/>
    <x v="26"/>
    <s v="Digitaliseringsteamet"/>
    <x v="115"/>
    <x v="0"/>
    <m/>
    <x v="28"/>
    <s v="Digitalisering og IT"/>
    <x v="0"/>
    <x v="0"/>
    <x v="0"/>
  </r>
  <r>
    <x v="2868"/>
    <s v="97071"/>
    <s v="Forebyg.Sek.Overgreb - B.1"/>
    <x v="3"/>
    <x v="19"/>
    <s v="Overgreb"/>
    <x v="115"/>
    <x v="0"/>
    <m/>
    <x v="2"/>
    <s v="Udsatte Børn, Unge og Familier"/>
    <x v="0"/>
    <x v="0"/>
    <x v="0"/>
  </r>
  <r>
    <x v="2869"/>
    <s v="97081"/>
    <s v="Evaluering og styrkelse af VISO"/>
    <x v="0"/>
    <x v="21"/>
    <s v="Børn, Unge og Specialundervisning"/>
    <x v="115"/>
    <x v="0"/>
    <m/>
    <x v="18"/>
    <s v="VISO og Center mod Menneskehandel"/>
    <x v="0"/>
    <x v="0"/>
    <x v="0"/>
  </r>
  <r>
    <x v="2870"/>
    <s v="97091"/>
    <s v="Task forcen på handicapområdet"/>
    <x v="0"/>
    <x v="62"/>
    <s v="Myndighed"/>
    <x v="115"/>
    <x v="0"/>
    <m/>
    <x v="27"/>
    <s v="Psykisk Sårbarhed"/>
    <x v="0"/>
    <x v="0"/>
    <x v="0"/>
  </r>
  <r>
    <x v="2871"/>
    <s v="97091"/>
    <s v="Task forcen på handicapområdet"/>
    <x v="0"/>
    <x v="62"/>
    <s v="Myndighed"/>
    <x v="183"/>
    <x v="0"/>
    <s v="46026"/>
    <x v="27"/>
    <s v="Psykisk Sårbarhed"/>
    <x v="0"/>
    <x v="0"/>
    <x v="0"/>
  </r>
  <r>
    <x v="2872"/>
    <s v="97091"/>
    <s v="Task forcen på handicapområdet"/>
    <x v="0"/>
    <x v="62"/>
    <s v="Myndighed"/>
    <x v="183"/>
    <x v="0"/>
    <s v="46026"/>
    <x v="27"/>
    <s v="Psykisk Sårbarhed"/>
    <x v="0"/>
    <x v="0"/>
    <x v="0"/>
  </r>
  <r>
    <x v="2873"/>
    <s v="97101"/>
    <s v="Koordinering af uddannelsesinitativerne"/>
    <x v="4"/>
    <x v="22"/>
    <s v="Sagsbehandling og myndighed"/>
    <x v="115"/>
    <x v="0"/>
    <m/>
    <x v="2"/>
    <s v="Udsatte Børn, Unge og Familier"/>
    <x v="0"/>
    <x v="0"/>
    <x v="0"/>
  </r>
  <r>
    <x v="2874"/>
    <s v="97109"/>
    <s v="Anbringelsesreform - rådgivning/drift ADM"/>
    <x v="4"/>
    <x v="0"/>
    <m/>
    <x v="115"/>
    <x v="0"/>
    <m/>
    <x v="2"/>
    <s v="Udsatte Børn, Unge og Familier"/>
    <x v="1"/>
    <x v="1"/>
    <x v="0"/>
  </r>
  <r>
    <x v="2875"/>
    <s v="97111"/>
    <s v="Forebyg sek. overgreb - D Formidling"/>
    <x v="2"/>
    <x v="19"/>
    <s v="Overgreb"/>
    <x v="115"/>
    <x v="0"/>
    <m/>
    <x v="2"/>
    <s v="Udsatte Børn, Unge og Familier"/>
    <x v="0"/>
    <x v="0"/>
    <x v="0"/>
  </r>
  <r>
    <x v="2876"/>
    <s v="97121"/>
    <s v="FBU DUÅ Baby "/>
    <x v="2"/>
    <x v="15"/>
    <s v="Opsporing og tidlig indsats"/>
    <x v="115"/>
    <x v="0"/>
    <m/>
    <x v="2"/>
    <s v="Udsatte Børn, Unge og Familier"/>
    <x v="0"/>
    <x v="0"/>
    <x v="0"/>
  </r>
  <r>
    <x v="2877"/>
    <s v="97131"/>
    <s v="FBU KEEP"/>
    <x v="2"/>
    <x v="47"/>
    <s v="Støttende indsatser og anbringelser"/>
    <x v="115"/>
    <x v="0"/>
    <m/>
    <x v="2"/>
    <s v="Udsatte Børn, Unge og Familier"/>
    <x v="0"/>
    <x v="0"/>
    <x v="0"/>
  </r>
  <r>
    <x v="2878"/>
    <s v="97141"/>
    <s v="ACT metode-afprøvning"/>
    <x v="2"/>
    <x v="0"/>
    <m/>
    <x v="115"/>
    <x v="0"/>
    <m/>
    <x v="4"/>
    <s v="Center for Handicap og Psykisk sårbarhed"/>
    <x v="0"/>
    <x v="0"/>
    <x v="0"/>
  </r>
  <r>
    <x v="2879"/>
    <s v="97151"/>
    <s v="Dokumenterede metoder i bostøtteindsatsen"/>
    <x v="2"/>
    <x v="62"/>
    <s v="Myndighed"/>
    <x v="115"/>
    <x v="0"/>
    <m/>
    <x v="27"/>
    <s v="Psykisk Sårbarhed"/>
    <x v="0"/>
    <x v="0"/>
    <x v="0"/>
  </r>
  <r>
    <x v="2880"/>
    <s v="97159"/>
    <s v="Dokumenterede metoder i bostøtteindsatsen ADM"/>
    <x v="2"/>
    <x v="0"/>
    <m/>
    <x v="115"/>
    <x v="0"/>
    <m/>
    <x v="4"/>
    <s v="Center for Handicap og Psykisk sårbarhed"/>
    <x v="1"/>
    <x v="1"/>
    <x v="0"/>
  </r>
  <r>
    <x v="2881"/>
    <s v="97161"/>
    <s v="Koncept for pårørende inddragelse"/>
    <x v="2"/>
    <x v="16"/>
    <s v="Psykosociale indsatser"/>
    <x v="115"/>
    <x v="0"/>
    <m/>
    <x v="27"/>
    <s v="Psykisk Sårbarhed"/>
    <x v="0"/>
    <x v="0"/>
    <x v="0"/>
  </r>
  <r>
    <x v="2882"/>
    <s v="97169"/>
    <s v="Koncept for pårørendeinddragelse ADM"/>
    <x v="2"/>
    <x v="0"/>
    <m/>
    <x v="115"/>
    <x v="0"/>
    <m/>
    <x v="4"/>
    <s v="Center for Handicap og Psykisk sårbarhed"/>
    <x v="1"/>
    <x v="1"/>
    <x v="0"/>
  </r>
  <r>
    <x v="2883"/>
    <s v="97171"/>
    <s v="Sociale akuttilbud "/>
    <x v="2"/>
    <x v="16"/>
    <s v="Psykosociale indsatser"/>
    <x v="115"/>
    <x v="0"/>
    <m/>
    <x v="27"/>
    <s v="Psykisk Sårbarhed"/>
    <x v="0"/>
    <x v="0"/>
    <x v="0"/>
  </r>
  <r>
    <x v="2884"/>
    <s v="97179"/>
    <s v="Sociale akuttilbud ADM"/>
    <x v="2"/>
    <x v="0"/>
    <m/>
    <x v="115"/>
    <x v="0"/>
    <m/>
    <x v="4"/>
    <s v="Center for Handicap og Psykisk sårbarhed"/>
    <x v="1"/>
    <x v="1"/>
    <x v="0"/>
  </r>
  <r>
    <x v="2885"/>
    <s v="97181"/>
    <s v="Bandeforebyggelse"/>
    <x v="3"/>
    <x v="20"/>
    <s v="Overgange og sammenhæng i ungelivet"/>
    <x v="115"/>
    <x v="0"/>
    <m/>
    <x v="2"/>
    <s v="Udsatte Børn, Unge og Familier"/>
    <x v="0"/>
    <x v="0"/>
    <x v="0"/>
  </r>
  <r>
    <x v="2886"/>
    <s v="97189"/>
    <s v="Bandeforebyggelse ADM"/>
    <x v="2"/>
    <x v="0"/>
    <m/>
    <x v="115"/>
    <x v="0"/>
    <m/>
    <x v="2"/>
    <s v="Udsatte Børn, Unge og Familier"/>
    <x v="1"/>
    <x v="1"/>
    <x v="0"/>
  </r>
  <r>
    <x v="2887"/>
    <s v="97191"/>
    <s v="DUÅ FBU Tumlinge"/>
    <x v="2"/>
    <x v="15"/>
    <s v="Opsporing og tidlig indsats"/>
    <x v="115"/>
    <x v="0"/>
    <m/>
    <x v="2"/>
    <s v="Udsatte Børn, Unge og Familier"/>
    <x v="0"/>
    <x v="0"/>
    <x v="0"/>
  </r>
  <r>
    <x v="2888"/>
    <s v="97201"/>
    <s v="Implementering af nationale retningslinjer TF"/>
    <x v="4"/>
    <x v="4"/>
    <s v="Socialpsykiatri og helhedsorientering "/>
    <x v="115"/>
    <x v="0"/>
    <m/>
    <x v="3"/>
    <s v="Udsatte Voksne"/>
    <x v="0"/>
    <x v="0"/>
    <x v="0"/>
  </r>
  <r>
    <x v="2889"/>
    <s v="97211"/>
    <s v="FKO"/>
    <x v="2"/>
    <x v="26"/>
    <s v="Digitaliseringsteamet"/>
    <x v="115"/>
    <x v="0"/>
    <m/>
    <x v="28"/>
    <s v="Digitalisering og IT"/>
    <x v="0"/>
    <x v="0"/>
    <x v="0"/>
  </r>
  <r>
    <x v="2890"/>
    <s v="97212"/>
    <s v="FKO drift 2017"/>
    <x v="2"/>
    <x v="26"/>
    <s v="Digitaliseringsteamet"/>
    <x v="115"/>
    <x v="0"/>
    <m/>
    <x v="28"/>
    <s v="Digitalisering og IT"/>
    <x v="0"/>
    <x v="0"/>
    <x v="0"/>
  </r>
  <r>
    <x v="2891"/>
    <s v="97221"/>
    <s v="Permanent Task Force"/>
    <x v="3"/>
    <x v="22"/>
    <s v="Sagsbehandling og myndighed"/>
    <x v="115"/>
    <x v="0"/>
    <m/>
    <x v="2"/>
    <s v="Udsatte Børn, Unge og Familier"/>
    <x v="0"/>
    <x v="0"/>
    <x v="0"/>
  </r>
  <r>
    <x v="2892"/>
    <s v="97231"/>
    <s v="Frivillig faglighed"/>
    <x v="2"/>
    <x v="28"/>
    <s v="Voksenhandicap"/>
    <x v="115"/>
    <x v="0"/>
    <m/>
    <x v="26"/>
    <s v="Handicap og VISO"/>
    <x v="0"/>
    <x v="0"/>
    <x v="0"/>
  </r>
  <r>
    <x v="2893"/>
    <s v="97239"/>
    <s v="Frivillig faglighed (ADM)"/>
    <x v="2"/>
    <x v="0"/>
    <m/>
    <x v="115"/>
    <x v="0"/>
    <m/>
    <x v="4"/>
    <s v="Center for Handicap og Psykisk sårbarhed"/>
    <x v="1"/>
    <x v="1"/>
    <x v="0"/>
  </r>
  <r>
    <x v="2894"/>
    <s v="97241"/>
    <s v="Mestringspakken- Tidlig indsats"/>
    <x v="3"/>
    <x v="28"/>
    <s v="Voksenhandicap"/>
    <x v="115"/>
    <x v="0"/>
    <m/>
    <x v="26"/>
    <s v="Handicap og VISO"/>
    <x v="0"/>
    <x v="0"/>
    <x v="0"/>
  </r>
  <r>
    <x v="2895"/>
    <s v="97251"/>
    <s v="Mestringspakken - Forældrekurser"/>
    <x v="3"/>
    <x v="28"/>
    <s v="Voksenhandicap"/>
    <x v="115"/>
    <x v="0"/>
    <m/>
    <x v="26"/>
    <s v="Handicap og VISO"/>
    <x v="0"/>
    <x v="0"/>
    <x v="0"/>
  </r>
  <r>
    <x v="2896"/>
    <s v="97261"/>
    <s v="Mestringspakken - Terapeutisk bistand"/>
    <x v="3"/>
    <x v="0"/>
    <m/>
    <x v="115"/>
    <x v="0"/>
    <m/>
    <x v="4"/>
    <s v="Center for Handicap og Psykisk sårbarhed"/>
    <x v="0"/>
    <x v="0"/>
    <x v="0"/>
  </r>
  <r>
    <x v="2897"/>
    <s v="97269"/>
    <s v="Mestringspakken"/>
    <x v="2"/>
    <x v="0"/>
    <m/>
    <x v="115"/>
    <x v="0"/>
    <m/>
    <x v="4"/>
    <s v="Center for Handicap og Psykisk sårbarhed"/>
    <x v="1"/>
    <x v="1"/>
    <x v="0"/>
  </r>
  <r>
    <x v="2898"/>
    <s v="97271"/>
    <s v="Indsatser i botilbud"/>
    <x v="2"/>
    <x v="28"/>
    <s v="Voksenhandicap"/>
    <x v="115"/>
    <x v="0"/>
    <m/>
    <x v="26"/>
    <s v="Handicap og VISO"/>
    <x v="0"/>
    <x v="0"/>
    <x v="0"/>
  </r>
  <r>
    <x v="2899"/>
    <s v="97281"/>
    <s v="Børnekataloget - ICS Kurser TF"/>
    <x v="2"/>
    <x v="22"/>
    <s v="Sagsbehandling og myndighed"/>
    <x v="115"/>
    <x v="0"/>
    <m/>
    <x v="2"/>
    <s v="Udsatte Børn, Unge og Familier"/>
    <x v="0"/>
    <x v="0"/>
    <x v="0"/>
  </r>
  <r>
    <x v="2900"/>
    <s v="97289"/>
    <s v="Børnekataloget ADM"/>
    <x v="2"/>
    <x v="0"/>
    <m/>
    <x v="115"/>
    <x v="0"/>
    <m/>
    <x v="2"/>
    <s v="Udsatte Børn, Unge og Familier"/>
    <x v="1"/>
    <x v="1"/>
    <x v="0"/>
  </r>
  <r>
    <x v="2901"/>
    <s v="97291"/>
    <s v="Metodeudbredelsesprogrammet B/U"/>
    <x v="2"/>
    <x v="47"/>
    <s v="Støttende indsatser og anbringelser"/>
    <x v="115"/>
    <x v="0"/>
    <m/>
    <x v="2"/>
    <s v="Udsatte Børn, Unge og Familier"/>
    <x v="0"/>
    <x v="0"/>
    <x v="0"/>
  </r>
  <r>
    <x v="2902"/>
    <s v="97299"/>
    <s v="Metodeudbredelsesprogrammet B/U. ADM"/>
    <x v="2"/>
    <x v="0"/>
    <m/>
    <x v="115"/>
    <x v="0"/>
    <m/>
    <x v="2"/>
    <s v="Udsatte Børn, Unge og Familier"/>
    <x v="1"/>
    <x v="1"/>
    <x v="0"/>
  </r>
  <r>
    <x v="2903"/>
    <s v="97301"/>
    <s v="FBU Forskning og dokumentation"/>
    <x v="2"/>
    <x v="0"/>
    <m/>
    <x v="115"/>
    <x v="0"/>
    <m/>
    <x v="2"/>
    <s v="Udsatte Børn, Unge og Familier"/>
    <x v="0"/>
    <x v="0"/>
    <x v="0"/>
  </r>
  <r>
    <x v="2904"/>
    <s v="97309"/>
    <s v="ADM FBU "/>
    <x v="2"/>
    <x v="0"/>
    <m/>
    <x v="115"/>
    <x v="0"/>
    <m/>
    <x v="2"/>
    <s v="Udsatte Børn, Unge og Familier"/>
    <x v="1"/>
    <x v="1"/>
    <x v="0"/>
  </r>
  <r>
    <x v="2905"/>
    <s v="97311"/>
    <s v="Vidensportal TFA"/>
    <x v="2"/>
    <x v="24"/>
    <s v="Sekretariat"/>
    <x v="115"/>
    <x v="0"/>
    <m/>
    <x v="17"/>
    <s v="Data og Analyse"/>
    <x v="0"/>
    <x v="0"/>
    <x v="0"/>
  </r>
  <r>
    <x v="2906"/>
    <s v="97321"/>
    <s v="FBU Programledelse"/>
    <x v="2"/>
    <x v="15"/>
    <s v="Opsporing og tidlig indsats"/>
    <x v="115"/>
    <x v="0"/>
    <m/>
    <x v="2"/>
    <s v="Udsatte Børn, Unge og Familier"/>
    <x v="0"/>
    <x v="0"/>
    <x v="0"/>
  </r>
  <r>
    <x v="2907"/>
    <s v="97331"/>
    <s v="ICS Implementering"/>
    <x v="2"/>
    <x v="22"/>
    <s v="Sagsbehandling og myndighed"/>
    <x v="115"/>
    <x v="0"/>
    <m/>
    <x v="2"/>
    <s v="Udsatte Børn, Unge og Familier"/>
    <x v="0"/>
    <x v="0"/>
    <x v="0"/>
  </r>
  <r>
    <x v="2908"/>
    <s v="97341"/>
    <s v="Ledernetværk B&amp;U"/>
    <x v="3"/>
    <x v="22"/>
    <s v="Sagsbehandling og myndighed"/>
    <x v="115"/>
    <x v="0"/>
    <m/>
    <x v="2"/>
    <s v="Udsatte Børn, Unge og Familier"/>
    <x v="0"/>
    <x v="0"/>
    <x v="0"/>
  </r>
  <r>
    <x v="2909"/>
    <s v="97351"/>
    <s v="FBU Opsporingsmodel 2014"/>
    <x v="2"/>
    <x v="15"/>
    <s v="Opsporing og tidlig indsats"/>
    <x v="115"/>
    <x v="0"/>
    <m/>
    <x v="2"/>
    <s v="Udsatte Børn, Unge og Familier"/>
    <x v="0"/>
    <x v="0"/>
    <x v="0"/>
  </r>
  <r>
    <x v="2910"/>
    <s v="97361"/>
    <s v="19M (konferencen)"/>
    <x v="3"/>
    <x v="0"/>
    <m/>
    <x v="115"/>
    <x v="0"/>
    <m/>
    <x v="4"/>
    <s v="Center for Handicap og Psykisk sårbarhed"/>
    <x v="0"/>
    <x v="0"/>
    <x v="0"/>
  </r>
  <r>
    <x v="2911"/>
    <s v="97371"/>
    <s v="NR forebyggelse af vold"/>
    <x v="4"/>
    <x v="16"/>
    <s v="Psykosociale indsatser"/>
    <x v="115"/>
    <x v="0"/>
    <m/>
    <x v="27"/>
    <s v="Psykisk Sårbarhed"/>
    <x v="0"/>
    <x v="0"/>
    <x v="0"/>
  </r>
  <r>
    <x v="2912"/>
    <s v="97381"/>
    <s v="Sats 14, peer støtte, evaluering TF"/>
    <x v="3"/>
    <x v="62"/>
    <s v="Myndighed"/>
    <x v="115"/>
    <x v="0"/>
    <m/>
    <x v="27"/>
    <s v="Psykisk Sårbarhed"/>
    <x v="0"/>
    <x v="0"/>
    <x v="0"/>
  </r>
  <r>
    <x v="2913"/>
    <s v="97389"/>
    <s v="Sats 2014, Peerstøtte afprøvning (ADM)"/>
    <x v="3"/>
    <x v="0"/>
    <m/>
    <x v="115"/>
    <x v="0"/>
    <m/>
    <x v="4"/>
    <s v="Center for Handicap og Psykisk sårbarhed"/>
    <x v="1"/>
    <x v="1"/>
    <x v="0"/>
  </r>
  <r>
    <x v="2914"/>
    <s v="97391"/>
    <s v="Netværkssamråd"/>
    <x v="10"/>
    <x v="20"/>
    <s v="Overgange og sammenhæng i ungelivet"/>
    <x v="115"/>
    <x v="0"/>
    <m/>
    <x v="2"/>
    <s v="Udsatte Børn, Unge og Familier"/>
    <x v="0"/>
    <x v="0"/>
    <x v="0"/>
  </r>
  <r>
    <x v="2915"/>
    <s v="97401"/>
    <s v="MultifunC, TFA"/>
    <x v="3"/>
    <x v="47"/>
    <s v="Støttende indsatser og anbringelser"/>
    <x v="115"/>
    <x v="0"/>
    <m/>
    <x v="2"/>
    <s v="Udsatte Børn, Unge og Familier"/>
    <x v="0"/>
    <x v="0"/>
    <x v="0"/>
  </r>
  <r>
    <x v="2916"/>
    <s v="97411"/>
    <s v="Unge hjemløse"/>
    <x v="2"/>
    <x v="20"/>
    <s v="Overgange og sammenhæng i ungelivet"/>
    <x v="115"/>
    <x v="0"/>
    <m/>
    <x v="2"/>
    <s v="Udsatte Børn, Unge og Familier"/>
    <x v="0"/>
    <x v="0"/>
    <x v="0"/>
  </r>
  <r>
    <x v="2917"/>
    <s v="97421"/>
    <s v="Metodeprogram"/>
    <x v="3"/>
    <x v="4"/>
    <s v="Socialpsykiatri og helhedsorientering "/>
    <x v="115"/>
    <x v="0"/>
    <m/>
    <x v="3"/>
    <s v="Udsatte Voksne"/>
    <x v="0"/>
    <x v="0"/>
    <x v="0"/>
  </r>
  <r>
    <x v="2918"/>
    <s v="97421"/>
    <s v="Metodeprogram"/>
    <x v="3"/>
    <x v="4"/>
    <s v="Socialpsykiatri og helhedsorientering "/>
    <x v="115"/>
    <x v="0"/>
    <m/>
    <x v="3"/>
    <s v="Udsatte Voksne"/>
    <x v="0"/>
    <x v="0"/>
    <x v="0"/>
  </r>
  <r>
    <x v="2919"/>
    <s v="97431"/>
    <s v="Opfølgende samtaler"/>
    <x v="3"/>
    <x v="20"/>
    <s v="Overgange og sammenhæng i ungelivet"/>
    <x v="115"/>
    <x v="0"/>
    <m/>
    <x v="2"/>
    <s v="Udsatte Børn, Unge og Familier"/>
    <x v="0"/>
    <x v="0"/>
    <x v="0"/>
  </r>
  <r>
    <x v="2920"/>
    <s v="97439"/>
    <s v="Opfølgende samtaler ADM"/>
    <x v="3"/>
    <x v="0"/>
    <m/>
    <x v="115"/>
    <x v="0"/>
    <m/>
    <x v="2"/>
    <s v="Udsatte Børn, Unge og Familier"/>
    <x v="1"/>
    <x v="1"/>
    <x v="0"/>
  </r>
  <r>
    <x v="2921"/>
    <s v="97441"/>
    <s v="Aktivitet, Kræft og Livskvalitet"/>
    <x v="2"/>
    <x v="28"/>
    <s v="Voksenhandicap"/>
    <x v="115"/>
    <x v="0"/>
    <m/>
    <x v="26"/>
    <s v="Handicap og VISO"/>
    <x v="0"/>
    <x v="0"/>
    <x v="0"/>
  </r>
  <r>
    <x v="2922"/>
    <s v="97459"/>
    <s v="Undervisning på særligt sikrede inst. "/>
    <x v="2"/>
    <x v="0"/>
    <m/>
    <x v="115"/>
    <x v="0"/>
    <m/>
    <x v="2"/>
    <s v="Udsatte Børn, Unge og Familier"/>
    <x v="1"/>
    <x v="1"/>
    <x v="0"/>
  </r>
  <r>
    <x v="2923"/>
    <s v="97461"/>
    <s v="SMDB Projektledelse TFA"/>
    <x v="2"/>
    <x v="26"/>
    <s v="Digitaliseringsteamet"/>
    <x v="115"/>
    <x v="0"/>
    <m/>
    <x v="28"/>
    <s v="Digitalisering og IT"/>
    <x v="0"/>
    <x v="0"/>
    <x v="0"/>
  </r>
  <r>
    <x v="2924"/>
    <s v="97471"/>
    <s v="Task Force Forældre- og Ungepålæg"/>
    <x v="3"/>
    <x v="22"/>
    <s v="Sagsbehandling og myndighed"/>
    <x v="115"/>
    <x v="0"/>
    <m/>
    <x v="2"/>
    <s v="Udsatte Børn, Unge og Familier"/>
    <x v="0"/>
    <x v="0"/>
    <x v="0"/>
  </r>
  <r>
    <x v="2925"/>
    <s v="97481"/>
    <s v="ØAF Forskning"/>
    <x v="3"/>
    <x v="20"/>
    <s v="Overgange og sammenhæng i ungelivet"/>
    <x v="115"/>
    <x v="0"/>
    <m/>
    <x v="2"/>
    <s v="Udsatte Børn, Unge og Familier"/>
    <x v="0"/>
    <x v="0"/>
    <x v="0"/>
  </r>
  <r>
    <x v="2926"/>
    <s v="97491"/>
    <s v="Styrket indsatser på væresteder"/>
    <x v="3"/>
    <x v="0"/>
    <m/>
    <x v="115"/>
    <x v="0"/>
    <m/>
    <x v="3"/>
    <s v="Udsatte Voksne"/>
    <x v="6"/>
    <x v="0"/>
    <x v="0"/>
  </r>
  <r>
    <x v="2927"/>
    <s v="97521"/>
    <s v="ATAS Analyse af Tilskudsforvaltningen"/>
    <x v="9"/>
    <x v="9"/>
    <s v="Udmøntning - Børn, unge og ældre"/>
    <x v="115"/>
    <x v="0"/>
    <m/>
    <x v="15"/>
    <s v="Implementering og Udmøntning"/>
    <x v="0"/>
    <x v="0"/>
    <x v="0"/>
  </r>
  <r>
    <x v="2928"/>
    <s v="97531"/>
    <s v="Partnerskabskommuner - TFA"/>
    <x v="3"/>
    <x v="15"/>
    <s v="Opsporing og tidlig indsats"/>
    <x v="115"/>
    <x v="0"/>
    <m/>
    <x v="2"/>
    <s v="Udsatte Børn, Unge og Familier"/>
    <x v="0"/>
    <x v="0"/>
    <x v="0"/>
  </r>
  <r>
    <x v="2929"/>
    <s v="97541"/>
    <s v="Analyse af IT-portefølje"/>
    <x v="1"/>
    <x v="26"/>
    <s v="Digitaliseringsteamet"/>
    <x v="115"/>
    <x v="0"/>
    <m/>
    <x v="28"/>
    <s v="Digitalisering og IT"/>
    <x v="0"/>
    <x v="0"/>
    <x v="0"/>
  </r>
  <r>
    <x v="2930"/>
    <s v="97551"/>
    <s v="Mestringspakken - Stepping stones 2018-19"/>
    <x v="2"/>
    <x v="28"/>
    <s v="Voksenhandicap"/>
    <x v="115"/>
    <x v="0"/>
    <m/>
    <x v="26"/>
    <s v="Handicap og VISO"/>
    <x v="0"/>
    <x v="0"/>
    <x v="0"/>
  </r>
  <r>
    <x v="2931"/>
    <s v="97561"/>
    <s v="Evaluering af lov om tilkøb"/>
    <x v="0"/>
    <x v="28"/>
    <s v="Voksenhandicap"/>
    <x v="115"/>
    <x v="0"/>
    <m/>
    <x v="26"/>
    <s v="Handicap og VISO"/>
    <x v="0"/>
    <x v="0"/>
    <x v="0"/>
  </r>
  <r>
    <x v="2932"/>
    <s v="97571"/>
    <s v="Socialt frikort"/>
    <x v="0"/>
    <x v="5"/>
    <s v="Puljer og civilsamfund "/>
    <x v="775"/>
    <x v="355"/>
    <m/>
    <x v="3"/>
    <s v="Udsatte Voksne"/>
    <x v="0"/>
    <x v="0"/>
    <x v="1"/>
  </r>
  <r>
    <x v="2933"/>
    <s v="97581"/>
    <s v="Ekstra kurser i tæt støttede opstartsforløb"/>
    <x v="2"/>
    <x v="47"/>
    <s v="Støttende indsatser og anbringelser"/>
    <x v="115"/>
    <x v="0"/>
    <m/>
    <x v="2"/>
    <s v="Udsatte Børn, Unge og Familier"/>
    <x v="0"/>
    <x v="0"/>
    <x v="0"/>
  </r>
  <r>
    <x v="2934"/>
    <s v="97591"/>
    <s v="Vidensopsamling - Børn der krænker"/>
    <x v="3"/>
    <x v="19"/>
    <s v="Overgreb"/>
    <x v="115"/>
    <x v="0"/>
    <m/>
    <x v="2"/>
    <s v="Udsatte Børn, Unge og Familier"/>
    <x v="0"/>
    <x v="0"/>
    <x v="0"/>
  </r>
  <r>
    <x v="2935"/>
    <s v="97592"/>
    <s v="Oplysningsaktiviteter - Børn med krænkende adfærd"/>
    <x v="2"/>
    <x v="7"/>
    <s v="Tværgående praksisudvikling og inddragelse"/>
    <x v="115"/>
    <x v="0"/>
    <m/>
    <x v="2"/>
    <s v="Udsatte Børn, Unge og Familier"/>
    <x v="0"/>
    <x v="0"/>
    <x v="0"/>
  </r>
  <r>
    <x v="2936"/>
    <s v="97601"/>
    <s v="Klare rammer for voksenansvar - TFA"/>
    <x v="3"/>
    <x v="20"/>
    <s v="Overgange og sammenhæng i ungelivet"/>
    <x v="115"/>
    <x v="0"/>
    <m/>
    <x v="2"/>
    <s v="Udsatte Børn, Unge og Familier"/>
    <x v="0"/>
    <x v="0"/>
    <x v="0"/>
  </r>
  <r>
    <x v="2937"/>
    <s v="97611"/>
    <s v="Oprettelse og support på tsop.dk"/>
    <x v="2"/>
    <x v="47"/>
    <s v="Støttende indsatser og anbringelser"/>
    <x v="115"/>
    <x v="0"/>
    <m/>
    <x v="2"/>
    <s v="Udsatte Børn, Unge og Familier"/>
    <x v="0"/>
    <x v="0"/>
    <x v="0"/>
  </r>
  <r>
    <x v="2938"/>
    <s v="97621"/>
    <s v="Historisk udredning af grønlandske børn"/>
    <x v="4"/>
    <x v="22"/>
    <s v="Sagsbehandling og myndighed"/>
    <x v="115"/>
    <x v="0"/>
    <m/>
    <x v="2"/>
    <s v="Udsatte Børn, Unge og Familier"/>
    <x v="0"/>
    <x v="0"/>
    <x v="0"/>
  </r>
  <r>
    <x v="2939"/>
    <s v="97631"/>
    <s v="Ekspertseminar, Nordisk Ministerråd"/>
    <x v="2"/>
    <x v="47"/>
    <s v="Støttende indsatser og anbringelser"/>
    <x v="115"/>
    <x v="0"/>
    <m/>
    <x v="2"/>
    <s v="Udsatte Børn, Unge og Familier"/>
    <x v="0"/>
    <x v="0"/>
    <x v="0"/>
  </r>
  <r>
    <x v="2940"/>
    <s v="97641"/>
    <s v="PRIO - Nordiske unges psykiske mistrivsel"/>
    <x v="3"/>
    <x v="20"/>
    <s v="Overgange og sammenhæng i ungelivet"/>
    <x v="115"/>
    <x v="0"/>
    <m/>
    <x v="2"/>
    <s v="Udsatte Børn, Unge og Familier"/>
    <x v="0"/>
    <x v="0"/>
    <x v="0"/>
  </r>
  <r>
    <x v="2941"/>
    <s v="97651"/>
    <s v="Hjemløshedskonference, Nordisk Ministerråd"/>
    <x v="2"/>
    <x v="4"/>
    <s v="Socialpsykiatri og helhedsorientering "/>
    <x v="115"/>
    <x v="0"/>
    <m/>
    <x v="3"/>
    <s v="Udsatte Voksne"/>
    <x v="0"/>
    <x v="0"/>
    <x v="0"/>
  </r>
  <r>
    <x v="2942"/>
    <s v="97671"/>
    <s v="Nordisk netværk vedr. senfølger"/>
    <x v="3"/>
    <x v="5"/>
    <s v="Puljer og civilsamfund "/>
    <x v="116"/>
    <x v="356"/>
    <m/>
    <x v="3"/>
    <s v="Udsatte Voksne"/>
    <x v="0"/>
    <x v="0"/>
    <x v="1"/>
  </r>
  <r>
    <x v="2943"/>
    <s v="97681"/>
    <s v="Realdania"/>
    <x v="10"/>
    <x v="11"/>
    <s v="Cirkulært Byggeri"/>
    <x v="211"/>
    <x v="357"/>
    <m/>
    <x v="24"/>
    <s v="Byggeri"/>
    <x v="1"/>
    <x v="1"/>
    <x v="1"/>
  </r>
  <r>
    <x v="2944"/>
    <s v="97682"/>
    <s v="Strategi for digitaltbyggeri, Realdania"/>
    <x v="10"/>
    <x v="11"/>
    <s v="Cirkulært Byggeri"/>
    <x v="211"/>
    <x v="358"/>
    <m/>
    <x v="24"/>
    <s v="Byggeri"/>
    <x v="0"/>
    <x v="0"/>
    <x v="1"/>
  </r>
  <r>
    <x v="2945"/>
    <s v="98011"/>
    <s v="Trykning og undervisning i undervisningsmateriale"/>
    <x v="3"/>
    <x v="19"/>
    <s v="Overgreb"/>
    <x v="115"/>
    <x v="0"/>
    <m/>
    <x v="2"/>
    <s v="Udsatte Børn, Unge og Familier"/>
    <x v="0"/>
    <x v="0"/>
    <x v="0"/>
  </r>
  <r>
    <x v="2946"/>
    <s v="98021"/>
    <s v="Faglig ledelse sats13"/>
    <x v="3"/>
    <x v="22"/>
    <s v="Sagsbehandling og myndighed"/>
    <x v="115"/>
    <x v="0"/>
    <m/>
    <x v="2"/>
    <s v="Udsatte Børn, Unge og Familier"/>
    <x v="0"/>
    <x v="0"/>
    <x v="0"/>
  </r>
  <r>
    <x v="2947"/>
    <s v="98041"/>
    <s v="Etablering af pladser"/>
    <x v="3"/>
    <x v="20"/>
    <s v="Overgange og sammenhæng i ungelivet"/>
    <x v="115"/>
    <x v="0"/>
    <m/>
    <x v="2"/>
    <s v="Udsatte Børn, Unge og Familier"/>
    <x v="0"/>
    <x v="0"/>
    <x v="0"/>
  </r>
  <r>
    <x v="2948"/>
    <s v="98051"/>
    <s v="MultifunC - ØD"/>
    <x v="2"/>
    <x v="47"/>
    <s v="Støttende indsatser og anbringelser"/>
    <x v="115"/>
    <x v="0"/>
    <m/>
    <x v="2"/>
    <s v="Udsatte Børn, Unge og Familier"/>
    <x v="0"/>
    <x v="0"/>
    <x v="0"/>
  </r>
  <r>
    <x v="2949"/>
    <s v="98071"/>
    <s v="Kursuskatalog"/>
    <x v="3"/>
    <x v="22"/>
    <s v="Sagsbehandling og myndighed"/>
    <x v="115"/>
    <x v="0"/>
    <m/>
    <x v="2"/>
    <s v="Udsatte Børn, Unge og Familier"/>
    <x v="0"/>
    <x v="0"/>
    <x v="0"/>
  </r>
  <r>
    <x v="2950"/>
    <s v="98081"/>
    <s v="Psykiatriaftale B/U"/>
    <x v="3"/>
    <x v="47"/>
    <s v="Støttende indsatser og anbringelser"/>
    <x v="115"/>
    <x v="0"/>
    <m/>
    <x v="2"/>
    <s v="Udsatte Børn, Unge og Familier"/>
    <x v="0"/>
    <x v="0"/>
    <x v="0"/>
  </r>
  <r>
    <x v="2951"/>
    <s v="98091"/>
    <s v="ICS Udvikling"/>
    <x v="2"/>
    <x v="22"/>
    <s v="Sagsbehandling og myndighed"/>
    <x v="115"/>
    <x v="0"/>
    <m/>
    <x v="2"/>
    <s v="Udsatte Børn, Unge og Familier"/>
    <x v="0"/>
    <x v="0"/>
    <x v="0"/>
  </r>
  <r>
    <x v="2952"/>
    <s v="98101"/>
    <s v="VISO Grønland"/>
    <x v="4"/>
    <x v="21"/>
    <s v="Børn, Unge og Specialundervisning"/>
    <x v="115"/>
    <x v="0"/>
    <m/>
    <x v="18"/>
    <s v="VISO og Center mod Menneskehandel"/>
    <x v="0"/>
    <x v="0"/>
    <x v="0"/>
  </r>
  <r>
    <x v="2953"/>
    <s v="98111"/>
    <s v="Forebyg sek. Overgreb - C.2. Gruppeforløb"/>
    <x v="3"/>
    <x v="19"/>
    <s v="Overgreb"/>
    <x v="115"/>
    <x v="0"/>
    <m/>
    <x v="2"/>
    <s v="Udsatte Børn, Unge og Familier"/>
    <x v="0"/>
    <x v="0"/>
    <x v="0"/>
  </r>
  <r>
    <x v="2954"/>
    <s v="99001"/>
    <s v="Sygdom"/>
    <x v="5"/>
    <x v="0"/>
    <m/>
    <x v="115"/>
    <x v="0"/>
    <m/>
    <x v="10"/>
    <s v="Ingen kontering"/>
    <x v="1"/>
    <x v="1"/>
    <x v="1"/>
  </r>
  <r>
    <x v="2955"/>
    <s v="99002"/>
    <s v="Graviditetsbetinget sygdom"/>
    <x v="5"/>
    <x v="0"/>
    <m/>
    <x v="115"/>
    <x v="0"/>
    <m/>
    <x v="10"/>
    <s v="Ingen kontering"/>
    <x v="1"/>
    <x v="1"/>
    <x v="1"/>
  </r>
  <r>
    <x v="2956"/>
    <s v="99003"/>
    <s v="Barnets 1. sygedag"/>
    <x v="5"/>
    <x v="0"/>
    <m/>
    <x v="115"/>
    <x v="0"/>
    <m/>
    <x v="10"/>
    <s v="Ingen kontering"/>
    <x v="1"/>
    <x v="1"/>
    <x v="1"/>
  </r>
  <r>
    <x v="2957"/>
    <s v="99004"/>
    <s v="Arbejdsskade"/>
    <x v="5"/>
    <x v="0"/>
    <m/>
    <x v="115"/>
    <x v="0"/>
    <m/>
    <x v="10"/>
    <s v="Ingen kontering"/>
    <x v="1"/>
    <x v="1"/>
    <x v="1"/>
  </r>
  <r>
    <x v="2958"/>
    <s v="99005"/>
    <s v="Barsel med løn"/>
    <x v="5"/>
    <x v="0"/>
    <m/>
    <x v="115"/>
    <x v="0"/>
    <m/>
    <x v="10"/>
    <s v="Ingen kontering"/>
    <x v="1"/>
    <x v="1"/>
    <x v="1"/>
  </r>
  <r>
    <x v="2959"/>
    <s v="99006"/>
    <s v="Forældreorlov uden løn"/>
    <x v="5"/>
    <x v="0"/>
    <m/>
    <x v="115"/>
    <x v="0"/>
    <m/>
    <x v="10"/>
    <s v="Ingen kontering"/>
    <x v="1"/>
    <x v="1"/>
    <x v="1"/>
  </r>
  <r>
    <x v="2960"/>
    <s v="99007"/>
    <s v="Adoption med løn"/>
    <x v="5"/>
    <x v="0"/>
    <m/>
    <x v="115"/>
    <x v="0"/>
    <m/>
    <x v="10"/>
    <s v="Ingen kontering"/>
    <x v="1"/>
    <x v="1"/>
    <x v="1"/>
  </r>
  <r>
    <x v="2961"/>
    <s v="99008"/>
    <s v="Adoption uden løn"/>
    <x v="5"/>
    <x v="0"/>
    <m/>
    <x v="115"/>
    <x v="0"/>
    <m/>
    <x v="10"/>
    <s v="Ingen kontering"/>
    <x v="1"/>
    <x v="1"/>
    <x v="1"/>
  </r>
  <r>
    <x v="2962"/>
    <s v="99009"/>
    <s v="Ferie med løn"/>
    <x v="5"/>
    <x v="0"/>
    <m/>
    <x v="115"/>
    <x v="0"/>
    <m/>
    <x v="10"/>
    <s v="Ingen kontering"/>
    <x v="1"/>
    <x v="1"/>
    <x v="1"/>
  </r>
  <r>
    <x v="2963"/>
    <s v="99010"/>
    <s v="Ferie uden løn"/>
    <x v="5"/>
    <x v="0"/>
    <m/>
    <x v="115"/>
    <x v="0"/>
    <m/>
    <x v="10"/>
    <s v="Ingen kontering"/>
    <x v="1"/>
    <x v="1"/>
    <x v="1"/>
  </r>
  <r>
    <x v="2964"/>
    <s v="99011"/>
    <s v="Særlig feriedag"/>
    <x v="5"/>
    <x v="0"/>
    <m/>
    <x v="115"/>
    <x v="0"/>
    <m/>
    <x v="10"/>
    <s v="Ingen kontering"/>
    <x v="1"/>
    <x v="1"/>
    <x v="1"/>
  </r>
  <r>
    <x v="2965"/>
    <s v="99012"/>
    <s v="Omsorgsdage - gl. ordning"/>
    <x v="5"/>
    <x v="0"/>
    <m/>
    <x v="115"/>
    <x v="0"/>
    <m/>
    <x v="10"/>
    <s v="Ingen kontering"/>
    <x v="1"/>
    <x v="1"/>
    <x v="1"/>
  </r>
  <r>
    <x v="2966"/>
    <s v="99013"/>
    <s v="Afspadsering"/>
    <x v="5"/>
    <x v="0"/>
    <m/>
    <x v="115"/>
    <x v="0"/>
    <m/>
    <x v="10"/>
    <s v="Ingen kontering"/>
    <x v="1"/>
    <x v="1"/>
    <x v="1"/>
  </r>
  <r>
    <x v="2967"/>
    <s v="99014"/>
    <s v="Delvis sygemelding - nedsat tid"/>
    <x v="5"/>
    <x v="0"/>
    <m/>
    <x v="115"/>
    <x v="0"/>
    <m/>
    <x v="10"/>
    <s v="Ingen kontering"/>
    <x v="1"/>
    <x v="1"/>
    <x v="1"/>
  </r>
  <r>
    <x v="2968"/>
    <s v="99016"/>
    <s v="Orlov med løn"/>
    <x v="5"/>
    <x v="0"/>
    <m/>
    <x v="115"/>
    <x v="0"/>
    <m/>
    <x v="10"/>
    <s v="Ingen kontering"/>
    <x v="1"/>
    <x v="1"/>
    <x v="1"/>
  </r>
  <r>
    <x v="2969"/>
    <s v="99017"/>
    <s v="Orlov uden løn"/>
    <x v="5"/>
    <x v="0"/>
    <m/>
    <x v="115"/>
    <x v="0"/>
    <m/>
    <x v="10"/>
    <s v="Ingen kontering"/>
    <x v="1"/>
    <x v="1"/>
    <x v="1"/>
  </r>
  <r>
    <x v="2970"/>
    <s v="99018"/>
    <s v="Andet ikke tjenstligt fravær med løn"/>
    <x v="5"/>
    <x v="0"/>
    <m/>
    <x v="115"/>
    <x v="0"/>
    <m/>
    <x v="10"/>
    <s v="Ingen kontering"/>
    <x v="1"/>
    <x v="1"/>
    <x v="1"/>
  </r>
  <r>
    <x v="2971"/>
    <s v="99019"/>
    <s v="Særlige cheffridage"/>
    <x v="5"/>
    <x v="0"/>
    <m/>
    <x v="115"/>
    <x v="0"/>
    <m/>
    <x v="10"/>
    <s v="Ingen kontering"/>
    <x v="1"/>
    <x v="1"/>
    <x v="1"/>
  </r>
  <r>
    <x v="2972"/>
    <s v="99020"/>
    <s v="Omsorgsdage - ny ordning"/>
    <x v="5"/>
    <x v="0"/>
    <m/>
    <x v="115"/>
    <x v="0"/>
    <m/>
    <x v="10"/>
    <s v="Ingen kontering"/>
    <x v="1"/>
    <x v="1"/>
    <x v="1"/>
  </r>
  <r>
    <x v="2973"/>
    <s v="99021"/>
    <s v="Forældre orlov med løn"/>
    <x v="5"/>
    <x v="0"/>
    <m/>
    <x v="115"/>
    <x v="0"/>
    <m/>
    <x v="10"/>
    <s v="Ingen kontering"/>
    <x v="1"/>
    <x v="1"/>
    <x v="1"/>
  </r>
  <r>
    <x v="2974"/>
    <s v="99022"/>
    <s v="Barnets 2. sygedag"/>
    <x v="5"/>
    <x v="0"/>
    <m/>
    <x v="115"/>
    <x v="0"/>
    <m/>
    <x v="10"/>
    <s v="Ingen kontering"/>
    <x v="1"/>
    <x v="1"/>
    <x v="1"/>
  </r>
  <r>
    <x v="2975"/>
    <s v="99024"/>
    <s v="Seniorordning"/>
    <x v="5"/>
    <x v="0"/>
    <m/>
    <x v="115"/>
    <x v="0"/>
    <m/>
    <x v="10"/>
    <s v="Ingen kontering"/>
    <x v="1"/>
    <x v="1"/>
    <x v="1"/>
  </r>
  <r>
    <x v="2976"/>
    <s v="99025"/>
    <s v="§ 56 sygdom"/>
    <x v="5"/>
    <x v="0"/>
    <m/>
    <x v="115"/>
    <x v="0"/>
    <m/>
    <x v="10"/>
    <s v="Ingen kontering"/>
    <x v="1"/>
    <x v="1"/>
    <x v="1"/>
  </r>
  <r>
    <x v="2977"/>
    <s v="99026"/>
    <s v="Tjenestefri uden løn"/>
    <x v="5"/>
    <x v="0"/>
    <m/>
    <x v="115"/>
    <x v="0"/>
    <m/>
    <x v="10"/>
    <s v="Ingen kontering"/>
    <x v="1"/>
    <x v="1"/>
    <x v="1"/>
  </r>
  <r>
    <x v="2978"/>
    <s v="99027"/>
    <s v="Konvert. afspads. til opsparingsdage"/>
    <x v="5"/>
    <x v="0"/>
    <m/>
    <x v="115"/>
    <x v="0"/>
    <m/>
    <x v="10"/>
    <s v="Ingen kontering"/>
    <x v="1"/>
    <x v="1"/>
    <x v="1"/>
  </r>
  <r>
    <x v="2979"/>
    <s v="99028"/>
    <s v="Overført ferie med løn"/>
    <x v="5"/>
    <x v="0"/>
    <m/>
    <x v="115"/>
    <x v="0"/>
    <m/>
    <x v="10"/>
    <s v="Ingen kontering"/>
    <x v="1"/>
    <x v="1"/>
    <x v="1"/>
  </r>
  <r>
    <x v="2980"/>
    <s v="99029"/>
    <s v="Overført Særlige feriedage"/>
    <x v="5"/>
    <x v="0"/>
    <m/>
    <x v="115"/>
    <x v="0"/>
    <m/>
    <x v="10"/>
    <s v="Ingen kontering"/>
    <x v="1"/>
    <x v="1"/>
    <x v="1"/>
  </r>
  <r>
    <x v="2981"/>
    <s v="99030"/>
    <s v="Læge/Tandlæge"/>
    <x v="5"/>
    <x v="0"/>
    <m/>
    <x v="115"/>
    <x v="0"/>
    <m/>
    <x v="20"/>
    <m/>
    <x v="1"/>
    <x v="1"/>
    <x v="1"/>
  </r>
  <r>
    <x v="2982"/>
    <s v="99031"/>
    <s v="Graviditetsorlov med løn"/>
    <x v="5"/>
    <x v="0"/>
    <m/>
    <x v="115"/>
    <x v="0"/>
    <m/>
    <x v="20"/>
    <m/>
    <x v="1"/>
    <x v="1"/>
    <x v="1"/>
  </r>
  <r>
    <x v="2983"/>
    <s v="99032"/>
    <s v="Fædreorlov med løn"/>
    <x v="5"/>
    <x v="0"/>
    <m/>
    <x v="115"/>
    <x v="0"/>
    <m/>
    <x v="20"/>
    <m/>
    <x v="1"/>
    <x v="1"/>
    <x v="1"/>
  </r>
  <r>
    <x v="2984"/>
    <s v="99033"/>
    <s v="Begravelse med løn"/>
    <x v="5"/>
    <x v="0"/>
    <m/>
    <x v="115"/>
    <x v="0"/>
    <m/>
    <x v="20"/>
    <m/>
    <x v="1"/>
    <x v="1"/>
    <x v="1"/>
  </r>
  <r>
    <x v="2985"/>
    <s v="99034"/>
    <s v="Eksamensfri med løn"/>
    <x v="5"/>
    <x v="0"/>
    <m/>
    <x v="115"/>
    <x v="0"/>
    <m/>
    <x v="20"/>
    <m/>
    <x v="1"/>
    <x v="1"/>
    <x v="1"/>
  </r>
  <r>
    <x v="2986"/>
    <s v="99036"/>
    <s v="Tjenestefri med løn"/>
    <x v="5"/>
    <x v="0"/>
    <m/>
    <x v="115"/>
    <x v="0"/>
    <m/>
    <x v="20"/>
    <m/>
    <x v="1"/>
    <x v="1"/>
    <x v="0"/>
  </r>
  <r>
    <x v="2987"/>
    <s v="99097"/>
    <s v="Konflikt"/>
    <x v="5"/>
    <x v="0"/>
    <m/>
    <x v="115"/>
    <x v="0"/>
    <m/>
    <x v="20"/>
    <m/>
    <x v="1"/>
    <x v="1"/>
    <x v="1"/>
  </r>
  <r>
    <x v="2988"/>
    <s v="99098"/>
    <s v="Fleksfri - hele dage"/>
    <x v="5"/>
    <x v="0"/>
    <m/>
    <x v="115"/>
    <x v="0"/>
    <m/>
    <x v="10"/>
    <s v="Ingen kontering"/>
    <x v="1"/>
    <x v="1"/>
    <x v="1"/>
  </r>
  <r>
    <x v="2989"/>
    <s v="151001"/>
    <s v=""/>
    <x v="1"/>
    <x v="26"/>
    <s v="Digitaliseringsteamet"/>
    <x v="679"/>
    <x v="359"/>
    <m/>
    <x v="28"/>
    <s v="Digitalisering og IT"/>
    <x v="1"/>
    <x v="1"/>
    <x v="1"/>
  </r>
  <r>
    <x v="2990"/>
    <s v="151001"/>
    <s v=""/>
    <x v="1"/>
    <x v="27"/>
    <s v="IT-drift og -arkitekturteamet"/>
    <x v="403"/>
    <x v="359"/>
    <m/>
    <x v="28"/>
    <s v="Digitalisering og IT"/>
    <x v="1"/>
    <x v="1"/>
    <x v="1"/>
  </r>
  <r>
    <x v="2991"/>
    <s v="151001"/>
    <s v=""/>
    <x v="1"/>
    <x v="26"/>
    <s v="Digitaliseringsteamet"/>
    <x v="210"/>
    <x v="359"/>
    <m/>
    <x v="28"/>
    <s v="Digitalisering og IT"/>
    <x v="1"/>
    <x v="1"/>
    <x v="1"/>
  </r>
  <r>
    <x v="2992"/>
    <s v="151001"/>
    <s v=""/>
    <x v="1"/>
    <x v="26"/>
    <s v="Digitaliseringsteamet"/>
    <x v="166"/>
    <x v="359"/>
    <m/>
    <x v="28"/>
    <s v="Digitalisering og IT"/>
    <x v="1"/>
    <x v="1"/>
    <x v="1"/>
  </r>
  <r>
    <x v="2993"/>
    <s v="151001"/>
    <s v=""/>
    <x v="1"/>
    <x v="26"/>
    <s v="Digitaliseringsteamet"/>
    <x v="300"/>
    <x v="359"/>
    <m/>
    <x v="28"/>
    <s v="Digitalisering og IT"/>
    <x v="1"/>
    <x v="1"/>
    <x v="1"/>
  </r>
  <r>
    <x v="2994"/>
    <s v="151001"/>
    <s v=""/>
    <x v="1"/>
    <x v="27"/>
    <s v="IT-drift og -arkitekturteamet"/>
    <x v="275"/>
    <x v="359"/>
    <m/>
    <x v="28"/>
    <s v="Digitalisering og IT"/>
    <x v="1"/>
    <x v="1"/>
    <x v="1"/>
  </r>
  <r>
    <x v="2995"/>
    <s v="151001"/>
    <s v=""/>
    <x v="1"/>
    <x v="26"/>
    <s v="Digitaliseringsteamet"/>
    <x v="267"/>
    <x v="359"/>
    <m/>
    <x v="28"/>
    <s v="Digitalisering og IT"/>
    <x v="1"/>
    <x v="1"/>
    <x v="1"/>
  </r>
  <r>
    <x v="2996"/>
    <s v="151002"/>
    <s v=""/>
    <x v="1"/>
    <x v="26"/>
    <s v="Digitaliseringsteamet"/>
    <x v="679"/>
    <x v="360"/>
    <m/>
    <x v="28"/>
    <s v="Digitalisering og IT"/>
    <x v="1"/>
    <x v="1"/>
    <x v="1"/>
  </r>
  <r>
    <x v="2997"/>
    <s v="151003"/>
    <s v=""/>
    <x v="1"/>
    <x v="26"/>
    <s v="Digitaliseringsteamet"/>
    <x v="679"/>
    <x v="361"/>
    <m/>
    <x v="28"/>
    <s v="Digitalisering og IT"/>
    <x v="1"/>
    <x v="1"/>
    <x v="1"/>
  </r>
  <r>
    <x v="2998"/>
    <s v="151004"/>
    <s v=""/>
    <x v="1"/>
    <x v="26"/>
    <s v="Digitaliseringsteamet"/>
    <x v="679"/>
    <x v="362"/>
    <m/>
    <x v="28"/>
    <s v="Digitalisering og IT"/>
    <x v="1"/>
    <x v="1"/>
    <x v="1"/>
  </r>
  <r>
    <x v="2999"/>
    <s v="151005"/>
    <s v=""/>
    <x v="1"/>
    <x v="26"/>
    <s v="Digitaliseringsteamet"/>
    <x v="679"/>
    <x v="363"/>
    <m/>
    <x v="28"/>
    <s v="Digitalisering og IT"/>
    <x v="1"/>
    <x v="1"/>
    <x v="1"/>
  </r>
  <r>
    <x v="3000"/>
    <s v="151007"/>
    <s v=""/>
    <x v="1"/>
    <x v="26"/>
    <s v="Digitaliseringsteamet"/>
    <x v="679"/>
    <x v="364"/>
    <m/>
    <x v="28"/>
    <s v="Digitalisering og IT"/>
    <x v="1"/>
    <x v="1"/>
    <x v="1"/>
  </r>
  <r>
    <x v="3001"/>
    <s v="151008"/>
    <s v=""/>
    <x v="1"/>
    <x v="26"/>
    <s v="Digitaliseringsteamet"/>
    <x v="679"/>
    <x v="365"/>
    <m/>
    <x v="28"/>
    <s v="Digitalisering og IT"/>
    <x v="1"/>
    <x v="1"/>
    <x v="1"/>
  </r>
  <r>
    <x v="3002"/>
    <s v="151009"/>
    <s v=""/>
    <x v="1"/>
    <x v="26"/>
    <s v="Digitaliseringsteamet"/>
    <x v="679"/>
    <x v="366"/>
    <m/>
    <x v="28"/>
    <s v="Digitalisering og IT"/>
    <x v="1"/>
    <x v="1"/>
    <x v="1"/>
  </r>
  <r>
    <x v="3003"/>
    <s v="151010"/>
    <s v=""/>
    <x v="1"/>
    <x v="26"/>
    <s v="Digitaliseringsteamet"/>
    <x v="679"/>
    <x v="367"/>
    <m/>
    <x v="28"/>
    <s v="Digitalisering og IT"/>
    <x v="1"/>
    <x v="1"/>
    <x v="1"/>
  </r>
  <r>
    <x v="3004"/>
    <s v="151011"/>
    <s v=""/>
    <x v="1"/>
    <x v="26"/>
    <s v="Digitaliseringsteamet"/>
    <x v="679"/>
    <x v="368"/>
    <m/>
    <x v="28"/>
    <s v="Digitalisering og IT"/>
    <x v="1"/>
    <x v="1"/>
    <x v="1"/>
  </r>
  <r>
    <x v="3005"/>
    <s v="151101"/>
    <s v=""/>
    <x v="1"/>
    <x v="26"/>
    <s v="Digitaliseringsteamet"/>
    <x v="1455"/>
    <x v="369"/>
    <m/>
    <x v="28"/>
    <s v="Digitalisering og IT"/>
    <x v="1"/>
    <x v="1"/>
    <x v="1"/>
  </r>
  <r>
    <x v="3006"/>
    <s v="151101"/>
    <s v=""/>
    <x v="1"/>
    <x v="26"/>
    <s v="Digitaliseringsteamet"/>
    <x v="119"/>
    <x v="369"/>
    <m/>
    <x v="28"/>
    <s v="Digitalisering og IT"/>
    <x v="1"/>
    <x v="1"/>
    <x v="1"/>
  </r>
  <r>
    <x v="3007"/>
    <s v="151401"/>
    <s v=""/>
    <x v="4"/>
    <x v="26"/>
    <s v="Digitaliseringsteamet"/>
    <x v="117"/>
    <x v="370"/>
    <m/>
    <x v="28"/>
    <s v="Digitalisering og IT"/>
    <x v="1"/>
    <x v="1"/>
    <x v="1"/>
  </r>
  <r>
    <x v="3008"/>
    <s v="151401"/>
    <s v=""/>
    <x v="4"/>
    <x v="26"/>
    <s v="Digitaliseringsteamet"/>
    <x v="161"/>
    <x v="370"/>
    <m/>
    <x v="28"/>
    <s v="Digitalisering og IT"/>
    <x v="1"/>
    <x v="1"/>
    <x v="1"/>
  </r>
  <r>
    <x v="3009"/>
    <s v="151401"/>
    <s v=""/>
    <x v="4"/>
    <x v="26"/>
    <s v="Digitaliseringsteamet"/>
    <x v="162"/>
    <x v="370"/>
    <m/>
    <x v="28"/>
    <s v="Digitalisering og IT"/>
    <x v="1"/>
    <x v="1"/>
    <x v="1"/>
  </r>
  <r>
    <x v="3010"/>
    <s v="151501"/>
    <s v=""/>
    <x v="10"/>
    <x v="26"/>
    <s v="Digitaliseringsteamet"/>
    <x v="178"/>
    <x v="371"/>
    <m/>
    <x v="28"/>
    <s v="Digitalisering og IT"/>
    <x v="1"/>
    <x v="1"/>
    <x v="1"/>
  </r>
  <r>
    <x v="3011"/>
    <s v="152001"/>
    <s v=""/>
    <x v="3"/>
    <x v="26"/>
    <s v="Digitaliseringsteamet"/>
    <x v="210"/>
    <x v="372"/>
    <m/>
    <x v="28"/>
    <s v="Digitalisering og IT"/>
    <x v="1"/>
    <x v="1"/>
    <x v="1"/>
  </r>
  <r>
    <x v="3012"/>
    <s v="152101"/>
    <s v=""/>
    <x v="1"/>
    <x v="26"/>
    <s v="Digitaliseringsteamet"/>
    <x v="119"/>
    <x v="373"/>
    <m/>
    <x v="28"/>
    <s v="Digitalisering og IT"/>
    <x v="1"/>
    <x v="1"/>
    <x v="1"/>
  </r>
  <r>
    <x v="3013"/>
    <s v="152401"/>
    <s v=""/>
    <x v="4"/>
    <x v="26"/>
    <s v="Digitaliseringsteamet"/>
    <x v="117"/>
    <x v="374"/>
    <m/>
    <x v="28"/>
    <s v="Digitalisering og IT"/>
    <x v="1"/>
    <x v="1"/>
    <x v="1"/>
  </r>
  <r>
    <x v="3014"/>
    <s v="152401"/>
    <s v=""/>
    <x v="4"/>
    <x v="26"/>
    <s v="Digitaliseringsteamet"/>
    <x v="162"/>
    <x v="374"/>
    <m/>
    <x v="28"/>
    <s v="Digitalisering og IT"/>
    <x v="1"/>
    <x v="1"/>
    <x v="1"/>
  </r>
  <r>
    <x v="3015"/>
    <s v="152401"/>
    <s v=""/>
    <x v="4"/>
    <x v="26"/>
    <s v="Digitaliseringsteamet"/>
    <x v="161"/>
    <x v="374"/>
    <m/>
    <x v="28"/>
    <s v="Digitalisering og IT"/>
    <x v="1"/>
    <x v="1"/>
    <x v="1"/>
  </r>
  <r>
    <x v="3016"/>
    <s v="152402"/>
    <s v=""/>
    <x v="4"/>
    <x v="26"/>
    <s v="Digitaliseringsteamet"/>
    <x v="162"/>
    <x v="375"/>
    <m/>
    <x v="28"/>
    <s v="Digitalisering og IT"/>
    <x v="1"/>
    <x v="1"/>
    <x v="1"/>
  </r>
  <r>
    <x v="3017"/>
    <s v="152402"/>
    <s v=""/>
    <x v="4"/>
    <x v="26"/>
    <s v="Digitaliseringsteamet"/>
    <x v="117"/>
    <x v="375"/>
    <m/>
    <x v="28"/>
    <s v="Digitalisering og IT"/>
    <x v="1"/>
    <x v="1"/>
    <x v="1"/>
  </r>
  <r>
    <x v="3018"/>
    <s v="152501"/>
    <s v=""/>
    <x v="10"/>
    <x v="26"/>
    <s v="Digitaliseringsteamet"/>
    <x v="178"/>
    <x v="376"/>
    <m/>
    <x v="28"/>
    <s v="Digitalisering og IT"/>
    <x v="1"/>
    <x v="1"/>
    <x v="1"/>
  </r>
  <r>
    <x v="3019"/>
    <s v="152502"/>
    <s v=""/>
    <x v="10"/>
    <x v="26"/>
    <s v="Digitaliseringsteamet"/>
    <x v="178"/>
    <x v="377"/>
    <m/>
    <x v="28"/>
    <s v="Digitalisering og IT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B5C839-FB3F-4E6F-A40F-E5F7CEB318CE}" name="Pivottabel1" cacheId="0" applyNumberFormats="0" applyBorderFormats="0" applyFontFormats="0" applyPatternFormats="0" applyAlignmentFormats="0" applyWidthHeightFormats="1" dataCaption="Værdier" updatedVersion="8" minRefreshableVersion="3" useAutoFormatting="1" itemPrintTitles="1" createdVersion="6" indent="0" compact="0" compactData="0" multipleFieldFilters="0" fieldListSortAscending="1">
  <location ref="A1:H3022" firstHeaderRow="1" firstDataRow="1" firstDataCol="8"/>
  <pivotFields count="14">
    <pivotField axis="axisRow" compact="0" outline="0" showAll="0" defaultSubtotal="0">
      <items count="3022">
        <item x="2037"/>
        <item x="203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204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2041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2042"/>
        <item x="90"/>
        <item x="91"/>
        <item x="92"/>
        <item x="93"/>
        <item x="94"/>
        <item x="95"/>
        <item x="2043"/>
        <item x="96"/>
        <item x="2044"/>
        <item x="97"/>
        <item x="2045"/>
        <item x="2046"/>
        <item x="2047"/>
        <item x="2048"/>
        <item x="2049"/>
        <item x="2050"/>
        <item x="100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101"/>
        <item x="2066"/>
        <item x="2067"/>
        <item x="2068"/>
        <item x="2069"/>
        <item x="2070"/>
        <item x="2071"/>
        <item x="99"/>
        <item x="2072"/>
        <item x="2073"/>
        <item x="2074"/>
        <item x="2075"/>
        <item x="2076"/>
        <item x="2077"/>
        <item x="2078"/>
        <item x="2079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02"/>
        <item x="2099"/>
        <item x="103"/>
        <item x="2100"/>
        <item x="104"/>
        <item x="2101"/>
        <item x="2102"/>
        <item x="105"/>
        <item x="2103"/>
        <item x="106"/>
        <item x="2104"/>
        <item x="107"/>
        <item x="2105"/>
        <item x="162"/>
        <item x="2106"/>
        <item x="163"/>
        <item x="2107"/>
        <item x="164"/>
        <item x="2108"/>
        <item x="2109"/>
        <item x="108"/>
        <item x="2110"/>
        <item x="2111"/>
        <item x="2112"/>
        <item x="2113"/>
        <item x="2114"/>
        <item x="2115"/>
        <item x="2116"/>
        <item x="2117"/>
        <item x="2118"/>
        <item x="2119"/>
        <item x="165"/>
        <item x="2120"/>
        <item x="2121"/>
        <item x="166"/>
        <item x="167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176"/>
        <item x="2133"/>
        <item x="2134"/>
        <item x="2135"/>
        <item x="2136"/>
        <item x="177"/>
        <item x="2137"/>
        <item x="2138"/>
        <item x="2139"/>
        <item x="2140"/>
        <item x="2141"/>
        <item x="109"/>
        <item x="110"/>
        <item x="11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182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2219"/>
        <item x="2220"/>
        <item x="2221"/>
        <item x="2222"/>
        <item x="2223"/>
        <item x="2224"/>
        <item x="2225"/>
        <item x="2226"/>
        <item x="2227"/>
        <item x="2229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3"/>
        <item x="2254"/>
        <item x="2255"/>
        <item x="2277"/>
        <item x="2278"/>
        <item x="2279"/>
        <item x="2280"/>
        <item x="2281"/>
        <item x="2282"/>
        <item x="2283"/>
        <item x="2284"/>
        <item x="2335"/>
        <item x="171"/>
        <item x="172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5"/>
        <item x="2376"/>
        <item x="2377"/>
        <item x="2378"/>
        <item x="2379"/>
        <item x="2380"/>
        <item x="2381"/>
        <item x="2382"/>
        <item m="1" x="3020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1"/>
        <item x="2402"/>
        <item x="2403"/>
        <item x="2404"/>
        <item x="2405"/>
        <item x="2406"/>
        <item x="2407"/>
        <item x="2409"/>
        <item x="2413"/>
        <item x="2414"/>
        <item x="2415"/>
        <item x="2416"/>
        <item x="2417"/>
        <item x="2418"/>
        <item x="2419"/>
        <item x="2421"/>
        <item x="2425"/>
        <item x="2426"/>
        <item x="2427"/>
        <item x="2428"/>
        <item x="2429"/>
        <item x="2430"/>
        <item x="2431"/>
        <item x="2432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60"/>
        <item x="2461"/>
        <item x="2462"/>
        <item x="2463"/>
        <item x="2464"/>
        <item x="2465"/>
        <item x="2466"/>
        <item x="2467"/>
        <item x="2468"/>
        <item x="2469"/>
        <item x="2473"/>
        <item x="2474"/>
        <item x="2475"/>
        <item x="2476"/>
        <item x="2478"/>
        <item x="2479"/>
        <item x="2480"/>
        <item x="2481"/>
        <item x="2482"/>
        <item x="2485"/>
        <item x="2486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507"/>
        <item x="2508"/>
        <item x="2509"/>
        <item x="175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1"/>
        <item x="2594"/>
        <item x="196"/>
        <item x="197"/>
        <item x="198"/>
        <item x="2597"/>
        <item x="2598"/>
        <item x="199"/>
        <item x="200"/>
        <item x="2599"/>
        <item x="2600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01"/>
        <item x="202"/>
        <item x="203"/>
        <item x="2620"/>
        <item x="2621"/>
        <item x="222"/>
        <item x="223"/>
        <item x="224"/>
        <item x="225"/>
        <item x="226"/>
        <item x="2622"/>
        <item x="2624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9"/>
        <item x="230"/>
        <item x="231"/>
        <item x="1630"/>
        <item x="2665"/>
        <item x="2666"/>
        <item x="1631"/>
        <item x="2667"/>
        <item x="1632"/>
        <item x="1633"/>
        <item x="1634"/>
        <item x="233"/>
        <item x="1635"/>
        <item x="2668"/>
        <item x="2669"/>
        <item x="1636"/>
        <item x="1637"/>
        <item x="242"/>
        <item x="1638"/>
        <item x="1639"/>
        <item x="243"/>
        <item x="1640"/>
        <item x="234"/>
        <item x="235"/>
        <item x="236"/>
        <item x="237"/>
        <item x="238"/>
        <item x="239"/>
        <item x="240"/>
        <item x="241"/>
        <item x="1641"/>
        <item x="256"/>
        <item x="245"/>
        <item x="246"/>
        <item x="247"/>
        <item x="1642"/>
        <item x="254"/>
        <item x="255"/>
        <item x="1643"/>
        <item x="1644"/>
        <item x="248"/>
        <item x="249"/>
        <item x="250"/>
        <item x="251"/>
        <item x="252"/>
        <item x="253"/>
        <item x="1645"/>
        <item x="1646"/>
        <item x="1647"/>
        <item x="1648"/>
        <item x="1649"/>
        <item x="1650"/>
        <item x="1651"/>
        <item x="1652"/>
        <item x="1654"/>
        <item x="1663"/>
        <item x="1664"/>
        <item x="257"/>
        <item x="258"/>
        <item x="1665"/>
        <item x="259"/>
        <item x="260"/>
        <item x="261"/>
        <item x="262"/>
        <item x="263"/>
        <item x="1666"/>
        <item x="264"/>
        <item x="265"/>
        <item x="266"/>
        <item x="267"/>
        <item x="268"/>
        <item x="269"/>
        <item x="1667"/>
        <item x="270"/>
        <item x="271"/>
        <item x="272"/>
        <item x="273"/>
        <item x="1668"/>
        <item x="1669"/>
        <item x="1670"/>
        <item x="1671"/>
        <item x="1672"/>
        <item x="1673"/>
        <item x="1674"/>
        <item x="1675"/>
        <item x="1676"/>
        <item x="1677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274"/>
        <item x="1690"/>
        <item x="1691"/>
        <item x="275"/>
        <item x="1693"/>
        <item x="1694"/>
        <item x="1695"/>
        <item x="297"/>
        <item x="298"/>
        <item x="299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292"/>
        <item x="293"/>
        <item x="294"/>
        <item x="295"/>
        <item x="296"/>
        <item x="1709"/>
        <item x="1710"/>
        <item x="1711"/>
        <item x="1712"/>
        <item x="1713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1714"/>
        <item x="1715"/>
        <item x="1716"/>
        <item x="1717"/>
        <item x="1718"/>
        <item x="2670"/>
        <item x="1719"/>
        <item x="2671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334"/>
        <item x="335"/>
        <item x="336"/>
        <item x="337"/>
        <item x="338"/>
        <item x="339"/>
        <item x="340"/>
        <item x="1810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1811"/>
        <item x="356"/>
        <item x="357"/>
        <item x="358"/>
        <item x="359"/>
        <item x="1812"/>
        <item x="1813"/>
        <item x="1814"/>
        <item x="360"/>
        <item x="361"/>
        <item x="362"/>
        <item x="363"/>
        <item x="364"/>
        <item x="365"/>
        <item x="1815"/>
        <item x="367"/>
        <item x="1816"/>
        <item x="368"/>
        <item x="369"/>
        <item x="370"/>
        <item x="371"/>
        <item x="1817"/>
        <item x="372"/>
        <item x="373"/>
        <item x="374"/>
        <item x="1818"/>
        <item x="375"/>
        <item x="376"/>
        <item x="377"/>
        <item x="1819"/>
        <item x="378"/>
        <item x="379"/>
        <item x="380"/>
        <item x="381"/>
        <item x="1820"/>
        <item x="382"/>
        <item x="383"/>
        <item x="384"/>
        <item x="385"/>
        <item x="386"/>
        <item x="1821"/>
        <item x="387"/>
        <item x="388"/>
        <item x="389"/>
        <item x="390"/>
        <item x="391"/>
        <item x="392"/>
        <item x="393"/>
        <item x="394"/>
        <item x="1822"/>
        <item x="402"/>
        <item x="1823"/>
        <item x="395"/>
        <item x="396"/>
        <item x="397"/>
        <item x="398"/>
        <item x="1824"/>
        <item x="1825"/>
        <item x="399"/>
        <item x="400"/>
        <item x="401"/>
        <item x="1826"/>
        <item x="403"/>
        <item x="404"/>
        <item x="1827"/>
        <item x="405"/>
        <item x="406"/>
        <item x="407"/>
        <item x="408"/>
        <item x="1828"/>
        <item x="409"/>
        <item x="410"/>
        <item x="411"/>
        <item x="1829"/>
        <item x="412"/>
        <item x="413"/>
        <item x="414"/>
        <item x="1830"/>
        <item x="428"/>
        <item x="429"/>
        <item x="1831"/>
        <item x="415"/>
        <item x="416"/>
        <item x="417"/>
        <item x="418"/>
        <item x="419"/>
        <item x="1832"/>
        <item x="420"/>
        <item x="421"/>
        <item x="422"/>
        <item x="423"/>
        <item x="1833"/>
        <item x="430"/>
        <item x="431"/>
        <item x="1834"/>
        <item x="432"/>
        <item x="433"/>
        <item x="434"/>
        <item x="1835"/>
        <item x="435"/>
        <item x="436"/>
        <item x="1836"/>
        <item x="437"/>
        <item x="438"/>
        <item x="1837"/>
        <item x="458"/>
        <item x="459"/>
        <item x="1838"/>
        <item x="439"/>
        <item x="440"/>
        <item x="441"/>
        <item x="442"/>
        <item x="1839"/>
        <item x="460"/>
        <item x="461"/>
        <item x="1840"/>
        <item x="443"/>
        <item x="444"/>
        <item x="445"/>
        <item x="446"/>
        <item x="447"/>
        <item x="448"/>
        <item x="449"/>
        <item x="1841"/>
        <item x="462"/>
        <item x="463"/>
        <item x="1842"/>
        <item x="424"/>
        <item x="425"/>
        <item x="426"/>
        <item x="427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450"/>
        <item x="451"/>
        <item x="452"/>
        <item x="453"/>
        <item x="454"/>
        <item x="455"/>
        <item x="456"/>
        <item x="457"/>
        <item x="1898"/>
        <item x="464"/>
        <item x="1899"/>
        <item x="465"/>
        <item x="466"/>
        <item x="467"/>
        <item x="468"/>
        <item x="1900"/>
        <item x="470"/>
        <item x="471"/>
        <item x="472"/>
        <item x="1901"/>
        <item x="473"/>
        <item x="474"/>
        <item x="475"/>
        <item x="1902"/>
        <item x="484"/>
        <item x="1903"/>
        <item x="1904"/>
        <item x="1905"/>
        <item x="1906"/>
        <item x="1907"/>
        <item x="476"/>
        <item x="477"/>
        <item x="478"/>
        <item x="479"/>
        <item x="480"/>
        <item x="481"/>
        <item x="482"/>
        <item x="483"/>
        <item x="1908"/>
        <item x="485"/>
        <item x="486"/>
        <item x="1909"/>
        <item x="487"/>
        <item x="488"/>
        <item x="489"/>
        <item x="490"/>
        <item x="1910"/>
        <item x="491"/>
        <item x="492"/>
        <item x="493"/>
        <item x="1911"/>
        <item x="494"/>
        <item x="495"/>
        <item x="496"/>
        <item x="1912"/>
        <item x="497"/>
        <item x="498"/>
        <item x="499"/>
        <item x="500"/>
        <item x="1913"/>
        <item x="501"/>
        <item x="502"/>
        <item x="503"/>
        <item x="1914"/>
        <item x="504"/>
        <item x="505"/>
        <item x="506"/>
        <item x="507"/>
        <item x="1915"/>
        <item x="508"/>
        <item x="509"/>
        <item x="510"/>
        <item x="511"/>
        <item x="1916"/>
        <item x="520"/>
        <item x="521"/>
        <item x="522"/>
        <item x="1917"/>
        <item x="512"/>
        <item x="513"/>
        <item x="514"/>
        <item x="515"/>
        <item x="516"/>
        <item x="517"/>
        <item x="518"/>
        <item x="519"/>
        <item x="1918"/>
        <item x="543"/>
        <item x="1919"/>
        <item x="523"/>
        <item x="524"/>
        <item x="525"/>
        <item x="526"/>
        <item x="1920"/>
        <item x="527"/>
        <item x="528"/>
        <item x="529"/>
        <item x="1921"/>
        <item x="530"/>
        <item x="531"/>
        <item x="532"/>
        <item x="1922"/>
        <item x="533"/>
        <item x="534"/>
        <item x="535"/>
        <item x="536"/>
        <item x="1923"/>
        <item x="537"/>
        <item x="538"/>
        <item x="539"/>
        <item x="1924"/>
        <item x="540"/>
        <item x="541"/>
        <item x="542"/>
        <item x="1925"/>
        <item x="544"/>
        <item x="545"/>
        <item x="1926"/>
        <item x="554"/>
        <item x="555"/>
        <item x="556"/>
        <item x="1927"/>
        <item x="546"/>
        <item x="547"/>
        <item x="548"/>
        <item x="549"/>
        <item x="550"/>
        <item x="551"/>
        <item x="552"/>
        <item x="553"/>
        <item x="1928"/>
        <item x="574"/>
        <item x="1929"/>
        <item x="557"/>
        <item x="558"/>
        <item x="559"/>
        <item x="560"/>
        <item x="1930"/>
        <item x="561"/>
        <item x="562"/>
        <item x="563"/>
        <item x="1931"/>
        <item x="564"/>
        <item x="565"/>
        <item x="566"/>
        <item x="1932"/>
        <item x="567"/>
        <item x="568"/>
        <item x="569"/>
        <item x="570"/>
        <item x="1933"/>
        <item x="571"/>
        <item x="572"/>
        <item x="573"/>
        <item x="1934"/>
        <item x="575"/>
        <item x="576"/>
        <item x="1935"/>
        <item x="577"/>
        <item x="578"/>
        <item x="579"/>
        <item x="1936"/>
        <item x="587"/>
        <item x="588"/>
        <item x="589"/>
        <item x="1937"/>
        <item x="580"/>
        <item x="581"/>
        <item x="582"/>
        <item x="583"/>
        <item x="584"/>
        <item x="585"/>
        <item x="586"/>
        <item x="1938"/>
        <item x="602"/>
        <item x="1939"/>
        <item x="590"/>
        <item x="591"/>
        <item x="592"/>
        <item x="1940"/>
        <item x="593"/>
        <item x="1941"/>
        <item x="1942"/>
        <item x="1943"/>
        <item x="1944"/>
        <item x="1945"/>
        <item x="1946"/>
        <item x="1947"/>
        <item x="594"/>
        <item x="595"/>
        <item x="596"/>
        <item x="597"/>
        <item x="598"/>
        <item x="599"/>
        <item x="600"/>
        <item x="601"/>
        <item x="1948"/>
        <item x="603"/>
        <item x="604"/>
        <item x="1949"/>
        <item x="605"/>
        <item x="606"/>
        <item x="607"/>
        <item x="608"/>
        <item x="1950"/>
        <item x="609"/>
        <item x="610"/>
        <item x="611"/>
        <item x="1951"/>
        <item x="612"/>
        <item x="613"/>
        <item x="1952"/>
        <item x="614"/>
        <item x="615"/>
        <item x="1953"/>
        <item x="628"/>
        <item x="629"/>
        <item x="630"/>
        <item x="1954"/>
        <item x="616"/>
        <item x="617"/>
        <item x="618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619"/>
        <item x="620"/>
        <item x="621"/>
        <item x="622"/>
        <item x="623"/>
        <item x="624"/>
        <item x="625"/>
        <item x="626"/>
        <item x="627"/>
        <item x="1968"/>
        <item x="631"/>
        <item x="1969"/>
        <item x="1970"/>
        <item x="1971"/>
        <item x="1972"/>
        <item x="632"/>
        <item x="633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746"/>
        <item x="747"/>
        <item x="748"/>
        <item x="1988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1989"/>
        <item x="1990"/>
        <item x="1991"/>
        <item x="1992"/>
        <item x="1993"/>
        <item x="1994"/>
        <item x="1995"/>
        <item x="1996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9"/>
        <item x="2023"/>
        <item x="750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2024"/>
        <item x="1470"/>
        <item x="2025"/>
        <item x="751"/>
        <item x="2026"/>
        <item x="2027"/>
        <item x="2028"/>
        <item x="2029"/>
        <item x="2030"/>
        <item x="2031"/>
        <item x="2032"/>
        <item x="2033"/>
        <item x="2034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1421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2720"/>
        <item x="1471"/>
        <item x="1472"/>
        <item x="2721"/>
        <item x="1473"/>
        <item x="1474"/>
        <item x="2722"/>
        <item x="1461"/>
        <item x="1462"/>
        <item x="1463"/>
        <item x="1464"/>
        <item x="1465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1466"/>
        <item x="1467"/>
        <item x="1468"/>
        <item x="1469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1475"/>
        <item x="2747"/>
        <item x="1491"/>
        <item x="1492"/>
        <item x="1493"/>
        <item x="1494"/>
        <item x="2748"/>
        <item x="2749"/>
        <item x="1495"/>
        <item x="2750"/>
        <item x="1496"/>
        <item x="2751"/>
        <item x="2752"/>
        <item x="1536"/>
        <item x="1537"/>
        <item x="1538"/>
        <item x="2753"/>
        <item x="2754"/>
        <item x="275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2756"/>
        <item x="2757"/>
        <item x="1497"/>
        <item x="1498"/>
        <item x="1499"/>
        <item x="1500"/>
        <item x="1501"/>
        <item x="1502"/>
        <item x="1503"/>
        <item x="2758"/>
        <item x="2759"/>
        <item x="2760"/>
        <item x="2761"/>
        <item x="2762"/>
        <item x="1528"/>
        <item x="1529"/>
        <item x="2763"/>
        <item x="2764"/>
        <item x="2765"/>
        <item x="2766"/>
        <item x="2767"/>
        <item x="1530"/>
        <item x="1531"/>
        <item x="1532"/>
        <item x="1533"/>
        <item x="1534"/>
        <item x="1535"/>
        <item x="2770"/>
        <item x="2771"/>
        <item x="1539"/>
        <item x="1540"/>
        <item x="1541"/>
        <item x="2772"/>
        <item x="1542"/>
        <item x="1543"/>
        <item x="1544"/>
        <item x="1545"/>
        <item x="1546"/>
        <item x="1547"/>
        <item x="1548"/>
        <item x="1549"/>
        <item x="2773"/>
        <item x="2774"/>
        <item x="2775"/>
        <item x="2776"/>
        <item x="2777"/>
        <item x="2778"/>
        <item x="1550"/>
        <item x="1551"/>
        <item x="1552"/>
        <item x="1553"/>
        <item x="2779"/>
        <item x="2780"/>
        <item x="1554"/>
        <item x="1555"/>
        <item x="1556"/>
        <item x="2781"/>
        <item x="1557"/>
        <item x="1558"/>
        <item x="1559"/>
        <item x="2782"/>
        <item x="1560"/>
        <item x="1561"/>
        <item x="1562"/>
        <item x="2783"/>
        <item x="2784"/>
        <item x="1566"/>
        <item x="1567"/>
        <item x="2785"/>
        <item x="1564"/>
        <item x="1565"/>
        <item x="2786"/>
        <item x="2787"/>
        <item x="1568"/>
        <item x="2788"/>
        <item x="1563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1569"/>
        <item x="1570"/>
        <item x="1571"/>
        <item x="1572"/>
        <item x="1573"/>
        <item x="1574"/>
        <item x="1575"/>
        <item x="2806"/>
        <item x="2807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2808"/>
        <item x="2809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2810"/>
        <item x="2811"/>
        <item x="2812"/>
        <item x="2813"/>
        <item x="2817"/>
        <item x="2818"/>
        <item x="2819"/>
        <item x="2820"/>
        <item x="2821"/>
        <item x="2822"/>
        <item x="2823"/>
        <item x="2829"/>
        <item x="2830"/>
        <item x="2831"/>
        <item x="2832"/>
        <item x="2836"/>
        <item x="2837"/>
        <item x="2839"/>
        <item x="2840"/>
        <item x="2844"/>
        <item x="2845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2861"/>
        <item x="2862"/>
        <item x="2863"/>
        <item x="2864"/>
        <item x="2865"/>
        <item x="2866"/>
        <item x="2867"/>
        <item x="2868"/>
        <item x="2869"/>
        <item x="2870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039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2080"/>
        <item x="2828"/>
        <item x="1609"/>
        <item x="2814"/>
        <item x="1610"/>
        <item x="2189"/>
        <item x="1611"/>
        <item x="2834"/>
        <item x="2824"/>
        <item x="2833"/>
        <item x="2826"/>
        <item x="2871"/>
        <item x="2872"/>
        <item x="2838"/>
        <item x="2835"/>
        <item x="2841"/>
        <item x="2815"/>
        <item x="2816"/>
        <item x="2827"/>
        <item x="2918"/>
        <item x="2842"/>
        <item x="2843"/>
        <item x="2847"/>
        <item x="2825"/>
        <item x="2846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35"/>
        <item x="2036"/>
        <item x="2217"/>
        <item x="2218"/>
        <item x="2228"/>
        <item x="2252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8"/>
        <item x="2309"/>
        <item x="2310"/>
        <item x="2313"/>
        <item x="2314"/>
        <item x="2315"/>
        <item x="2316"/>
        <item x="2318"/>
        <item x="2319"/>
        <item x="2320"/>
        <item x="2321"/>
        <item x="2322"/>
        <item x="2374"/>
        <item x="2400"/>
        <item x="2408"/>
        <item m="1" x="3021"/>
        <item x="2410"/>
        <item x="2411"/>
        <item x="2412"/>
        <item x="2422"/>
        <item x="2423"/>
        <item x="2433"/>
        <item x="2434"/>
        <item x="2458"/>
        <item x="2459"/>
        <item x="2470"/>
        <item x="2471"/>
        <item x="2472"/>
        <item x="2487"/>
        <item x="2499"/>
        <item x="2542"/>
        <item x="2543"/>
        <item x="2544"/>
        <item x="2545"/>
        <item x="2546"/>
        <item x="2547"/>
        <item x="2548"/>
        <item x="2614"/>
        <item x="2615"/>
        <item x="2616"/>
        <item x="2617"/>
        <item x="2618"/>
        <item x="2619"/>
        <item x="2623"/>
        <item x="2943"/>
        <item x="2944"/>
        <item x="2302"/>
        <item x="2303"/>
        <item x="2317"/>
        <item x="2424"/>
        <item x="2477"/>
        <item x="98"/>
        <item x="168"/>
        <item x="169"/>
        <item x="170"/>
        <item x="173"/>
        <item x="174"/>
        <item x="178"/>
        <item x="179"/>
        <item x="180"/>
        <item x="181"/>
        <item x="183"/>
        <item x="227"/>
        <item x="228"/>
        <item x="232"/>
        <item x="244"/>
        <item x="276"/>
        <item x="277"/>
        <item x="333"/>
        <item x="341"/>
        <item x="366"/>
        <item x="469"/>
        <item x="745"/>
        <item x="752"/>
        <item x="842"/>
        <item x="1036"/>
        <item x="1290"/>
        <item x="1385"/>
        <item x="1422"/>
        <item x="1504"/>
        <item x="1653"/>
        <item x="1655"/>
        <item x="1656"/>
        <item x="1657"/>
        <item x="1658"/>
        <item x="1659"/>
        <item x="1660"/>
        <item x="1661"/>
        <item x="1662"/>
        <item x="1678"/>
        <item x="1692"/>
        <item x="1756"/>
        <item x="2018"/>
        <item x="2019"/>
        <item x="2020"/>
        <item x="2021"/>
        <item x="2022"/>
        <item x="2051"/>
        <item x="2052"/>
        <item x="2053"/>
        <item x="2230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304"/>
        <item x="2305"/>
        <item x="2306"/>
        <item x="2307"/>
        <item x="2311"/>
        <item x="231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420"/>
        <item x="2483"/>
        <item x="2484"/>
        <item x="2500"/>
        <item x="2501"/>
        <item x="2502"/>
        <item x="2503"/>
        <item x="2504"/>
        <item x="2505"/>
        <item x="2506"/>
        <item x="2568"/>
        <item x="2569"/>
        <item x="2590"/>
        <item x="2592"/>
        <item x="2593"/>
        <item x="2595"/>
        <item x="2596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768"/>
        <item x="2769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12">
        <item x="3"/>
        <item x="2"/>
        <item x="0"/>
        <item x="4"/>
        <item x="10"/>
        <item x="9"/>
        <item x="5"/>
        <item x="11"/>
        <item x="1"/>
        <item x="6"/>
        <item x="7"/>
        <item x="8"/>
      </items>
    </pivotField>
    <pivotField axis="axisRow" compact="0" outline="0" showAll="0" defaultSubtotal="0">
      <items count="74">
        <item x="32"/>
        <item x="10"/>
        <item x="8"/>
        <item x="9"/>
        <item x="31"/>
        <item x="39"/>
        <item x="36"/>
        <item x="40"/>
        <item x="38"/>
        <item x="33"/>
        <item x="35"/>
        <item x="37"/>
        <item x="34"/>
        <item m="1" x="72"/>
        <item x="26"/>
        <item x="25"/>
        <item x="24"/>
        <item x="53"/>
        <item x="15"/>
        <item x="47"/>
        <item x="19"/>
        <item x="20"/>
        <item x="22"/>
        <item x="6"/>
        <item x="7"/>
        <item x="29"/>
        <item x="21"/>
        <item x="64"/>
        <item x="4"/>
        <item x="5"/>
        <item x="46"/>
        <item x="45"/>
        <item x="30"/>
        <item x="28"/>
        <item x="44"/>
        <item x="16"/>
        <item x="66"/>
        <item x="62"/>
        <item x="65"/>
        <item x="12"/>
        <item x="56"/>
        <item m="1" x="69"/>
        <item m="1" x="67"/>
        <item m="1" x="73"/>
        <item x="0"/>
        <item m="1" x="71"/>
        <item x="14"/>
        <item x="18"/>
        <item x="23"/>
        <item x="27"/>
        <item x="3"/>
        <item x="41"/>
        <item x="43"/>
        <item x="42"/>
        <item x="50"/>
        <item x="51"/>
        <item m="1" x="70"/>
        <item x="57"/>
        <item x="58"/>
        <item x="59"/>
        <item m="1" x="68"/>
        <item x="52"/>
        <item x="2"/>
        <item x="48"/>
        <item x="49"/>
        <item x="1"/>
        <item x="11"/>
        <item x="13"/>
        <item x="17"/>
        <item x="54"/>
        <item x="55"/>
        <item x="60"/>
        <item x="61"/>
        <item x="63"/>
      </items>
    </pivotField>
    <pivotField compact="0" outline="0" showAll="0" defaultSubtotal="0"/>
    <pivotField axis="axisRow" compact="0" outline="0" showAll="0" defaultSubtotal="0">
      <items count="1456">
        <item x="107"/>
        <item x="80"/>
        <item x="46"/>
        <item x="47"/>
        <item x="48"/>
        <item x="6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2"/>
        <item x="83"/>
        <item x="1451"/>
        <item x="81"/>
        <item x="84"/>
        <item x="85"/>
        <item x="86"/>
        <item x="87"/>
        <item x="88"/>
        <item x="89"/>
        <item x="99"/>
        <item x="100"/>
        <item x="101"/>
        <item x="90"/>
        <item x="102"/>
        <item x="103"/>
        <item x="104"/>
        <item x="113"/>
        <item x="114"/>
        <item x="91"/>
        <item x="92"/>
        <item x="93"/>
        <item x="105"/>
        <item x="118"/>
        <item x="94"/>
        <item x="95"/>
        <item x="96"/>
        <item x="97"/>
        <item x="98"/>
        <item x="1452"/>
        <item x="110"/>
        <item x="108"/>
        <item x="109"/>
        <item x="111"/>
        <item x="116"/>
        <item x="112"/>
        <item x="117"/>
        <item x="119"/>
        <item x="161"/>
        <item x="132"/>
        <item x="133"/>
        <item x="134"/>
        <item x="135"/>
        <item x="136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7"/>
        <item x="138"/>
        <item x="139"/>
        <item x="156"/>
        <item x="157"/>
        <item x="158"/>
        <item x="159"/>
        <item x="160"/>
        <item x="162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66"/>
        <item x="163"/>
        <item x="164"/>
        <item x="165"/>
        <item x="211"/>
        <item x="178"/>
        <item x="167"/>
        <item x="176"/>
        <item x="177"/>
        <item x="168"/>
        <item x="169"/>
        <item x="170"/>
        <item x="171"/>
        <item x="172"/>
        <item x="173"/>
        <item x="174"/>
        <item x="175"/>
        <item x="190"/>
        <item x="179"/>
        <item x="180"/>
        <item x="181"/>
        <item x="188"/>
        <item x="189"/>
        <item x="182"/>
        <item x="183"/>
        <item x="184"/>
        <item x="185"/>
        <item x="186"/>
        <item x="187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10"/>
        <item x="208"/>
        <item x="209"/>
        <item x="231"/>
        <item x="232"/>
        <item x="233"/>
        <item x="226"/>
        <item x="227"/>
        <item x="228"/>
        <item x="229"/>
        <item x="23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300"/>
        <item x="267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75"/>
        <item x="268"/>
        <item x="269"/>
        <item x="270"/>
        <item x="271"/>
        <item x="272"/>
        <item x="273"/>
        <item x="274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36"/>
        <item x="329"/>
        <item x="330"/>
        <item x="331"/>
        <item x="332"/>
        <item x="333"/>
        <item x="334"/>
        <item x="335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62"/>
        <item x="363"/>
        <item x="349"/>
        <item x="350"/>
        <item x="351"/>
        <item x="352"/>
        <item x="353"/>
        <item x="354"/>
        <item x="355"/>
        <item x="356"/>
        <item x="357"/>
        <item x="364"/>
        <item x="365"/>
        <item x="366"/>
        <item x="367"/>
        <item x="368"/>
        <item x="369"/>
        <item x="370"/>
        <item x="371"/>
        <item x="372"/>
        <item x="392"/>
        <item x="393"/>
        <item x="373"/>
        <item x="374"/>
        <item x="375"/>
        <item x="376"/>
        <item x="394"/>
        <item x="395"/>
        <item x="377"/>
        <item x="378"/>
        <item x="379"/>
        <item x="380"/>
        <item x="381"/>
        <item x="382"/>
        <item x="383"/>
        <item x="396"/>
        <item x="397"/>
        <item x="358"/>
        <item x="359"/>
        <item x="360"/>
        <item x="361"/>
        <item x="403"/>
        <item x="384"/>
        <item x="385"/>
        <item x="386"/>
        <item x="387"/>
        <item x="388"/>
        <item x="389"/>
        <item x="390"/>
        <item x="391"/>
        <item x="398"/>
        <item x="399"/>
        <item x="400"/>
        <item x="401"/>
        <item x="402"/>
        <item x="404"/>
        <item x="405"/>
        <item x="406"/>
        <item x="407"/>
        <item x="408"/>
        <item x="409"/>
        <item x="418"/>
        <item x="410"/>
        <item x="411"/>
        <item x="412"/>
        <item x="413"/>
        <item x="414"/>
        <item x="415"/>
        <item x="416"/>
        <item x="417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54"/>
        <item x="455"/>
        <item x="456"/>
        <item x="446"/>
        <item x="447"/>
        <item x="448"/>
        <item x="449"/>
        <item x="450"/>
        <item x="451"/>
        <item x="452"/>
        <item x="453"/>
        <item x="477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8"/>
        <item x="479"/>
        <item x="488"/>
        <item x="489"/>
        <item x="490"/>
        <item x="480"/>
        <item x="481"/>
        <item x="482"/>
        <item x="483"/>
        <item x="484"/>
        <item x="485"/>
        <item x="486"/>
        <item x="487"/>
        <item x="508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9"/>
        <item x="510"/>
        <item x="511"/>
        <item x="512"/>
        <item x="513"/>
        <item x="521"/>
        <item x="522"/>
        <item x="523"/>
        <item x="514"/>
        <item x="515"/>
        <item x="516"/>
        <item x="517"/>
        <item x="518"/>
        <item x="519"/>
        <item x="520"/>
        <item x="536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62"/>
        <item x="563"/>
        <item x="564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5"/>
        <item x="566"/>
        <item x="567"/>
        <item x="679"/>
        <item x="680"/>
        <item x="681"/>
        <item x="682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83"/>
        <item x="1455"/>
        <item x="684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86"/>
        <item x="1345"/>
        <item x="685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5"/>
        <item x="772"/>
        <item x="773"/>
        <item x="774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1306"/>
        <item x="811"/>
        <item x="812"/>
        <item x="813"/>
        <item x="814"/>
        <item x="815"/>
        <item x="816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7"/>
        <item x="1308"/>
        <item x="1309"/>
        <item x="1310"/>
        <item x="1311"/>
        <item x="1312"/>
        <item x="1313"/>
        <item x="1176"/>
        <item x="1314"/>
        <item x="1315"/>
        <item x="1316"/>
        <item x="1177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46"/>
        <item x="1347"/>
        <item x="1348"/>
        <item x="1349"/>
        <item x="1336"/>
        <item x="1337"/>
        <item x="1338"/>
        <item x="1339"/>
        <item x="1340"/>
        <item x="1341"/>
        <item x="1342"/>
        <item x="1343"/>
        <item x="1344"/>
        <item x="1350"/>
        <item x="1365"/>
        <item x="1366"/>
        <item x="1367"/>
        <item x="1368"/>
        <item x="1369"/>
        <item x="1370"/>
        <item x="1399"/>
        <item x="1400"/>
        <item x="1401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71"/>
        <item x="1372"/>
        <item x="1373"/>
        <item x="1374"/>
        <item x="1375"/>
        <item x="1392"/>
        <item x="1393"/>
        <item x="1394"/>
        <item x="1395"/>
        <item x="1396"/>
        <item x="1397"/>
        <item x="1398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8"/>
        <item x="1429"/>
        <item x="1426"/>
        <item x="1427"/>
        <item x="1430"/>
        <item x="1425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27"/>
        <item x="1085"/>
        <item x="917"/>
        <item x="918"/>
        <item x="919"/>
        <item x="920"/>
        <item x="921"/>
        <item x="922"/>
        <item x="923"/>
        <item x="924"/>
        <item x="925"/>
        <item x="926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75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453"/>
        <item x="1454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69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06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15"/>
      </items>
    </pivotField>
    <pivotField axis="axisRow" compact="0" outline="0" showAll="0" defaultSubtotal="0">
      <items count="378"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2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1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"/>
        <item x="4"/>
        <item x="335"/>
        <item x="5"/>
        <item x="6"/>
        <item x="336"/>
        <item x="337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0"/>
      </items>
    </pivotField>
    <pivotField compact="0" outline="0" showAll="0" defaultSubtotal="0"/>
    <pivotField axis="axisRow" compact="0" outline="0" showAll="0" defaultSubtotal="0">
      <items count="35">
        <item x="10"/>
        <item x="12"/>
        <item x="13"/>
        <item x="11"/>
        <item x="9"/>
        <item x="15"/>
        <item x="14"/>
        <item x="1"/>
        <item x="31"/>
        <item x="29"/>
        <item x="30"/>
        <item x="28"/>
        <item x="22"/>
        <item x="23"/>
        <item x="21"/>
        <item x="16"/>
        <item x="17"/>
        <item x="2"/>
        <item x="0"/>
        <item x="18"/>
        <item x="7"/>
        <item x="6"/>
        <item x="4"/>
        <item x="3"/>
        <item x="5"/>
        <item x="8"/>
        <item x="26"/>
        <item x="27"/>
        <item x="24"/>
        <item x="33"/>
        <item x="25"/>
        <item m="1" x="34"/>
        <item x="20"/>
        <item x="32"/>
        <item x="19"/>
      </items>
    </pivotField>
    <pivotField compact="0" outline="0" showAll="0" defaultSubtotal="0"/>
    <pivotField axis="axisRow" compact="0" outline="0" showAll="0" defaultSubtotal="0">
      <items count="20">
        <item x="8"/>
        <item x="4"/>
        <item x="11"/>
        <item x="12"/>
        <item x="13"/>
        <item x="14"/>
        <item x="15"/>
        <item x="16"/>
        <item x="5"/>
        <item x="3"/>
        <item x="6"/>
        <item x="18"/>
        <item x="17"/>
        <item x="19"/>
        <item x="2"/>
        <item x="0"/>
        <item x="9"/>
        <item x="10"/>
        <item x="7"/>
        <item x="1"/>
      </items>
    </pivotField>
    <pivotField compact="0" outline="0" showAll="0" defaultSubtotal="0"/>
    <pivotField axis="axisRow" compact="0" outline="0" showAll="0" defaultSubtotal="0">
      <items count="2">
        <item x="1"/>
        <item x="0"/>
      </items>
    </pivotField>
  </pivotFields>
  <rowFields count="8">
    <field x="0"/>
    <field x="4"/>
    <field x="11"/>
    <field x="3"/>
    <field x="9"/>
    <field x="13"/>
    <field x="6"/>
    <field x="7"/>
  </rowFields>
  <rowItems count="3021">
    <i>
      <x/>
      <x v="1"/>
      <x v="18"/>
      <x v="6"/>
      <x v="4"/>
      <x/>
      <x v="1455"/>
      <x v="377"/>
    </i>
    <i>
      <x v="1"/>
      <x v="44"/>
      <x v="19"/>
      <x v="6"/>
      <x/>
      <x/>
      <x v="1455"/>
      <x v="377"/>
    </i>
    <i>
      <x v="2"/>
      <x v="44"/>
      <x v="19"/>
      <x v="8"/>
      <x v="7"/>
      <x v="1"/>
      <x v="2"/>
      <x v="377"/>
    </i>
    <i>
      <x v="3"/>
      <x v="44"/>
      <x v="15"/>
      <x v="1"/>
      <x v="4"/>
      <x v="1"/>
      <x v="3"/>
      <x v="377"/>
    </i>
    <i>
      <x v="4"/>
      <x v="44"/>
      <x v="19"/>
      <x v="1"/>
      <x v="22"/>
      <x v="1"/>
      <x v="4"/>
      <x v="377"/>
    </i>
    <i>
      <x v="5"/>
      <x v="44"/>
      <x v="19"/>
      <x v="8"/>
      <x v="23"/>
      <x v="1"/>
      <x v="2"/>
      <x v="377"/>
    </i>
    <i>
      <x v="6"/>
      <x v="44"/>
      <x v="19"/>
      <x v="8"/>
      <x v="7"/>
      <x v="1"/>
      <x v="2"/>
      <x v="377"/>
    </i>
    <i>
      <x v="7"/>
      <x v="44"/>
      <x v="19"/>
      <x v="8"/>
      <x v="7"/>
      <x v="1"/>
      <x v="2"/>
      <x v="377"/>
    </i>
    <i>
      <x v="8"/>
      <x v="44"/>
      <x v="19"/>
      <x v="8"/>
      <x v="7"/>
      <x v="1"/>
      <x v="2"/>
      <x v="377"/>
    </i>
    <i>
      <x v="9"/>
      <x v="44"/>
      <x v="19"/>
      <x v="8"/>
      <x v="7"/>
      <x v="1"/>
      <x v="2"/>
      <x v="377"/>
    </i>
    <i>
      <x v="10"/>
      <x v="44"/>
      <x v="19"/>
      <x v="8"/>
      <x v="7"/>
      <x v="1"/>
      <x v="2"/>
      <x v="377"/>
    </i>
    <i>
      <x v="11"/>
      <x v="44"/>
      <x v="19"/>
      <x v="8"/>
      <x v="7"/>
      <x v="1"/>
      <x v="2"/>
      <x v="377"/>
    </i>
    <i>
      <x v="12"/>
      <x v="44"/>
      <x v="19"/>
      <x v="8"/>
      <x v="7"/>
      <x v="1"/>
      <x v="2"/>
      <x v="377"/>
    </i>
    <i>
      <x v="13"/>
      <x v="44"/>
      <x v="19"/>
      <x v="8"/>
      <x v="7"/>
      <x v="1"/>
      <x v="2"/>
      <x v="377"/>
    </i>
    <i>
      <x v="14"/>
      <x v="44"/>
      <x v="19"/>
      <x v="8"/>
      <x v="7"/>
      <x v="1"/>
      <x v="2"/>
      <x v="377"/>
    </i>
    <i>
      <x v="15"/>
      <x v="44"/>
      <x v="19"/>
      <x v="8"/>
      <x v="7"/>
      <x v="1"/>
      <x v="2"/>
      <x v="377"/>
    </i>
    <i>
      <x v="16"/>
      <x v="44"/>
      <x v="19"/>
      <x v="8"/>
      <x v="7"/>
      <x v="1"/>
      <x v="2"/>
      <x v="377"/>
    </i>
    <i>
      <x v="17"/>
      <x v="44"/>
      <x v="19"/>
      <x v="8"/>
      <x v="7"/>
      <x v="1"/>
      <x v="2"/>
      <x v="377"/>
    </i>
    <i>
      <x v="18"/>
      <x v="44"/>
      <x v="19"/>
      <x v="8"/>
      <x v="7"/>
      <x v="1"/>
      <x v="2"/>
      <x v="377"/>
    </i>
    <i>
      <x v="19"/>
      <x v="44"/>
      <x v="19"/>
      <x v="8"/>
      <x v="7"/>
      <x v="1"/>
      <x v="2"/>
      <x v="377"/>
    </i>
    <i>
      <x v="20"/>
      <x v="65"/>
      <x v="19"/>
      <x v="8"/>
      <x/>
      <x/>
      <x v="116"/>
      <x/>
    </i>
    <i>
      <x v="21"/>
      <x v="44"/>
      <x v="15"/>
      <x v="2"/>
      <x v="18"/>
      <x v="1"/>
      <x v="6"/>
      <x v="377"/>
    </i>
    <i>
      <x v="22"/>
      <x v="44"/>
      <x v="15"/>
      <x v="2"/>
      <x v="18"/>
      <x v="1"/>
      <x v="7"/>
      <x v="377"/>
    </i>
    <i>
      <x v="23"/>
      <x v="44"/>
      <x v="15"/>
      <x v="2"/>
      <x v="18"/>
      <x v="1"/>
      <x v="8"/>
      <x v="377"/>
    </i>
    <i>
      <x v="24"/>
      <x v="44"/>
      <x v="15"/>
      <x v="2"/>
      <x v="18"/>
      <x v="1"/>
      <x v="9"/>
      <x v="377"/>
    </i>
    <i>
      <x v="25"/>
      <x v="44"/>
      <x v="15"/>
      <x v="2"/>
      <x v="18"/>
      <x v="1"/>
      <x v="10"/>
      <x v="377"/>
    </i>
    <i>
      <x v="26"/>
      <x v="44"/>
      <x v="15"/>
      <x v="2"/>
      <x v="18"/>
      <x v="1"/>
      <x v="11"/>
      <x v="377"/>
    </i>
    <i>
      <x v="27"/>
      <x v="44"/>
      <x v="19"/>
      <x v="8"/>
      <x v="7"/>
      <x v="1"/>
      <x v="5"/>
      <x v="377"/>
    </i>
    <i>
      <x v="28"/>
      <x v="44"/>
      <x v="19"/>
      <x v="8"/>
      <x v="7"/>
      <x v="1"/>
      <x v="5"/>
      <x v="377"/>
    </i>
    <i>
      <x v="29"/>
      <x v="44"/>
      <x v="19"/>
      <x v="8"/>
      <x v="7"/>
      <x v="1"/>
      <x v="5"/>
      <x v="377"/>
    </i>
    <i>
      <x v="30"/>
      <x v="44"/>
      <x v="19"/>
      <x v="8"/>
      <x v="7"/>
      <x v="1"/>
      <x v="5"/>
      <x v="377"/>
    </i>
    <i>
      <x v="31"/>
      <x v="44"/>
      <x v="15"/>
      <x v="2"/>
      <x v="18"/>
      <x v="1"/>
      <x v="12"/>
      <x v="377"/>
    </i>
    <i>
      <x v="32"/>
      <x v="44"/>
      <x v="15"/>
      <x v="2"/>
      <x v="18"/>
      <x v="1"/>
      <x v="13"/>
      <x v="377"/>
    </i>
    <i>
      <x v="33"/>
      <x v="44"/>
      <x v="15"/>
      <x v="2"/>
      <x v="18"/>
      <x v="1"/>
      <x v="14"/>
      <x v="377"/>
    </i>
    <i>
      <x v="34"/>
      <x v="44"/>
      <x v="15"/>
      <x v="2"/>
      <x v="18"/>
      <x v="1"/>
      <x v="15"/>
      <x v="377"/>
    </i>
    <i>
      <x v="35"/>
      <x v="44"/>
      <x v="15"/>
      <x v="2"/>
      <x v="18"/>
      <x v="1"/>
      <x v="16"/>
      <x v="377"/>
    </i>
    <i>
      <x v="36"/>
      <x v="44"/>
      <x v="15"/>
      <x v="2"/>
      <x v="18"/>
      <x v="1"/>
      <x v="17"/>
      <x v="377"/>
    </i>
    <i>
      <x v="37"/>
      <x v="44"/>
      <x v="15"/>
      <x v="2"/>
      <x v="18"/>
      <x v="1"/>
      <x v="18"/>
      <x v="377"/>
    </i>
    <i>
      <x v="38"/>
      <x v="44"/>
      <x v="15"/>
      <x v="2"/>
      <x v="18"/>
      <x v="1"/>
      <x v="19"/>
      <x v="377"/>
    </i>
    <i>
      <x v="39"/>
      <x v="44"/>
      <x v="15"/>
      <x v="2"/>
      <x v="18"/>
      <x v="1"/>
      <x v="20"/>
      <x v="377"/>
    </i>
    <i>
      <x v="40"/>
      <x v="44"/>
      <x v="15"/>
      <x v="2"/>
      <x v="18"/>
      <x v="1"/>
      <x v="21"/>
      <x v="377"/>
    </i>
    <i>
      <x v="41"/>
      <x v="44"/>
      <x v="15"/>
      <x v="2"/>
      <x v="18"/>
      <x v="1"/>
      <x v="22"/>
      <x v="377"/>
    </i>
    <i>
      <x v="42"/>
      <x v="44"/>
      <x v="15"/>
      <x v="2"/>
      <x v="18"/>
      <x v="1"/>
      <x v="23"/>
      <x v="377"/>
    </i>
    <i>
      <x v="43"/>
      <x v="44"/>
      <x v="15"/>
      <x v="2"/>
      <x v="18"/>
      <x v="1"/>
      <x v="24"/>
      <x v="377"/>
    </i>
    <i>
      <x v="44"/>
      <x v="44"/>
      <x v="15"/>
      <x v="2"/>
      <x v="18"/>
      <x v="1"/>
      <x v="25"/>
      <x v="377"/>
    </i>
    <i>
      <x v="45"/>
      <x v="44"/>
      <x v="15"/>
      <x v="2"/>
      <x v="17"/>
      <x v="1"/>
      <x v="26"/>
      <x v="377"/>
    </i>
    <i>
      <x v="46"/>
      <x v="44"/>
      <x v="15"/>
      <x v="2"/>
      <x v="18"/>
      <x v="1"/>
      <x v="27"/>
      <x v="377"/>
    </i>
    <i>
      <x v="47"/>
      <x v="44"/>
      <x v="15"/>
      <x v="1"/>
      <x v="23"/>
      <x v="1"/>
      <x v="28"/>
      <x v="377"/>
    </i>
    <i>
      <x v="48"/>
      <x v="44"/>
      <x v="19"/>
      <x v="8"/>
      <x v="7"/>
      <x v="1"/>
      <x v="29"/>
      <x v="377"/>
    </i>
    <i>
      <x v="49"/>
      <x v="44"/>
      <x v="15"/>
      <x/>
      <x v="22"/>
      <x v="1"/>
      <x v="30"/>
      <x v="377"/>
    </i>
    <i>
      <x v="50"/>
      <x v="44"/>
      <x v="15"/>
      <x/>
      <x v="24"/>
      <x v="1"/>
      <x v="31"/>
      <x v="377"/>
    </i>
    <i>
      <x v="51"/>
      <x v="44"/>
      <x v="15"/>
      <x/>
      <x v="23"/>
      <x v="1"/>
      <x v="32"/>
      <x v="377"/>
    </i>
    <i>
      <x v="52"/>
      <x v="44"/>
      <x v="15"/>
      <x/>
      <x v="22"/>
      <x v="1"/>
      <x v="33"/>
      <x v="377"/>
    </i>
    <i>
      <x v="53"/>
      <x v="44"/>
      <x v="15"/>
      <x v="1"/>
      <x v="22"/>
      <x v="1"/>
      <x v="34"/>
      <x v="377"/>
    </i>
    <i>
      <x v="54"/>
      <x v="44"/>
      <x v="15"/>
      <x v="1"/>
      <x v="22"/>
      <x v="1"/>
      <x v="35"/>
      <x v="377"/>
    </i>
    <i>
      <x v="55"/>
      <x v="44"/>
      <x v="19"/>
      <x v="1"/>
      <x v="22"/>
      <x v="1"/>
      <x v="36"/>
      <x v="377"/>
    </i>
    <i>
      <x v="56"/>
      <x v="44"/>
      <x v="15"/>
      <x v="1"/>
      <x v="21"/>
      <x v="1"/>
      <x v="37"/>
      <x v="377"/>
    </i>
    <i>
      <x v="57"/>
      <x v="44"/>
      <x v="15"/>
      <x v="1"/>
      <x v="22"/>
      <x v="1"/>
      <x v="38"/>
      <x v="377"/>
    </i>
    <i>
      <x v="58"/>
      <x v="44"/>
      <x v="14"/>
      <x v="1"/>
      <x v="20"/>
      <x v="1"/>
      <x v="39"/>
      <x v="377"/>
    </i>
    <i>
      <x v="59"/>
      <x v="44"/>
      <x v="14"/>
      <x v="2"/>
      <x v="20"/>
      <x v="1"/>
      <x v="40"/>
      <x v="377"/>
    </i>
    <i>
      <x v="60"/>
      <x v="44"/>
      <x v="14"/>
      <x v="2"/>
      <x v="20"/>
      <x v="1"/>
      <x v="41"/>
      <x v="377"/>
    </i>
    <i>
      <x v="61"/>
      <x v="44"/>
      <x v="14"/>
      <x v="2"/>
      <x v="20"/>
      <x v="1"/>
      <x v="42"/>
      <x v="377"/>
    </i>
    <i>
      <x v="62"/>
      <x v="44"/>
      <x v="14"/>
      <x v="2"/>
      <x v="20"/>
      <x v="1"/>
      <x v="43"/>
      <x v="377"/>
    </i>
    <i>
      <x v="63"/>
      <x v="44"/>
      <x v="14"/>
      <x v="2"/>
      <x v="20"/>
      <x v="1"/>
      <x v="44"/>
      <x v="377"/>
    </i>
    <i>
      <x v="64"/>
      <x v="44"/>
      <x v="15"/>
      <x v="1"/>
      <x v="22"/>
      <x v="1"/>
      <x v="45"/>
      <x v="377"/>
    </i>
    <i>
      <x v="65"/>
      <x v="44"/>
      <x v="15"/>
      <x v="1"/>
      <x v="22"/>
      <x v="1"/>
      <x v="46"/>
      <x v="377"/>
    </i>
    <i>
      <x v="66"/>
      <x v="44"/>
      <x v="19"/>
      <x v="8"/>
      <x v="7"/>
      <x v="1"/>
      <x v="47"/>
      <x v="377"/>
    </i>
    <i>
      <x v="67"/>
      <x v="44"/>
      <x v="15"/>
      <x v="1"/>
      <x v="22"/>
      <x v="1"/>
      <x v="48"/>
      <x v="377"/>
    </i>
    <i>
      <x v="68"/>
      <x v="44"/>
      <x v="19"/>
      <x/>
      <x v="25"/>
      <x v="1"/>
      <x v="49"/>
      <x v="377"/>
    </i>
    <i>
      <x v="69"/>
      <x v="44"/>
      <x v="19"/>
      <x v="1"/>
      <x v="22"/>
      <x v="1"/>
      <x v="50"/>
      <x v="377"/>
    </i>
    <i>
      <x v="70"/>
      <x v="65"/>
      <x v="19"/>
      <x v="6"/>
      <x/>
      <x/>
      <x v="1438"/>
      <x v="1"/>
    </i>
    <i>
      <x v="71"/>
      <x v="44"/>
      <x v="19"/>
      <x/>
      <x v="22"/>
      <x v="1"/>
      <x v="51"/>
      <x v="377"/>
    </i>
    <i>
      <x v="72"/>
      <x v="44"/>
      <x v="15"/>
      <x v="1"/>
      <x v="22"/>
      <x v="1"/>
      <x v="52"/>
      <x v="377"/>
    </i>
    <i>
      <x v="73"/>
      <x v="44"/>
      <x v="15"/>
      <x/>
      <x v="22"/>
      <x v="1"/>
      <x v="53"/>
      <x v="377"/>
    </i>
    <i>
      <x v="74"/>
      <x v="44"/>
      <x v="15"/>
      <x v="1"/>
      <x v="23"/>
      <x v="1"/>
      <x v="54"/>
      <x v="377"/>
    </i>
    <i>
      <x v="75"/>
      <x v="44"/>
      <x v="19"/>
      <x v="8"/>
      <x v="7"/>
      <x v="1"/>
      <x v="55"/>
      <x v="377"/>
    </i>
    <i>
      <x v="76"/>
      <x v="44"/>
      <x v="19"/>
      <x/>
      <x v="17"/>
      <x v="1"/>
      <x v="56"/>
      <x v="377"/>
    </i>
    <i>
      <x v="77"/>
      <x v="44"/>
      <x v="15"/>
      <x v="1"/>
      <x v="21"/>
      <x v="1"/>
      <x v="57"/>
      <x v="377"/>
    </i>
    <i>
      <x v="78"/>
      <x v="44"/>
      <x v="19"/>
      <x v="1"/>
      <x v="22"/>
      <x v="1"/>
      <x v="58"/>
      <x v="377"/>
    </i>
    <i>
      <x v="79"/>
      <x v="44"/>
      <x v="19"/>
      <x v="1"/>
      <x v="22"/>
      <x v="1"/>
      <x v="59"/>
      <x v="377"/>
    </i>
    <i>
      <x v="80"/>
      <x v="44"/>
      <x v="19"/>
      <x/>
      <x v="22"/>
      <x v="1"/>
      <x v="60"/>
      <x v="377"/>
    </i>
    <i>
      <x v="81"/>
      <x v="44"/>
      <x v="19"/>
      <x/>
      <x v="23"/>
      <x v="1"/>
      <x v="61"/>
      <x v="377"/>
    </i>
    <i>
      <x v="82"/>
      <x v="44"/>
      <x v="15"/>
      <x v="1"/>
      <x v="22"/>
      <x v="1"/>
      <x v="62"/>
      <x v="377"/>
    </i>
    <i>
      <x v="83"/>
      <x v="44"/>
      <x v="19"/>
      <x/>
      <x v="22"/>
      <x v="1"/>
      <x v="63"/>
      <x v="377"/>
    </i>
    <i>
      <x v="84"/>
      <x v="44"/>
      <x v="15"/>
      <x/>
      <x v="22"/>
      <x v="1"/>
      <x v="64"/>
      <x v="377"/>
    </i>
    <i>
      <x v="85"/>
      <x v="44"/>
      <x v="15"/>
      <x/>
      <x v="17"/>
      <x v="1"/>
      <x v="65"/>
      <x v="377"/>
    </i>
    <i>
      <x v="86"/>
      <x v="44"/>
      <x v="15"/>
      <x v="1"/>
      <x v="24"/>
      <x v="1"/>
      <x v="66"/>
      <x v="377"/>
    </i>
    <i>
      <x v="87"/>
      <x v="44"/>
      <x v="19"/>
      <x v="3"/>
      <x v="18"/>
      <x v="1"/>
      <x v="67"/>
      <x v="377"/>
    </i>
    <i>
      <x v="88"/>
      <x v="44"/>
      <x v="19"/>
      <x/>
      <x v="18"/>
      <x v="1"/>
      <x v="68"/>
      <x v="377"/>
    </i>
    <i>
      <x v="89"/>
      <x v="44"/>
      <x v="19"/>
      <x v="2"/>
      <x v="17"/>
      <x v="1"/>
      <x v="69"/>
      <x v="377"/>
    </i>
    <i>
      <x v="90"/>
      <x v="44"/>
      <x v="19"/>
      <x v="3"/>
      <x v="18"/>
      <x v="1"/>
      <x v="70"/>
      <x v="377"/>
    </i>
    <i>
      <x v="91"/>
      <x v="44"/>
      <x v="19"/>
      <x v="8"/>
      <x v="4"/>
      <x v="1"/>
      <x v="71"/>
      <x v="377"/>
    </i>
    <i>
      <x v="92"/>
      <x v="44"/>
      <x v="19"/>
      <x v="1"/>
      <x v="18"/>
      <x v="1"/>
      <x v="72"/>
      <x v="377"/>
    </i>
    <i>
      <x v="93"/>
      <x v="44"/>
      <x v="19"/>
      <x v="1"/>
      <x v="18"/>
      <x v="1"/>
      <x v="73"/>
      <x v="377"/>
    </i>
    <i>
      <x v="94"/>
      <x v="65"/>
      <x v="19"/>
      <x v="8"/>
      <x/>
      <x/>
      <x v="116"/>
      <x v="2"/>
    </i>
    <i>
      <x v="95"/>
      <x v="44"/>
      <x v="19"/>
      <x v="1"/>
      <x v="17"/>
      <x v="1"/>
      <x v="74"/>
      <x v="377"/>
    </i>
    <i>
      <x v="96"/>
      <x v="44"/>
      <x v="19"/>
      <x v="1"/>
      <x v="17"/>
      <x v="1"/>
      <x v="75"/>
      <x v="377"/>
    </i>
    <i>
      <x v="97"/>
      <x v="44"/>
      <x v="19"/>
      <x v="1"/>
      <x v="17"/>
      <x v="1"/>
      <x v="76"/>
      <x v="377"/>
    </i>
    <i>
      <x v="98"/>
      <x v="44"/>
      <x v="19"/>
      <x v="3"/>
      <x v="17"/>
      <x v="1"/>
      <x v="77"/>
      <x v="377"/>
    </i>
    <i>
      <x v="99"/>
      <x v="44"/>
      <x v="15"/>
      <x v="1"/>
      <x v="22"/>
      <x v="1"/>
      <x v="78"/>
      <x v="377"/>
    </i>
    <i>
      <x v="100"/>
      <x v="44"/>
      <x v="19"/>
      <x v="8"/>
      <x v="4"/>
      <x v="1"/>
      <x v="79"/>
      <x v="377"/>
    </i>
    <i>
      <x v="101"/>
      <x v="65"/>
      <x v="19"/>
      <x v="6"/>
      <x/>
      <x/>
      <x v="1438"/>
      <x v="3"/>
    </i>
    <i>
      <x v="102"/>
      <x v="44"/>
      <x v="19"/>
      <x v="8"/>
      <x v="4"/>
      <x v="1"/>
      <x v="80"/>
      <x v="377"/>
    </i>
    <i>
      <x v="103"/>
      <x v="65"/>
      <x v="19"/>
      <x v="8"/>
      <x/>
      <x/>
      <x v="1438"/>
      <x v="4"/>
    </i>
    <i>
      <x v="104"/>
      <x v="44"/>
      <x v="19"/>
      <x v="8"/>
      <x v="7"/>
      <x v="1"/>
      <x v="81"/>
      <x v="377"/>
    </i>
    <i>
      <x v="105"/>
      <x v="44"/>
      <x v="19"/>
      <x v="6"/>
      <x/>
      <x v="1"/>
      <x v="1455"/>
      <x v="377"/>
    </i>
    <i>
      <x v="106"/>
      <x v="65"/>
      <x v="19"/>
      <x v="6"/>
      <x/>
      <x/>
      <x v="116"/>
      <x v="5"/>
    </i>
    <i>
      <x v="107"/>
      <x v="50"/>
      <x v="19"/>
      <x v="8"/>
      <x v="4"/>
      <x/>
      <x v="116"/>
      <x v="6"/>
    </i>
    <i>
      <x v="108"/>
      <x v="50"/>
      <x v="19"/>
      <x v="8"/>
      <x v="4"/>
      <x/>
      <x v="116"/>
      <x v="7"/>
    </i>
    <i>
      <x v="109"/>
      <x v="50"/>
      <x v="19"/>
      <x v="8"/>
      <x v="4"/>
      <x/>
      <x v="116"/>
      <x v="8"/>
    </i>
    <i>
      <x v="110"/>
      <x v="50"/>
      <x v="19"/>
      <x v="8"/>
      <x v="4"/>
      <x/>
      <x v="116"/>
      <x v="9"/>
    </i>
    <i>
      <x v="111"/>
      <x v="44"/>
      <x v="19"/>
      <x v="8"/>
      <x v="7"/>
      <x v="1"/>
      <x v="82"/>
      <x v="377"/>
    </i>
    <i>
      <x v="112"/>
      <x v="44"/>
      <x v="19"/>
      <x/>
      <x v="15"/>
      <x v="1"/>
      <x v="1455"/>
      <x v="377"/>
    </i>
    <i>
      <x v="113"/>
      <x v="44"/>
      <x v="19"/>
      <x v="1"/>
      <x v="15"/>
      <x v="1"/>
      <x v="1455"/>
      <x v="377"/>
    </i>
    <i>
      <x v="114"/>
      <x v="44"/>
      <x v="19"/>
      <x v="2"/>
      <x v="15"/>
      <x v="1"/>
      <x v="1455"/>
      <x v="377"/>
    </i>
    <i>
      <x v="115"/>
      <x v="44"/>
      <x v="19"/>
      <x v="3"/>
      <x v="15"/>
      <x v="1"/>
      <x v="1455"/>
      <x v="377"/>
    </i>
    <i>
      <x v="116"/>
      <x v="44"/>
      <x v="19"/>
      <x v="4"/>
      <x v="15"/>
      <x v="1"/>
      <x v="1455"/>
      <x v="377"/>
    </i>
    <i>
      <x v="117"/>
      <x v="44"/>
      <x v="19"/>
      <x v="5"/>
      <x v="15"/>
      <x v="1"/>
      <x v="1455"/>
      <x v="377"/>
    </i>
    <i>
      <x v="118"/>
      <x v="44"/>
      <x v="19"/>
      <x/>
      <x v="16"/>
      <x v="1"/>
      <x v="1455"/>
      <x v="377"/>
    </i>
    <i>
      <x v="119"/>
      <x v="44"/>
      <x v="19"/>
      <x v="1"/>
      <x v="16"/>
      <x v="1"/>
      <x v="1455"/>
      <x v="377"/>
    </i>
    <i>
      <x v="120"/>
      <x v="44"/>
      <x v="19"/>
      <x v="2"/>
      <x v="16"/>
      <x v="1"/>
      <x v="1455"/>
      <x v="377"/>
    </i>
    <i>
      <x v="121"/>
      <x v="44"/>
      <x v="19"/>
      <x v="3"/>
      <x v="16"/>
      <x v="1"/>
      <x v="1455"/>
      <x v="377"/>
    </i>
    <i>
      <x v="122"/>
      <x v="44"/>
      <x v="19"/>
      <x v="4"/>
      <x v="16"/>
      <x v="1"/>
      <x v="1455"/>
      <x v="377"/>
    </i>
    <i>
      <x v="123"/>
      <x v="44"/>
      <x v="19"/>
      <x v="5"/>
      <x v="16"/>
      <x v="1"/>
      <x v="1455"/>
      <x v="377"/>
    </i>
    <i>
      <x v="124"/>
      <x v="44"/>
      <x v="19"/>
      <x v="8"/>
      <x v="7"/>
      <x v="1"/>
      <x v="83"/>
      <x v="377"/>
    </i>
    <i>
      <x v="125"/>
      <x v="44"/>
      <x v="19"/>
      <x/>
      <x v="17"/>
      <x v="1"/>
      <x v="1455"/>
      <x v="377"/>
    </i>
    <i>
      <x v="126"/>
      <x v="44"/>
      <x v="19"/>
      <x v="1"/>
      <x v="17"/>
      <x v="1"/>
      <x v="84"/>
      <x v="377"/>
    </i>
    <i>
      <x v="127"/>
      <x v="44"/>
      <x v="19"/>
      <x v="2"/>
      <x v="17"/>
      <x v="1"/>
      <x v="1455"/>
      <x v="377"/>
    </i>
    <i>
      <x v="128"/>
      <x v="44"/>
      <x v="19"/>
      <x v="3"/>
      <x v="17"/>
      <x v="1"/>
      <x v="1455"/>
      <x v="377"/>
    </i>
    <i>
      <x v="129"/>
      <x v="44"/>
      <x v="19"/>
      <x v="4"/>
      <x v="17"/>
      <x v="1"/>
      <x v="1455"/>
      <x v="377"/>
    </i>
    <i>
      <x v="130"/>
      <x v="44"/>
      <x v="19"/>
      <x v="5"/>
      <x v="17"/>
      <x v="1"/>
      <x v="1455"/>
      <x v="377"/>
    </i>
    <i>
      <x v="131"/>
      <x v="44"/>
      <x v="19"/>
      <x v="8"/>
      <x v="3"/>
      <x v="1"/>
      <x v="85"/>
      <x v="377"/>
    </i>
    <i>
      <x v="132"/>
      <x v="44"/>
      <x v="19"/>
      <x/>
      <x v="19"/>
      <x v="1"/>
      <x v="1455"/>
      <x v="377"/>
    </i>
    <i>
      <x v="133"/>
      <x v="44"/>
      <x v="19"/>
      <x v="1"/>
      <x v="19"/>
      <x v="1"/>
      <x v="1455"/>
      <x v="377"/>
    </i>
    <i>
      <x v="134"/>
      <x v="44"/>
      <x v="19"/>
      <x v="2"/>
      <x v="19"/>
      <x v="1"/>
      <x v="1455"/>
      <x v="377"/>
    </i>
    <i>
      <x v="135"/>
      <x v="44"/>
      <x v="19"/>
      <x v="3"/>
      <x v="19"/>
      <x v="1"/>
      <x v="1455"/>
      <x v="377"/>
    </i>
    <i>
      <x v="136"/>
      <x v="44"/>
      <x v="19"/>
      <x v="4"/>
      <x v="19"/>
      <x v="1"/>
      <x v="1455"/>
      <x v="377"/>
    </i>
    <i>
      <x v="137"/>
      <x v="44"/>
      <x v="19"/>
      <x v="5"/>
      <x v="19"/>
      <x v="1"/>
      <x v="1455"/>
      <x v="377"/>
    </i>
    <i>
      <x v="138"/>
      <x v="44"/>
      <x v="19"/>
      <x/>
      <x v="26"/>
      <x v="1"/>
      <x v="1455"/>
      <x v="377"/>
    </i>
    <i>
      <x v="139"/>
      <x v="44"/>
      <x v="19"/>
      <x v="1"/>
      <x v="26"/>
      <x v="1"/>
      <x v="1455"/>
      <x v="377"/>
    </i>
    <i>
      <x v="140"/>
      <x v="44"/>
      <x v="19"/>
      <x v="2"/>
      <x v="26"/>
      <x v="1"/>
      <x v="1455"/>
      <x v="377"/>
    </i>
    <i>
      <x v="141"/>
      <x v="44"/>
      <x v="19"/>
      <x v="3"/>
      <x v="26"/>
      <x v="1"/>
      <x v="1455"/>
      <x v="377"/>
    </i>
    <i>
      <x v="142"/>
      <x v="44"/>
      <x v="19"/>
      <x v="4"/>
      <x v="26"/>
      <x v="1"/>
      <x v="1455"/>
      <x v="377"/>
    </i>
    <i>
      <x v="143"/>
      <x v="44"/>
      <x v="19"/>
      <x v="5"/>
      <x v="26"/>
      <x v="1"/>
      <x v="1455"/>
      <x v="377"/>
    </i>
    <i>
      <x v="144"/>
      <x v="44"/>
      <x v="19"/>
      <x/>
      <x v="23"/>
      <x v="1"/>
      <x v="1455"/>
      <x v="377"/>
    </i>
    <i>
      <x v="145"/>
      <x v="44"/>
      <x v="19"/>
      <x v="1"/>
      <x v="23"/>
      <x v="1"/>
      <x v="1455"/>
      <x v="377"/>
    </i>
    <i>
      <x v="146"/>
      <x v="44"/>
      <x v="19"/>
      <x v="2"/>
      <x v="23"/>
      <x v="1"/>
      <x v="1455"/>
      <x v="377"/>
    </i>
    <i>
      <x v="147"/>
      <x v="44"/>
      <x v="19"/>
      <x v="3"/>
      <x v="23"/>
      <x v="1"/>
      <x v="1455"/>
      <x v="377"/>
    </i>
    <i>
      <x v="148"/>
      <x v="44"/>
      <x v="19"/>
      <x v="4"/>
      <x v="23"/>
      <x v="1"/>
      <x v="1455"/>
      <x v="377"/>
    </i>
    <i>
      <x v="149"/>
      <x v="44"/>
      <x v="19"/>
      <x v="5"/>
      <x v="23"/>
      <x v="1"/>
      <x v="1455"/>
      <x v="377"/>
    </i>
    <i>
      <x v="150"/>
      <x v="44"/>
      <x v="19"/>
      <x/>
      <x v="27"/>
      <x v="1"/>
      <x v="1455"/>
      <x v="377"/>
    </i>
    <i>
      <x v="151"/>
      <x v="44"/>
      <x v="19"/>
      <x v="1"/>
      <x v="27"/>
      <x v="1"/>
      <x v="1455"/>
      <x v="377"/>
    </i>
    <i>
      <x v="152"/>
      <x v="44"/>
      <x v="19"/>
      <x v="2"/>
      <x v="27"/>
      <x v="1"/>
      <x v="1455"/>
      <x v="377"/>
    </i>
    <i>
      <x v="153"/>
      <x v="44"/>
      <x v="19"/>
      <x v="3"/>
      <x v="27"/>
      <x v="1"/>
      <x v="1455"/>
      <x v="377"/>
    </i>
    <i>
      <x v="154"/>
      <x v="44"/>
      <x v="19"/>
      <x v="4"/>
      <x v="27"/>
      <x v="1"/>
      <x v="1455"/>
      <x v="377"/>
    </i>
    <i>
      <x v="155"/>
      <x v="44"/>
      <x v="19"/>
      <x v="5"/>
      <x v="27"/>
      <x v="1"/>
      <x v="1455"/>
      <x v="377"/>
    </i>
    <i>
      <x v="156"/>
      <x v="18"/>
      <x v="19"/>
      <x v="1"/>
      <x v="17"/>
      <x v="1"/>
      <x v="1455"/>
      <x v="377"/>
    </i>
    <i>
      <x v="157"/>
      <x v="35"/>
      <x v="19"/>
      <x v="1"/>
      <x v="27"/>
      <x v="1"/>
      <x v="1455"/>
      <x v="377"/>
    </i>
    <i>
      <x v="158"/>
      <x v="44"/>
      <x v="19"/>
      <x v="8"/>
      <x v="1"/>
      <x v="1"/>
      <x v="86"/>
      <x v="377"/>
    </i>
    <i>
      <x v="159"/>
      <x v="68"/>
      <x v="19"/>
      <x v="3"/>
      <x v="26"/>
      <x/>
      <x v="774"/>
      <x v="13"/>
    </i>
    <i>
      <x v="160"/>
      <x v="44"/>
      <x v="19"/>
      <x v="8"/>
      <x v="2"/>
      <x v="1"/>
      <x v="87"/>
      <x v="377"/>
    </i>
    <i>
      <x v="161"/>
      <x v="47"/>
      <x v="19"/>
      <x/>
      <x v="16"/>
      <x/>
      <x v="1455"/>
      <x v="377"/>
    </i>
    <i>
      <x v="162"/>
      <x v="44"/>
      <x v="19"/>
      <x v="8"/>
      <x v="7"/>
      <x v="1"/>
      <x v="88"/>
      <x v="377"/>
    </i>
    <i>
      <x v="163"/>
      <x v="20"/>
      <x v="19"/>
      <x v="2"/>
      <x v="17"/>
      <x v="1"/>
      <x v="1455"/>
      <x v="377"/>
    </i>
    <i>
      <x v="164"/>
      <x v="44"/>
      <x v="19"/>
      <x v="8"/>
      <x v="4"/>
      <x v="1"/>
      <x v="1455"/>
      <x v="377"/>
    </i>
    <i>
      <x v="165"/>
      <x v="44"/>
      <x v="19"/>
      <x v="8"/>
      <x v="3"/>
      <x v="1"/>
      <x v="89"/>
      <x v="377"/>
    </i>
    <i>
      <x v="166"/>
      <x v="21"/>
      <x v="19"/>
      <x v="2"/>
      <x v="17"/>
      <x v="1"/>
      <x v="1455"/>
      <x v="377"/>
    </i>
    <i>
      <x v="167"/>
      <x v="44"/>
      <x v="19"/>
      <x v="8"/>
      <x v="7"/>
      <x v="1"/>
      <x v="90"/>
      <x v="377"/>
    </i>
    <i>
      <x v="168"/>
      <x v="44"/>
      <x v="19"/>
      <x v="1"/>
      <x v="17"/>
      <x v="1"/>
      <x v="1455"/>
      <x v="377"/>
    </i>
    <i>
      <x v="169"/>
      <x v="44"/>
      <x v="19"/>
      <x v="8"/>
      <x v="6"/>
      <x v="1"/>
      <x v="91"/>
      <x v="377"/>
    </i>
    <i>
      <x v="170"/>
      <x v="26"/>
      <x v="19"/>
      <x v="2"/>
      <x v="19"/>
      <x v="1"/>
      <x v="1455"/>
      <x v="377"/>
    </i>
    <i>
      <x v="171"/>
      <x v="44"/>
      <x v="19"/>
      <x v="8"/>
      <x v="4"/>
      <x v="1"/>
      <x v="92"/>
      <x v="377"/>
    </i>
    <i>
      <x v="172"/>
      <x v="22"/>
      <x v="19"/>
      <x v="1"/>
      <x v="17"/>
      <x v="1"/>
      <x v="1455"/>
      <x v="377"/>
    </i>
    <i>
      <x v="173"/>
      <x v="44"/>
      <x v="19"/>
      <x v="8"/>
      <x v="7"/>
      <x v="1"/>
      <x v="93"/>
      <x v="377"/>
    </i>
    <i>
      <x v="174"/>
      <x v="48"/>
      <x v="19"/>
      <x v="2"/>
      <x v="19"/>
      <x v="1"/>
      <x v="1455"/>
      <x v="377"/>
    </i>
    <i>
      <x v="175"/>
      <x v="44"/>
      <x v="19"/>
      <x v="8"/>
      <x v="7"/>
      <x v="1"/>
      <x v="94"/>
      <x v="377"/>
    </i>
    <i>
      <x v="176"/>
      <x v="16"/>
      <x v="19"/>
      <x v="1"/>
      <x v="16"/>
      <x v="1"/>
      <x v="1455"/>
      <x v="377"/>
    </i>
    <i>
      <x v="177"/>
      <x v="16"/>
      <x v="19"/>
      <x v="1"/>
      <x v="16"/>
      <x v="1"/>
      <x v="1455"/>
      <x v="377"/>
    </i>
    <i>
      <x v="178"/>
      <x v="44"/>
      <x v="19"/>
      <x v="8"/>
      <x v="2"/>
      <x v="1"/>
      <x v="95"/>
      <x v="377"/>
    </i>
    <i>
      <x v="179"/>
      <x v="28"/>
      <x v="19"/>
      <x v="3"/>
      <x v="23"/>
      <x v="1"/>
      <x v="1455"/>
      <x v="377"/>
    </i>
    <i>
      <x v="180"/>
      <x v="26"/>
      <x v="19"/>
      <x v="3"/>
      <x v="19"/>
      <x v="1"/>
      <x v="1455"/>
      <x v="377"/>
    </i>
    <i>
      <x v="181"/>
      <x v="26"/>
      <x v="19"/>
      <x v="3"/>
      <x v="19"/>
      <x v="1"/>
      <x v="1455"/>
      <x v="377"/>
    </i>
    <i>
      <x v="182"/>
      <x v="68"/>
      <x v="19"/>
      <x v="3"/>
      <x v="26"/>
      <x/>
      <x v="774"/>
      <x v="14"/>
    </i>
    <i>
      <x v="183"/>
      <x v="26"/>
      <x v="19"/>
      <x v="3"/>
      <x v="19"/>
      <x v="1"/>
      <x v="1455"/>
      <x v="377"/>
    </i>
    <i>
      <x v="184"/>
      <x v="68"/>
      <x v="19"/>
      <x v="3"/>
      <x v="26"/>
      <x/>
      <x v="1455"/>
      <x v="377"/>
    </i>
    <i>
      <x v="185"/>
      <x v="68"/>
      <x v="19"/>
      <x v="3"/>
      <x v="26"/>
      <x/>
      <x v="1438"/>
      <x v="15"/>
    </i>
    <i>
      <x v="186"/>
      <x v="68"/>
      <x v="19"/>
      <x v="3"/>
      <x v="26"/>
      <x/>
      <x v="167"/>
      <x v="16"/>
    </i>
    <i>
      <x v="187"/>
      <x v="26"/>
      <x v="19"/>
      <x v="3"/>
      <x v="19"/>
      <x v="1"/>
      <x v="1455"/>
      <x v="377"/>
    </i>
    <i>
      <x v="188"/>
      <x v="26"/>
      <x v="19"/>
      <x v="3"/>
      <x v="19"/>
      <x v="1"/>
      <x v="1455"/>
      <x v="377"/>
    </i>
    <i>
      <x v="189"/>
      <x v="44"/>
      <x v="19"/>
      <x v="6"/>
      <x v="7"/>
      <x v="1"/>
      <x v="96"/>
      <x v="377"/>
    </i>
    <i>
      <x v="190"/>
      <x v="18"/>
      <x v="19"/>
      <x v="1"/>
      <x v="17"/>
      <x v="1"/>
      <x v="1455"/>
      <x v="377"/>
    </i>
    <i>
      <x v="191"/>
      <x v="26"/>
      <x v="19"/>
      <x v="3"/>
      <x v="19"/>
      <x v="1"/>
      <x v="1455"/>
      <x v="377"/>
    </i>
    <i>
      <x v="192"/>
      <x v="44"/>
      <x v="19"/>
      <x v="8"/>
      <x v="7"/>
      <x v="1"/>
      <x v="97"/>
      <x v="377"/>
    </i>
    <i>
      <x v="193"/>
      <x v="44"/>
      <x v="19"/>
      <x v="8"/>
      <x v="7"/>
      <x v="1"/>
      <x v="98"/>
      <x v="377"/>
    </i>
    <i>
      <x v="194"/>
      <x v="20"/>
      <x v="19"/>
      <x v="2"/>
      <x v="17"/>
      <x v="1"/>
      <x v="1455"/>
      <x v="377"/>
    </i>
    <i>
      <x v="195"/>
      <x v="29"/>
      <x v="19"/>
      <x v="1"/>
      <x v="23"/>
      <x v="1"/>
      <x v="1455"/>
      <x v="377"/>
    </i>
    <i>
      <x v="196"/>
      <x v="16"/>
      <x v="19"/>
      <x/>
      <x v="16"/>
      <x v="1"/>
      <x v="1455"/>
      <x v="377"/>
    </i>
    <i>
      <x v="197"/>
      <x v="16"/>
      <x v="19"/>
      <x v="1"/>
      <x v="16"/>
      <x v="1"/>
      <x v="1455"/>
      <x v="377"/>
    </i>
    <i>
      <x v="198"/>
      <x v="15"/>
      <x v="19"/>
      <x v="4"/>
      <x v="15"/>
      <x v="1"/>
      <x v="1455"/>
      <x v="377"/>
    </i>
    <i>
      <x v="199"/>
      <x v="15"/>
      <x v="19"/>
      <x v="4"/>
      <x v="15"/>
      <x v="1"/>
      <x v="1455"/>
      <x v="377"/>
    </i>
    <i>
      <x v="200"/>
      <x v="15"/>
      <x v="19"/>
      <x v="4"/>
      <x v="15"/>
      <x v="1"/>
      <x v="1455"/>
      <x v="377"/>
    </i>
    <i>
      <x v="201"/>
      <x v="20"/>
      <x v="19"/>
      <x v="2"/>
      <x v="17"/>
      <x v="1"/>
      <x v="1455"/>
      <x v="377"/>
    </i>
    <i>
      <x v="202"/>
      <x v="22"/>
      <x v="19"/>
      <x/>
      <x v="17"/>
      <x v="1"/>
      <x v="1455"/>
      <x v="377"/>
    </i>
    <i>
      <x v="203"/>
      <x v="26"/>
      <x v="19"/>
      <x v="2"/>
      <x v="19"/>
      <x v="1"/>
      <x v="1455"/>
      <x v="377"/>
    </i>
    <i>
      <x v="204"/>
      <x v="18"/>
      <x v="19"/>
      <x v="1"/>
      <x v="17"/>
      <x v="1"/>
      <x v="1455"/>
      <x v="377"/>
    </i>
    <i>
      <x v="205"/>
      <x v="44"/>
      <x v="19"/>
      <x v="8"/>
      <x v="6"/>
      <x v="1"/>
      <x v="99"/>
      <x v="377"/>
    </i>
    <i>
      <x v="206"/>
      <x v="20"/>
      <x v="19"/>
      <x/>
      <x v="17"/>
      <x v="1"/>
      <x v="1455"/>
      <x v="377"/>
    </i>
    <i>
      <x v="207"/>
      <x v="20"/>
      <x v="19"/>
      <x/>
      <x v="17"/>
      <x v="1"/>
      <x v="1455"/>
      <x v="377"/>
    </i>
    <i>
      <x v="208"/>
      <x v="20"/>
      <x v="19"/>
      <x/>
      <x v="17"/>
      <x v="1"/>
      <x v="1455"/>
      <x v="377"/>
    </i>
    <i>
      <x v="209"/>
      <x v="20"/>
      <x v="19"/>
      <x/>
      <x v="17"/>
      <x v="1"/>
      <x v="1455"/>
      <x v="377"/>
    </i>
    <i>
      <x v="210"/>
      <x v="44"/>
      <x v="19"/>
      <x v="8"/>
      <x v="6"/>
      <x v="1"/>
      <x v="100"/>
      <x v="377"/>
    </i>
    <i>
      <x v="211"/>
      <x v="15"/>
      <x v="19"/>
      <x v="3"/>
      <x v="15"/>
      <x v="1"/>
      <x v="1455"/>
      <x v="377"/>
    </i>
    <i>
      <x v="212"/>
      <x v="15"/>
      <x v="19"/>
      <x v="3"/>
      <x v="15"/>
      <x v="1"/>
      <x v="1455"/>
      <x v="377"/>
    </i>
    <i>
      <x v="213"/>
      <x v="15"/>
      <x v="19"/>
      <x v="3"/>
      <x v="15"/>
      <x v="1"/>
      <x v="1455"/>
      <x v="377"/>
    </i>
    <i>
      <x v="214"/>
      <x v="15"/>
      <x v="19"/>
      <x v="3"/>
      <x v="15"/>
      <x v="1"/>
      <x v="1455"/>
      <x v="377"/>
    </i>
    <i>
      <x v="215"/>
      <x v="15"/>
      <x v="19"/>
      <x/>
      <x v="15"/>
      <x v="1"/>
      <x v="1455"/>
      <x v="377"/>
    </i>
    <i>
      <x v="216"/>
      <x v="44"/>
      <x v="9"/>
      <x v="6"/>
      <x v="1"/>
      <x v="1"/>
      <x v="101"/>
      <x v="377"/>
    </i>
    <i>
      <x v="217"/>
      <x v="44"/>
      <x v="15"/>
      <x v="6"/>
      <x v="1"/>
      <x v="1"/>
      <x v="102"/>
      <x v="377"/>
    </i>
    <i>
      <x v="218"/>
      <x v="44"/>
      <x v="19"/>
      <x v="6"/>
      <x v="1"/>
      <x v="1"/>
      <x v="103"/>
      <x v="377"/>
    </i>
    <i>
      <x v="219"/>
      <x v="26"/>
      <x v="19"/>
      <x/>
      <x v="19"/>
      <x v="1"/>
      <x v="1455"/>
      <x v="377"/>
    </i>
    <i>
      <x v="220"/>
      <x v="26"/>
      <x v="19"/>
      <x/>
      <x v="19"/>
      <x v="1"/>
      <x v="1455"/>
      <x v="377"/>
    </i>
    <i>
      <x v="221"/>
      <x v="16"/>
      <x v="19"/>
      <x v="2"/>
      <x v="16"/>
      <x v="1"/>
      <x v="1455"/>
      <x v="377"/>
    </i>
    <i>
      <x v="222"/>
      <x v="68"/>
      <x v="19"/>
      <x v="3"/>
      <x v="26"/>
      <x/>
      <x v="1274"/>
      <x v="17"/>
    </i>
    <i>
      <x v="223"/>
      <x v="48"/>
      <x v="19"/>
      <x v="3"/>
      <x v="19"/>
      <x/>
      <x v="1455"/>
      <x v="377"/>
    </i>
    <i>
      <x v="224"/>
      <x v="16"/>
      <x v="19"/>
      <x v="1"/>
      <x v="16"/>
      <x v="1"/>
      <x v="761"/>
      <x v="377"/>
    </i>
    <i>
      <x v="225"/>
      <x v="20"/>
      <x v="19"/>
      <x v="3"/>
      <x v="17"/>
      <x v="1"/>
      <x v="1455"/>
      <x v="377"/>
    </i>
    <i>
      <x v="226"/>
      <x v="20"/>
      <x v="19"/>
      <x v="3"/>
      <x v="17"/>
      <x v="1"/>
      <x v="1455"/>
      <x v="377"/>
    </i>
    <i>
      <x v="227"/>
      <x v="14"/>
      <x v="19"/>
      <x v="3"/>
      <x v="11"/>
      <x v="1"/>
      <x v="1455"/>
      <x v="377"/>
    </i>
    <i>
      <x v="228"/>
      <x v="14"/>
      <x v="19"/>
      <x v="2"/>
      <x v="11"/>
      <x v="1"/>
      <x v="1455"/>
      <x v="377"/>
    </i>
    <i>
      <x v="229"/>
      <x v="23"/>
      <x v="19"/>
      <x/>
      <x v="17"/>
      <x v="1"/>
      <x v="1455"/>
      <x v="377"/>
    </i>
    <i>
      <x v="230"/>
      <x v="26"/>
      <x v="19"/>
      <x v="2"/>
      <x v="19"/>
      <x v="1"/>
      <x v="1455"/>
      <x v="377"/>
    </i>
    <i>
      <x v="231"/>
      <x v="14"/>
      <x v="19"/>
      <x v="8"/>
      <x v="11"/>
      <x v="1"/>
      <x v="1455"/>
      <x v="377"/>
    </i>
    <i>
      <x v="232"/>
      <x v="14"/>
      <x v="19"/>
      <x v="8"/>
      <x v="11"/>
      <x v="1"/>
      <x v="1455"/>
      <x v="377"/>
    </i>
    <i>
      <x v="233"/>
      <x v="14"/>
      <x v="19"/>
      <x v="8"/>
      <x v="11"/>
      <x v="1"/>
      <x v="1455"/>
      <x v="377"/>
    </i>
    <i>
      <x v="234"/>
      <x v="14"/>
      <x v="19"/>
      <x v="8"/>
      <x v="11"/>
      <x v="1"/>
      <x v="1455"/>
      <x v="377"/>
    </i>
    <i>
      <x v="235"/>
      <x v="14"/>
      <x v="19"/>
      <x v="8"/>
      <x v="11"/>
      <x v="1"/>
      <x v="1455"/>
      <x v="377"/>
    </i>
    <i>
      <x v="236"/>
      <x v="14"/>
      <x v="19"/>
      <x v="8"/>
      <x v="11"/>
      <x v="1"/>
      <x v="1455"/>
      <x v="377"/>
    </i>
    <i>
      <x v="237"/>
      <x v="14"/>
      <x v="19"/>
      <x v="8"/>
      <x v="11"/>
      <x v="1"/>
      <x v="1455"/>
      <x v="377"/>
    </i>
    <i>
      <x v="238"/>
      <x v="14"/>
      <x v="19"/>
      <x v="8"/>
      <x v="11"/>
      <x v="1"/>
      <x v="1455"/>
      <x v="377"/>
    </i>
    <i>
      <x v="239"/>
      <x v="14"/>
      <x v="19"/>
      <x v="8"/>
      <x v="11"/>
      <x v="1"/>
      <x v="1455"/>
      <x v="377"/>
    </i>
    <i>
      <x v="240"/>
      <x v="14"/>
      <x v="19"/>
      <x v="8"/>
      <x v="11"/>
      <x v="1"/>
      <x v="1455"/>
      <x v="377"/>
    </i>
    <i>
      <x v="241"/>
      <x v="14"/>
      <x v="19"/>
      <x v="8"/>
      <x v="11"/>
      <x v="1"/>
      <x v="1455"/>
      <x v="377"/>
    </i>
    <i>
      <x v="242"/>
      <x v="14"/>
      <x v="19"/>
      <x/>
      <x v="11"/>
      <x v="1"/>
      <x v="1455"/>
      <x v="377"/>
    </i>
    <i>
      <x v="243"/>
      <x v="14"/>
      <x v="19"/>
      <x v="8"/>
      <x v="11"/>
      <x v="1"/>
      <x v="1455"/>
      <x v="377"/>
    </i>
    <i>
      <x v="244"/>
      <x v="14"/>
      <x v="19"/>
      <x v="8"/>
      <x v="11"/>
      <x v="1"/>
      <x v="1455"/>
      <x v="377"/>
    </i>
    <i>
      <x v="245"/>
      <x v="14"/>
      <x v="19"/>
      <x v="8"/>
      <x v="11"/>
      <x v="1"/>
      <x v="1455"/>
      <x v="377"/>
    </i>
    <i>
      <x v="246"/>
      <x v="16"/>
      <x v="19"/>
      <x/>
      <x v="16"/>
      <x/>
      <x v="1455"/>
      <x v="377"/>
    </i>
    <i>
      <x v="247"/>
      <x v="49"/>
      <x v="19"/>
      <x v="8"/>
      <x v="11"/>
      <x v="1"/>
      <x v="1455"/>
      <x v="377"/>
    </i>
    <i>
      <x v="248"/>
      <x v="33"/>
      <x v="19"/>
      <x/>
      <x v="26"/>
      <x v="1"/>
      <x v="1455"/>
      <x v="377"/>
    </i>
    <i>
      <x v="249"/>
      <x v="21"/>
      <x v="19"/>
      <x v="2"/>
      <x v="17"/>
      <x/>
      <x v="1455"/>
      <x v="377"/>
    </i>
    <i>
      <x v="250"/>
      <x v="29"/>
      <x v="19"/>
      <x v="3"/>
      <x v="23"/>
      <x v="1"/>
      <x v="1455"/>
      <x v="377"/>
    </i>
    <i>
      <x v="251"/>
      <x v="33"/>
      <x v="19"/>
      <x v="3"/>
      <x v="26"/>
      <x/>
      <x v="1455"/>
      <x v="377"/>
    </i>
    <i>
      <x v="252"/>
      <x v="44"/>
      <x v="19"/>
      <x v="1"/>
      <x v="17"/>
      <x v="1"/>
      <x v="1455"/>
      <x v="377"/>
    </i>
    <i>
      <x v="253"/>
      <x v="33"/>
      <x v="19"/>
      <x/>
      <x v="26"/>
      <x v="1"/>
      <x v="1455"/>
      <x v="377"/>
    </i>
    <i>
      <x v="254"/>
      <x v="1"/>
      <x v="19"/>
      <x/>
      <x v="4"/>
      <x v="1"/>
      <x v="1455"/>
      <x v="377"/>
    </i>
    <i>
      <x v="255"/>
      <x v="33"/>
      <x v="19"/>
      <x v="1"/>
      <x v="26"/>
      <x v="1"/>
      <x v="1455"/>
      <x v="377"/>
    </i>
    <i>
      <x v="256"/>
      <x v="25"/>
      <x v="19"/>
      <x v="2"/>
      <x v="19"/>
      <x v="1"/>
      <x v="1455"/>
      <x v="377"/>
    </i>
    <i>
      <x v="257"/>
      <x v="35"/>
      <x v="19"/>
      <x v="2"/>
      <x v="27"/>
      <x v="1"/>
      <x v="1455"/>
      <x v="377"/>
    </i>
    <i>
      <x v="258"/>
      <x v="35"/>
      <x v="19"/>
      <x v="1"/>
      <x v="27"/>
      <x v="1"/>
      <x v="1455"/>
      <x v="377"/>
    </i>
    <i>
      <x v="259"/>
      <x v="33"/>
      <x v="19"/>
      <x v="3"/>
      <x v="26"/>
      <x/>
      <x v="1455"/>
      <x v="377"/>
    </i>
    <i>
      <x v="260"/>
      <x v="33"/>
      <x v="19"/>
      <x v="2"/>
      <x v="22"/>
      <x v="1"/>
      <x v="1455"/>
      <x v="377"/>
    </i>
    <i>
      <x v="261"/>
      <x v="28"/>
      <x v="19"/>
      <x v="3"/>
      <x v="23"/>
      <x v="1"/>
      <x v="1455"/>
      <x v="377"/>
    </i>
    <i>
      <x v="262"/>
      <x v="44"/>
      <x v="19"/>
      <x/>
      <x v="23"/>
      <x v="1"/>
      <x v="1455"/>
      <x v="377"/>
    </i>
    <i>
      <x v="263"/>
      <x v="29"/>
      <x v="19"/>
      <x v="3"/>
      <x v="23"/>
      <x v="1"/>
      <x v="1455"/>
      <x v="377"/>
    </i>
    <i>
      <x v="264"/>
      <x v="44"/>
      <x v="19"/>
      <x v="1"/>
      <x v="17"/>
      <x v="1"/>
      <x v="1455"/>
      <x v="377"/>
    </i>
    <i>
      <x v="265"/>
      <x v="33"/>
      <x v="19"/>
      <x v="2"/>
      <x v="26"/>
      <x v="1"/>
      <x v="1455"/>
      <x v="377"/>
    </i>
    <i>
      <x v="266"/>
      <x v="35"/>
      <x v="19"/>
      <x/>
      <x v="26"/>
      <x v="1"/>
      <x v="1455"/>
      <x v="377"/>
    </i>
    <i>
      <x v="267"/>
      <x v="44"/>
      <x v="19"/>
      <x v="1"/>
      <x v="22"/>
      <x v="1"/>
      <x v="1455"/>
      <x v="377"/>
    </i>
    <i>
      <x v="268"/>
      <x v="32"/>
      <x v="19"/>
      <x v="2"/>
      <x v="26"/>
      <x v="1"/>
      <x v="1455"/>
      <x v="377"/>
    </i>
    <i>
      <x v="269"/>
      <x v="4"/>
      <x v="19"/>
      <x/>
      <x v="5"/>
      <x v="1"/>
      <x v="1455"/>
      <x v="377"/>
    </i>
    <i>
      <x v="270"/>
      <x v="32"/>
      <x v="19"/>
      <x/>
      <x v="26"/>
      <x v="1"/>
      <x v="1455"/>
      <x v="377"/>
    </i>
    <i>
      <x v="271"/>
      <x v="44"/>
      <x v="19"/>
      <x v="2"/>
      <x v="22"/>
      <x v="1"/>
      <x v="1455"/>
      <x v="377"/>
    </i>
    <i>
      <x v="272"/>
      <x v="33"/>
      <x v="19"/>
      <x v="1"/>
      <x v="26"/>
      <x v="1"/>
      <x v="1455"/>
      <x v="377"/>
    </i>
    <i>
      <x v="273"/>
      <x v="32"/>
      <x v="19"/>
      <x v="1"/>
      <x v="26"/>
      <x v="1"/>
      <x v="1455"/>
      <x v="377"/>
    </i>
    <i>
      <x v="274"/>
      <x v="29"/>
      <x v="19"/>
      <x/>
      <x v="23"/>
      <x v="1"/>
      <x v="1455"/>
      <x v="377"/>
    </i>
    <i>
      <x v="275"/>
      <x v="18"/>
      <x/>
      <x v="2"/>
      <x v="17"/>
      <x v="1"/>
      <x v="1455"/>
      <x v="377"/>
    </i>
    <i>
      <x v="276"/>
      <x v="18"/>
      <x/>
      <x/>
      <x v="17"/>
      <x v="1"/>
      <x v="1455"/>
      <x v="377"/>
    </i>
    <i>
      <x v="277"/>
      <x v="14"/>
      <x v="19"/>
      <x v="1"/>
      <x v="11"/>
      <x v="1"/>
      <x v="1455"/>
      <x v="377"/>
    </i>
    <i>
      <x v="278"/>
      <x v="29"/>
      <x v="19"/>
      <x v="2"/>
      <x v="23"/>
      <x v="1"/>
      <x v="1455"/>
      <x v="377"/>
    </i>
    <i>
      <x v="279"/>
      <x v="28"/>
      <x v="19"/>
      <x v="2"/>
      <x v="23"/>
      <x v="1"/>
      <x v="1455"/>
      <x v="377"/>
    </i>
    <i>
      <x v="280"/>
      <x v="33"/>
      <x v="19"/>
      <x v="2"/>
      <x v="26"/>
      <x v="1"/>
      <x v="1455"/>
      <x v="377"/>
    </i>
    <i>
      <x v="281"/>
      <x v="22"/>
      <x/>
      <x v="2"/>
      <x v="17"/>
      <x v="1"/>
      <x v="1455"/>
      <x v="377"/>
    </i>
    <i>
      <x v="282"/>
      <x v="16"/>
      <x/>
      <x/>
      <x v="16"/>
      <x v="1"/>
      <x v="1455"/>
      <x v="377"/>
    </i>
    <i>
      <x v="283"/>
      <x v="29"/>
      <x v="19"/>
      <x v="1"/>
      <x v="23"/>
      <x v="1"/>
      <x v="1455"/>
      <x v="377"/>
    </i>
    <i>
      <x v="284"/>
      <x/>
      <x v="19"/>
      <x v="8"/>
      <x v="1"/>
      <x/>
      <x v="116"/>
      <x v="18"/>
    </i>
    <i>
      <x v="285"/>
      <x v="9"/>
      <x v="19"/>
      <x v="8"/>
      <x v="9"/>
      <x/>
      <x v="1438"/>
      <x v="19"/>
    </i>
    <i>
      <x v="286"/>
      <x v="1"/>
      <x v="19"/>
      <x v="8"/>
      <x v="4"/>
      <x/>
      <x v="1438"/>
      <x v="20"/>
    </i>
    <i>
      <x v="287"/>
      <x v="3"/>
      <x v="19"/>
      <x v="8"/>
      <x v="5"/>
      <x v="1"/>
      <x v="1455"/>
      <x v="377"/>
    </i>
    <i>
      <x v="288"/>
      <x v="62"/>
      <x v="19"/>
      <x v="8"/>
      <x v="34"/>
      <x/>
      <x v="1438"/>
      <x v="21"/>
    </i>
    <i>
      <x v="289"/>
      <x v="1"/>
      <x v="19"/>
      <x v="8"/>
      <x v="4"/>
      <x/>
      <x v="1438"/>
      <x v="22"/>
    </i>
    <i>
      <x v="290"/>
      <x v="12"/>
      <x v="19"/>
      <x v="8"/>
      <x v="10"/>
      <x/>
      <x v="1455"/>
      <x v="377"/>
    </i>
    <i>
      <x v="291"/>
      <x v="14"/>
      <x v="19"/>
      <x v="8"/>
      <x v="11"/>
      <x v="1"/>
      <x v="1455"/>
      <x v="377"/>
    </i>
    <i>
      <x v="292"/>
      <x v="10"/>
      <x v="19"/>
      <x v="8"/>
      <x v="9"/>
      <x/>
      <x v="1438"/>
      <x v="23"/>
    </i>
    <i>
      <x v="293"/>
      <x v="44"/>
      <x v="19"/>
      <x v="8"/>
      <x v="4"/>
      <x v="1"/>
      <x v="105"/>
      <x v="377"/>
    </i>
    <i>
      <x v="294"/>
      <x v="44"/>
      <x v="19"/>
      <x v="9"/>
      <x v="1"/>
      <x v="1"/>
      <x v="106"/>
      <x v="377"/>
    </i>
    <i>
      <x v="295"/>
      <x v="44"/>
      <x v="19"/>
      <x v="10"/>
      <x v="3"/>
      <x v="1"/>
      <x v="106"/>
      <x v="377"/>
    </i>
    <i>
      <x v="296"/>
      <x v="44"/>
      <x v="19"/>
      <x v="10"/>
      <x v="4"/>
      <x v="1"/>
      <x v="106"/>
      <x v="377"/>
    </i>
    <i>
      <x v="297"/>
      <x v="44"/>
      <x v="19"/>
      <x v="6"/>
      <x v="5"/>
      <x v="1"/>
      <x v="106"/>
      <x v="377"/>
    </i>
    <i>
      <x v="298"/>
      <x v="44"/>
      <x v="19"/>
      <x v="10"/>
      <x v="6"/>
      <x v="1"/>
      <x v="106"/>
      <x v="377"/>
    </i>
    <i>
      <x v="299"/>
      <x v="44"/>
      <x v="19"/>
      <x v="10"/>
      <x v="7"/>
      <x v="1"/>
      <x v="106"/>
      <x v="377"/>
    </i>
    <i>
      <x v="300"/>
      <x v="44"/>
      <x v="19"/>
      <x v="6"/>
      <x v="15"/>
      <x v="1"/>
      <x v="106"/>
      <x v="377"/>
    </i>
    <i>
      <x v="301"/>
      <x v="44"/>
      <x v="19"/>
      <x v="6"/>
      <x v="16"/>
      <x v="1"/>
      <x v="106"/>
      <x v="377"/>
    </i>
    <i>
      <x v="302"/>
      <x v="44"/>
      <x v="19"/>
      <x v="6"/>
      <x v="17"/>
      <x v="1"/>
      <x v="106"/>
      <x v="377"/>
    </i>
    <i>
      <x v="303"/>
      <x v="44"/>
      <x v="19"/>
      <x v="6"/>
      <x v="17"/>
      <x v="1"/>
      <x v="106"/>
      <x v="377"/>
    </i>
    <i>
      <x v="304"/>
      <x v="44"/>
      <x v="19"/>
      <x v="6"/>
      <x v="19"/>
      <x v="1"/>
      <x v="106"/>
      <x v="377"/>
    </i>
    <i>
      <x v="305"/>
      <x v="44"/>
      <x v="19"/>
      <x v="6"/>
      <x v="22"/>
      <x v="1"/>
      <x v="106"/>
      <x v="377"/>
    </i>
    <i>
      <x v="306"/>
      <x v="44"/>
      <x v="19"/>
      <x v="6"/>
      <x v="22"/>
      <x v="1"/>
      <x v="106"/>
      <x v="377"/>
    </i>
    <i>
      <x v="307"/>
      <x v="44"/>
      <x v="19"/>
      <x v="6"/>
      <x v="23"/>
      <x v="1"/>
      <x v="106"/>
      <x v="377"/>
    </i>
    <i>
      <x v="308"/>
      <x v="44"/>
      <x v="19"/>
      <x v="6"/>
      <x v="22"/>
      <x v="1"/>
      <x v="106"/>
      <x v="377"/>
    </i>
    <i>
      <x v="309"/>
      <x v="44"/>
      <x v="19"/>
      <x v="6"/>
      <x v="22"/>
      <x v="1"/>
      <x v="106"/>
      <x v="377"/>
    </i>
    <i>
      <x v="310"/>
      <x v="44"/>
      <x v="19"/>
      <x v="9"/>
      <x v="1"/>
      <x v="1"/>
      <x v="107"/>
      <x v="377"/>
    </i>
    <i>
      <x v="311"/>
      <x v="44"/>
      <x v="19"/>
      <x v="10"/>
      <x v="3"/>
      <x v="1"/>
      <x v="107"/>
      <x v="377"/>
    </i>
    <i>
      <x v="312"/>
      <x v="44"/>
      <x v="19"/>
      <x v="10"/>
      <x v="4"/>
      <x v="1"/>
      <x v="107"/>
      <x v="377"/>
    </i>
    <i>
      <x v="313"/>
      <x v="44"/>
      <x v="19"/>
      <x v="6"/>
      <x v="5"/>
      <x v="1"/>
      <x v="107"/>
      <x v="377"/>
    </i>
    <i>
      <x v="314"/>
      <x v="44"/>
      <x v="19"/>
      <x v="10"/>
      <x v="6"/>
      <x v="1"/>
      <x v="107"/>
      <x v="377"/>
    </i>
    <i>
      <x v="315"/>
      <x v="44"/>
      <x v="19"/>
      <x v="10"/>
      <x v="7"/>
      <x v="1"/>
      <x v="107"/>
      <x v="377"/>
    </i>
    <i>
      <x v="316"/>
      <x v="44"/>
      <x v="19"/>
      <x v="6"/>
      <x v="15"/>
      <x v="1"/>
      <x v="107"/>
      <x v="377"/>
    </i>
    <i>
      <x v="317"/>
      <x v="44"/>
      <x v="19"/>
      <x v="6"/>
      <x v="16"/>
      <x v="1"/>
      <x v="107"/>
      <x v="377"/>
    </i>
    <i>
      <x v="318"/>
      <x v="44"/>
      <x v="19"/>
      <x v="6"/>
      <x v="17"/>
      <x v="1"/>
      <x v="107"/>
      <x v="377"/>
    </i>
    <i>
      <x v="319"/>
      <x v="44"/>
      <x v="19"/>
      <x v="6"/>
      <x v="17"/>
      <x v="1"/>
      <x v="107"/>
      <x v="377"/>
    </i>
    <i>
      <x v="320"/>
      <x v="44"/>
      <x v="19"/>
      <x v="6"/>
      <x v="19"/>
      <x v="1"/>
      <x v="107"/>
      <x v="377"/>
    </i>
    <i>
      <x v="321"/>
      <x v="44"/>
      <x v="19"/>
      <x v="6"/>
      <x v="22"/>
      <x v="1"/>
      <x v="107"/>
      <x v="377"/>
    </i>
    <i>
      <x v="322"/>
      <x v="44"/>
      <x v="19"/>
      <x v="6"/>
      <x v="22"/>
      <x v="1"/>
      <x v="107"/>
      <x v="377"/>
    </i>
    <i>
      <x v="323"/>
      <x v="44"/>
      <x v="19"/>
      <x v="6"/>
      <x v="23"/>
      <x v="1"/>
      <x v="107"/>
      <x v="377"/>
    </i>
    <i>
      <x v="324"/>
      <x v="44"/>
      <x v="19"/>
      <x v="6"/>
      <x v="24"/>
      <x v="1"/>
      <x v="107"/>
      <x v="377"/>
    </i>
    <i>
      <x v="325"/>
      <x v="44"/>
      <x v="19"/>
      <x v="6"/>
      <x v="22"/>
      <x v="1"/>
      <x v="107"/>
      <x v="377"/>
    </i>
    <i>
      <x v="326"/>
      <x v="44"/>
      <x v="19"/>
      <x v="9"/>
      <x v="1"/>
      <x v="1"/>
      <x v="108"/>
      <x v="377"/>
    </i>
    <i>
      <x v="327"/>
      <x v="44"/>
      <x v="19"/>
      <x v="10"/>
      <x v="3"/>
      <x v="1"/>
      <x v="108"/>
      <x v="377"/>
    </i>
    <i>
      <x v="328"/>
      <x v="44"/>
      <x v="19"/>
      <x v="10"/>
      <x v="4"/>
      <x v="1"/>
      <x v="108"/>
      <x v="377"/>
    </i>
    <i>
      <x v="329"/>
      <x v="44"/>
      <x v="19"/>
      <x v="6"/>
      <x v="5"/>
      <x v="1"/>
      <x v="108"/>
      <x v="377"/>
    </i>
    <i>
      <x v="330"/>
      <x v="44"/>
      <x v="19"/>
      <x v="10"/>
      <x v="6"/>
      <x v="1"/>
      <x v="108"/>
      <x v="377"/>
    </i>
    <i>
      <x v="331"/>
      <x v="44"/>
      <x v="19"/>
      <x v="10"/>
      <x v="7"/>
      <x v="1"/>
      <x v="108"/>
      <x v="377"/>
    </i>
    <i>
      <x v="332"/>
      <x v="44"/>
      <x v="19"/>
      <x v="6"/>
      <x v="15"/>
      <x v="1"/>
      <x v="108"/>
      <x v="377"/>
    </i>
    <i>
      <x v="333"/>
      <x v="44"/>
      <x v="19"/>
      <x v="6"/>
      <x v="16"/>
      <x v="1"/>
      <x v="108"/>
      <x v="377"/>
    </i>
    <i>
      <x v="334"/>
      <x v="44"/>
      <x v="19"/>
      <x v="6"/>
      <x v="17"/>
      <x v="1"/>
      <x v="108"/>
      <x v="377"/>
    </i>
    <i>
      <x v="335"/>
      <x v="44"/>
      <x v="19"/>
      <x v="6"/>
      <x v="17"/>
      <x v="1"/>
      <x v="108"/>
      <x v="377"/>
    </i>
    <i>
      <x v="336"/>
      <x v="44"/>
      <x v="19"/>
      <x v="6"/>
      <x v="19"/>
      <x v="1"/>
      <x v="108"/>
      <x v="377"/>
    </i>
    <i>
      <x v="337"/>
      <x v="44"/>
      <x v="19"/>
      <x v="6"/>
      <x v="22"/>
      <x v="1"/>
      <x v="108"/>
      <x v="377"/>
    </i>
    <i>
      <x v="338"/>
      <x v="44"/>
      <x v="19"/>
      <x v="6"/>
      <x v="22"/>
      <x v="1"/>
      <x v="108"/>
      <x v="377"/>
    </i>
    <i>
      <x v="339"/>
      <x v="44"/>
      <x v="19"/>
      <x v="6"/>
      <x v="23"/>
      <x v="1"/>
      <x v="108"/>
      <x v="377"/>
    </i>
    <i>
      <x v="340"/>
      <x v="44"/>
      <x v="19"/>
      <x v="6"/>
      <x v="22"/>
      <x v="1"/>
      <x v="108"/>
      <x v="377"/>
    </i>
    <i>
      <x v="341"/>
      <x v="44"/>
      <x v="19"/>
      <x v="6"/>
      <x v="22"/>
      <x v="1"/>
      <x v="108"/>
      <x v="377"/>
    </i>
    <i>
      <x v="342"/>
      <x v="44"/>
      <x v="19"/>
      <x v="6"/>
      <x v="22"/>
      <x v="1"/>
      <x v="109"/>
      <x v="377"/>
    </i>
    <i>
      <x v="343"/>
      <x v="44"/>
      <x v="19"/>
      <x v="6"/>
      <x v="22"/>
      <x v="1"/>
      <x v="110"/>
      <x v="377"/>
    </i>
    <i>
      <x v="344"/>
      <x v="1"/>
      <x v="19"/>
      <x v="8"/>
      <x v="4"/>
      <x/>
      <x v="1438"/>
      <x v="24"/>
    </i>
    <i>
      <x v="345"/>
      <x v="1"/>
      <x v="19"/>
      <x v="8"/>
      <x v="4"/>
      <x v="1"/>
      <x v="1455"/>
      <x v="377"/>
    </i>
    <i>
      <x v="346"/>
      <x v="1"/>
      <x v="19"/>
      <x v="8"/>
      <x v="4"/>
      <x v="1"/>
      <x v="1455"/>
      <x v="377"/>
    </i>
    <i>
      <x v="347"/>
      <x v="1"/>
      <x v="19"/>
      <x v="8"/>
      <x v="4"/>
      <x v="1"/>
      <x v="1455"/>
      <x v="377"/>
    </i>
    <i>
      <x v="348"/>
      <x v="1"/>
      <x v="19"/>
      <x v="8"/>
      <x v="4"/>
      <x/>
      <x v="1455"/>
      <x v="377"/>
    </i>
    <i>
      <x v="349"/>
      <x v="1"/>
      <x v="19"/>
      <x v="8"/>
      <x v="4"/>
      <x v="1"/>
      <x v="1455"/>
      <x v="377"/>
    </i>
    <i>
      <x v="350"/>
      <x v="1"/>
      <x v="19"/>
      <x v="8"/>
      <x v="4"/>
      <x/>
      <x v="1438"/>
      <x v="25"/>
    </i>
    <i>
      <x v="351"/>
      <x v="1"/>
      <x v="19"/>
      <x v="8"/>
      <x v="4"/>
      <x/>
      <x v="1438"/>
      <x v="26"/>
    </i>
    <i>
      <x v="352"/>
      <x v="1"/>
      <x v="19"/>
      <x v="8"/>
      <x v="4"/>
      <x/>
      <x v="1438"/>
      <x v="27"/>
    </i>
    <i>
      <x v="353"/>
      <x v="49"/>
      <x v="19"/>
      <x v="8"/>
      <x v="11"/>
      <x v="1"/>
      <x v="1455"/>
      <x v="377"/>
    </i>
    <i>
      <x v="354"/>
      <x/>
      <x v="19"/>
      <x v="8"/>
      <x v="1"/>
      <x v="1"/>
      <x v="1455"/>
      <x v="377"/>
    </i>
    <i>
      <x v="355"/>
      <x v="9"/>
      <x v="19"/>
      <x v="8"/>
      <x v="9"/>
      <x/>
      <x v="1438"/>
      <x v="29"/>
    </i>
    <i>
      <x v="356"/>
      <x v="9"/>
      <x v="19"/>
      <x v="8"/>
      <x v="9"/>
      <x/>
      <x v="1438"/>
      <x v="30"/>
    </i>
    <i>
      <x v="357"/>
      <x v="6"/>
      <x v="19"/>
      <x v="8"/>
      <x v="8"/>
      <x v="1"/>
      <x v="1455"/>
      <x v="377"/>
    </i>
    <i>
      <x v="358"/>
      <x v="14"/>
      <x v="19"/>
      <x v="3"/>
      <x v="11"/>
      <x v="1"/>
      <x v="1455"/>
      <x v="377"/>
    </i>
    <i>
      <x v="359"/>
      <x v="62"/>
      <x v="19"/>
      <x v="8"/>
      <x v="34"/>
      <x/>
      <x v="1438"/>
      <x v="31"/>
    </i>
    <i>
      <x v="360"/>
      <x v="62"/>
      <x v="19"/>
      <x v="8"/>
      <x v="34"/>
      <x/>
      <x v="1"/>
      <x v="32"/>
    </i>
    <i>
      <x v="361"/>
      <x v="11"/>
      <x v="19"/>
      <x v="8"/>
      <x v="10"/>
      <x v="1"/>
      <x v="1455"/>
      <x v="377"/>
    </i>
    <i>
      <x v="362"/>
      <x v="1"/>
      <x v="19"/>
      <x v="8"/>
      <x v="4"/>
      <x/>
      <x v="1455"/>
      <x v="33"/>
    </i>
    <i>
      <x v="363"/>
      <x v="1"/>
      <x v="19"/>
      <x v="8"/>
      <x v="4"/>
      <x/>
      <x v="1455"/>
      <x v="34"/>
    </i>
    <i>
      <x v="364"/>
      <x v="44"/>
      <x v="19"/>
      <x v="8"/>
      <x v="32"/>
      <x/>
      <x v="1455"/>
      <x v="35"/>
    </i>
    <i>
      <x v="365"/>
      <x v="1"/>
      <x v="19"/>
      <x v="8"/>
      <x v="4"/>
      <x v="1"/>
      <x v="1455"/>
      <x v="377"/>
    </i>
    <i>
      <x v="366"/>
      <x v="8"/>
      <x v="19"/>
      <x v="8"/>
      <x v="8"/>
      <x v="1"/>
      <x v="1455"/>
      <x v="377"/>
    </i>
    <i>
      <x v="367"/>
      <x v="8"/>
      <x v="19"/>
      <x v="8"/>
      <x v="8"/>
      <x v="1"/>
      <x v="1455"/>
      <x v="377"/>
    </i>
    <i>
      <x v="368"/>
      <x v="8"/>
      <x v="19"/>
      <x v="8"/>
      <x v="8"/>
      <x v="1"/>
      <x v="1455"/>
      <x v="377"/>
    </i>
    <i>
      <x v="369"/>
      <x v="5"/>
      <x v="19"/>
      <x v="8"/>
      <x v="8"/>
      <x v="1"/>
      <x v="1455"/>
      <x v="377"/>
    </i>
    <i>
      <x v="370"/>
      <x v="44"/>
      <x v="19"/>
      <x v="8"/>
      <x v="7"/>
      <x v="1"/>
      <x v="1455"/>
      <x v="377"/>
    </i>
    <i>
      <x v="371"/>
      <x v="14"/>
      <x v="19"/>
      <x v="8"/>
      <x v="11"/>
      <x v="1"/>
      <x v="1455"/>
      <x v="377"/>
    </i>
    <i>
      <x v="372"/>
      <x v="8"/>
      <x v="19"/>
      <x v="8"/>
      <x v="8"/>
      <x v="1"/>
      <x v="1455"/>
      <x v="377"/>
    </i>
    <i>
      <x v="373"/>
      <x v="14"/>
      <x v="19"/>
      <x v="8"/>
      <x v="11"/>
      <x v="1"/>
      <x v="1455"/>
      <x v="377"/>
    </i>
    <i>
      <x v="374"/>
      <x v="62"/>
      <x v="19"/>
      <x v="8"/>
      <x v="34"/>
      <x/>
      <x v="116"/>
      <x v="36"/>
    </i>
    <i>
      <x v="375"/>
      <x v="14"/>
      <x v="19"/>
      <x v="8"/>
      <x v="11"/>
      <x v="1"/>
      <x v="1455"/>
      <x v="377"/>
    </i>
    <i>
      <x v="376"/>
      <x v="14"/>
      <x v="19"/>
      <x v="3"/>
      <x v="11"/>
      <x v="1"/>
      <x v="1455"/>
      <x v="377"/>
    </i>
    <i>
      <x v="377"/>
      <x v="14"/>
      <x v="19"/>
      <x v="3"/>
      <x v="11"/>
      <x v="1"/>
      <x v="1455"/>
      <x v="377"/>
    </i>
    <i>
      <x v="378"/>
      <x v="7"/>
      <x v="19"/>
      <x v="8"/>
      <x v="8"/>
      <x v="1"/>
      <x v="1455"/>
      <x v="377"/>
    </i>
    <i>
      <x v="379"/>
      <x v="7"/>
      <x v="19"/>
      <x v="8"/>
      <x v="8"/>
      <x v="1"/>
      <x v="1455"/>
      <x v="377"/>
    </i>
    <i>
      <x v="380"/>
      <x v="7"/>
      <x v="19"/>
      <x v="8"/>
      <x v="8"/>
      <x v="1"/>
      <x v="1455"/>
      <x v="377"/>
    </i>
    <i>
      <x v="381"/>
      <x v="7"/>
      <x v="19"/>
      <x v="8"/>
      <x v="8"/>
      <x v="1"/>
      <x v="1455"/>
      <x v="377"/>
    </i>
    <i>
      <x v="382"/>
      <x v="62"/>
      <x v="19"/>
      <x v="8"/>
      <x v="34"/>
      <x/>
      <x v="116"/>
      <x v="60"/>
    </i>
    <i>
      <x v="383"/>
      <x v="11"/>
      <x v="19"/>
      <x v="8"/>
      <x v="10"/>
      <x/>
      <x v="1455"/>
      <x v="377"/>
    </i>
    <i>
      <x v="384"/>
      <x v="1"/>
      <x v="19"/>
      <x v="6"/>
      <x v="4"/>
      <x/>
      <x v="1455"/>
      <x v="377"/>
    </i>
    <i>
      <x v="385"/>
      <x v="1"/>
      <x v="19"/>
      <x v="6"/>
      <x v="4"/>
      <x/>
      <x v="1455"/>
      <x v="377"/>
    </i>
    <i>
      <x v="386"/>
      <x v="44"/>
      <x v="15"/>
      <x/>
      <x v="7"/>
      <x v="1"/>
      <x v="111"/>
      <x v="377"/>
    </i>
    <i>
      <x v="387"/>
      <x v="44"/>
      <x v="19"/>
      <x v="11"/>
      <x v="1"/>
      <x v="1"/>
      <x v="113"/>
      <x v="377"/>
    </i>
    <i>
      <x v="388"/>
      <x v="44"/>
      <x v="19"/>
      <x v="6"/>
      <x v="1"/>
      <x v="1"/>
      <x v="114"/>
      <x v="377"/>
    </i>
    <i>
      <x v="389"/>
      <x v="4"/>
      <x v="19"/>
      <x/>
      <x v="5"/>
      <x v="1"/>
      <x v="1455"/>
      <x v="377"/>
    </i>
    <i>
      <x v="390"/>
      <x v="4"/>
      <x v="19"/>
      <x v="1"/>
      <x v="5"/>
      <x v="1"/>
      <x v="1455"/>
      <x v="377"/>
    </i>
    <i>
      <x v="391"/>
      <x v="4"/>
      <x v="19"/>
      <x v="2"/>
      <x v="5"/>
      <x v="1"/>
      <x v="1455"/>
      <x v="377"/>
    </i>
    <i>
      <x v="392"/>
      <x v="4"/>
      <x v="19"/>
      <x v="3"/>
      <x v="5"/>
      <x v="1"/>
      <x v="1455"/>
      <x v="377"/>
    </i>
    <i>
      <x v="393"/>
      <x v="22"/>
      <x v="19"/>
      <x v="2"/>
      <x v="17"/>
      <x/>
      <x v="774"/>
      <x v="102"/>
    </i>
    <i>
      <x v="394"/>
      <x v="18"/>
      <x v="19"/>
      <x v="2"/>
      <x v="17"/>
      <x v="1"/>
      <x v="1455"/>
      <x v="377"/>
    </i>
    <i>
      <x v="395"/>
      <x v="18"/>
      <x v="19"/>
      <x/>
      <x v="17"/>
      <x v="1"/>
      <x v="1455"/>
      <x v="377"/>
    </i>
    <i>
      <x v="396"/>
      <x v="16"/>
      <x v="19"/>
      <x v="1"/>
      <x v="16"/>
      <x v="1"/>
      <x v="1455"/>
      <x v="377"/>
    </i>
    <i>
      <x v="397"/>
      <x v="18"/>
      <x v="19"/>
      <x/>
      <x v="17"/>
      <x v="1"/>
      <x v="1455"/>
      <x v="377"/>
    </i>
    <i>
      <x v="398"/>
      <x v="28"/>
      <x v="19"/>
      <x/>
      <x v="23"/>
      <x v="1"/>
      <x v="1455"/>
      <x v="377"/>
    </i>
    <i>
      <x v="399"/>
      <x v="34"/>
      <x v="19"/>
      <x v="3"/>
      <x v="26"/>
      <x v="1"/>
      <x v="1455"/>
      <x v="377"/>
    </i>
    <i>
      <x v="400"/>
      <x v="35"/>
      <x v="19"/>
      <x/>
      <x v="27"/>
      <x v="1"/>
      <x v="1455"/>
      <x v="377"/>
    </i>
    <i>
      <x v="401"/>
      <x v="22"/>
      <x v="19"/>
      <x v="1"/>
      <x v="17"/>
      <x v="1"/>
      <x v="1455"/>
      <x v="377"/>
    </i>
    <i>
      <x v="402"/>
      <x v="24"/>
      <x v="19"/>
      <x v="1"/>
      <x v="17"/>
      <x/>
      <x v="774"/>
      <x v="103"/>
    </i>
    <i>
      <x v="403"/>
      <x v="18"/>
      <x v="19"/>
      <x v="2"/>
      <x v="17"/>
      <x v="1"/>
      <x v="1455"/>
      <x v="377"/>
    </i>
    <i>
      <x v="404"/>
      <x v="4"/>
      <x v="19"/>
      <x v="2"/>
      <x v="5"/>
      <x v="1"/>
      <x v="1455"/>
      <x v="377"/>
    </i>
    <i>
      <x v="405"/>
      <x v="31"/>
      <x v="19"/>
      <x v="2"/>
      <x v="23"/>
      <x v="1"/>
      <x v="1455"/>
      <x v="377"/>
    </i>
    <i>
      <x v="406"/>
      <x v="29"/>
      <x v="19"/>
      <x v="2"/>
      <x v="23"/>
      <x v="1"/>
      <x v="1455"/>
      <x v="377"/>
    </i>
    <i>
      <x v="407"/>
      <x v="16"/>
      <x v="19"/>
      <x/>
      <x v="16"/>
      <x v="1"/>
      <x v="1455"/>
      <x v="377"/>
    </i>
    <i>
      <x v="408"/>
      <x v="30"/>
      <x v="19"/>
      <x v="2"/>
      <x v="23"/>
      <x/>
      <x v="1455"/>
      <x v="377"/>
    </i>
    <i>
      <x v="409"/>
      <x v="35"/>
      <x v="19"/>
      <x v="2"/>
      <x v="27"/>
      <x v="1"/>
      <x v="1455"/>
      <x v="377"/>
    </i>
    <i>
      <x v="410"/>
      <x v="33"/>
      <x v="19"/>
      <x v="2"/>
      <x v="26"/>
      <x v="1"/>
      <x v="1455"/>
      <x v="377"/>
    </i>
    <i>
      <x v="411"/>
      <x v="32"/>
      <x v="19"/>
      <x v="2"/>
      <x v="26"/>
      <x/>
      <x v="1455"/>
      <x v="377"/>
    </i>
    <i>
      <x v="412"/>
      <x v="24"/>
      <x v="19"/>
      <x v="2"/>
      <x v="17"/>
      <x v="1"/>
      <x v="1455"/>
      <x v="377"/>
    </i>
    <i>
      <x v="413"/>
      <x v="24"/>
      <x v="19"/>
      <x v="2"/>
      <x v="17"/>
      <x v="1"/>
      <x v="1455"/>
      <x v="377"/>
    </i>
    <i>
      <x v="414"/>
      <x v="24"/>
      <x v="19"/>
      <x v="2"/>
      <x v="17"/>
      <x v="1"/>
      <x v="1455"/>
      <x v="377"/>
    </i>
    <i>
      <x v="415"/>
      <x v="24"/>
      <x v="19"/>
      <x v="2"/>
      <x v="17"/>
      <x v="1"/>
      <x v="1455"/>
      <x v="377"/>
    </i>
    <i>
      <x v="416"/>
      <x v="24"/>
      <x v="19"/>
      <x v="2"/>
      <x v="17"/>
      <x v="1"/>
      <x v="1455"/>
      <x v="377"/>
    </i>
    <i>
      <x v="417"/>
      <x v="24"/>
      <x v="19"/>
      <x v="2"/>
      <x v="17"/>
      <x v="1"/>
      <x v="1455"/>
      <x v="377"/>
    </i>
    <i>
      <x v="418"/>
      <x v="30"/>
      <x v="19"/>
      <x v="2"/>
      <x v="23"/>
      <x v="1"/>
      <x v="1455"/>
      <x v="377"/>
    </i>
    <i>
      <x v="419"/>
      <x v="32"/>
      <x v="19"/>
      <x v="2"/>
      <x v="26"/>
      <x/>
      <x v="1455"/>
      <x v="377"/>
    </i>
    <i>
      <x v="420"/>
      <x v="18"/>
      <x v="19"/>
      <x v="1"/>
      <x v="17"/>
      <x/>
      <x v="1455"/>
      <x v="377"/>
    </i>
    <i>
      <x v="421"/>
      <x v="21"/>
      <x v="19"/>
      <x v="2"/>
      <x v="17"/>
      <x/>
      <x v="1455"/>
      <x v="377"/>
    </i>
    <i>
      <x v="422"/>
      <x v="21"/>
      <x v="19"/>
      <x v="2"/>
      <x v="17"/>
      <x/>
      <x v="1455"/>
      <x v="377"/>
    </i>
    <i>
      <x v="423"/>
      <x v="19"/>
      <x v="19"/>
      <x v="2"/>
      <x v="17"/>
      <x v="1"/>
      <x v="1455"/>
      <x v="377"/>
    </i>
    <i>
      <x v="424"/>
      <x v="19"/>
      <x v="19"/>
      <x v="2"/>
      <x v="17"/>
      <x/>
      <x v="1455"/>
      <x v="377"/>
    </i>
    <i>
      <x v="425"/>
      <x v="19"/>
      <x v="19"/>
      <x v="2"/>
      <x v="17"/>
      <x v="1"/>
      <x v="1455"/>
      <x v="377"/>
    </i>
    <i>
      <x v="426"/>
      <x v="22"/>
      <x v="19"/>
      <x v="3"/>
      <x v="17"/>
      <x/>
      <x v="1455"/>
      <x v="377"/>
    </i>
    <i>
      <x v="427"/>
      <x v="21"/>
      <x v="19"/>
      <x v="3"/>
      <x v="17"/>
      <x v="1"/>
      <x v="1455"/>
      <x v="377"/>
    </i>
    <i>
      <x v="428"/>
      <x v="19"/>
      <x v="19"/>
      <x v="1"/>
      <x v="17"/>
      <x v="1"/>
      <x v="1455"/>
      <x v="377"/>
    </i>
    <i>
      <x v="429"/>
      <x v="19"/>
      <x v="19"/>
      <x v="2"/>
      <x v="17"/>
      <x/>
      <x v="1455"/>
      <x v="377"/>
    </i>
    <i>
      <x v="430"/>
      <x v="22"/>
      <x v="19"/>
      <x v="3"/>
      <x v="17"/>
      <x v="1"/>
      <x v="1455"/>
      <x v="377"/>
    </i>
    <i>
      <x v="431"/>
      <x v="19"/>
      <x v="19"/>
      <x/>
      <x v="17"/>
      <x/>
      <x v="1455"/>
      <x v="377"/>
    </i>
    <i>
      <x v="432"/>
      <x v="19"/>
      <x v="19"/>
      <x/>
      <x v="17"/>
      <x/>
      <x v="1455"/>
      <x v="377"/>
    </i>
    <i>
      <x v="433"/>
      <x v="29"/>
      <x v="19"/>
      <x v="2"/>
      <x v="23"/>
      <x/>
      <x v="1455"/>
      <x v="377"/>
    </i>
    <i>
      <x v="434"/>
      <x v="29"/>
      <x v="19"/>
      <x v="2"/>
      <x v="23"/>
      <x v="1"/>
      <x v="1455"/>
      <x v="377"/>
    </i>
    <i>
      <x v="436"/>
      <x v="31"/>
      <x v="19"/>
      <x v="2"/>
      <x v="23"/>
      <x v="1"/>
      <x v="1455"/>
      <x v="377"/>
    </i>
    <i>
      <x v="437"/>
      <x v="31"/>
      <x v="19"/>
      <x v="2"/>
      <x v="23"/>
      <x v="1"/>
      <x v="1455"/>
      <x v="377"/>
    </i>
    <i>
      <x v="438"/>
      <x v="31"/>
      <x v="19"/>
      <x v="1"/>
      <x v="23"/>
      <x v="1"/>
      <x v="1455"/>
      <x v="377"/>
    </i>
    <i>
      <x v="439"/>
      <x v="16"/>
      <x v="19"/>
      <x/>
      <x v="16"/>
      <x v="1"/>
      <x v="1455"/>
      <x v="377"/>
    </i>
    <i>
      <x v="440"/>
      <x v="31"/>
      <x v="19"/>
      <x v="1"/>
      <x v="23"/>
      <x v="1"/>
      <x v="1455"/>
      <x v="377"/>
    </i>
    <i>
      <x v="441"/>
      <x v="24"/>
      <x v="19"/>
      <x v="2"/>
      <x v="17"/>
      <x v="1"/>
      <x v="1455"/>
      <x v="377"/>
    </i>
    <i>
      <x v="442"/>
      <x v="28"/>
      <x v="19"/>
      <x/>
      <x v="23"/>
      <x/>
      <x v="1455"/>
      <x v="377"/>
    </i>
    <i>
      <x v="443"/>
      <x v="63"/>
      <x v="19"/>
      <x v="2"/>
      <x v="23"/>
      <x v="1"/>
      <x v="1455"/>
      <x v="377"/>
    </i>
    <i>
      <x v="444"/>
      <x v="63"/>
      <x v="19"/>
      <x v="2"/>
      <x v="23"/>
      <x v="1"/>
      <x v="1455"/>
      <x v="377"/>
    </i>
    <i>
      <x v="445"/>
      <x v="33"/>
      <x v="19"/>
      <x v="2"/>
      <x v="26"/>
      <x/>
      <x v="1455"/>
      <x v="377"/>
    </i>
    <i>
      <x v="446"/>
      <x v="22"/>
      <x v="19"/>
      <x v="2"/>
      <x v="17"/>
      <x/>
      <x v="1455"/>
      <x v="377"/>
    </i>
    <i>
      <x v="447"/>
      <x v="29"/>
      <x v="19"/>
      <x/>
      <x v="23"/>
      <x v="1"/>
      <x v="1455"/>
      <x v="377"/>
    </i>
    <i>
      <x v="448"/>
      <x v="28"/>
      <x v="19"/>
      <x/>
      <x v="23"/>
      <x v="1"/>
      <x v="1455"/>
      <x v="377"/>
    </i>
    <i>
      <x v="449"/>
      <x v="31"/>
      <x v="19"/>
      <x v="2"/>
      <x v="23"/>
      <x v="1"/>
      <x v="1455"/>
      <x v="377"/>
    </i>
    <i>
      <x v="450"/>
      <x v="18"/>
      <x v="19"/>
      <x v="3"/>
      <x v="17"/>
      <x/>
      <x v="1455"/>
      <x v="377"/>
    </i>
    <i>
      <x v="451"/>
      <x v="18"/>
      <x/>
      <x v="3"/>
      <x v="17"/>
      <x/>
      <x v="1455"/>
      <x v="377"/>
    </i>
    <i>
      <x v="452"/>
      <x v="22"/>
      <x v="19"/>
      <x v="1"/>
      <x v="17"/>
      <x/>
      <x v="1455"/>
      <x v="377"/>
    </i>
    <i>
      <x v="453"/>
      <x v="29"/>
      <x v="19"/>
      <x/>
      <x v="23"/>
      <x v="1"/>
      <x v="1455"/>
      <x v="377"/>
    </i>
    <i>
      <x v="454"/>
      <x v="32"/>
      <x v="19"/>
      <x v="3"/>
      <x v="26"/>
      <x v="1"/>
      <x v="1455"/>
      <x v="377"/>
    </i>
    <i>
      <x v="455"/>
      <x v="64"/>
      <x v="19"/>
      <x v="2"/>
      <x v="23"/>
      <x v="1"/>
      <x v="1455"/>
      <x v="377"/>
    </i>
    <i>
      <x v="456"/>
      <x v="64"/>
      <x v="19"/>
      <x/>
      <x v="23"/>
      <x v="1"/>
      <x v="1455"/>
      <x v="377"/>
    </i>
    <i>
      <x v="457"/>
      <x v="64"/>
      <x v="19"/>
      <x v="2"/>
      <x v="23"/>
      <x v="1"/>
      <x v="1455"/>
      <x v="377"/>
    </i>
    <i>
      <x v="458"/>
      <x v="29"/>
      <x v="19"/>
      <x v="2"/>
      <x v="23"/>
      <x/>
      <x v="1455"/>
      <x v="377"/>
    </i>
    <i>
      <x v="459"/>
      <x v="29"/>
      <x/>
      <x/>
      <x v="23"/>
      <x v="1"/>
      <x v="1455"/>
      <x v="377"/>
    </i>
    <i>
      <x v="460"/>
      <x v="24"/>
      <x v="19"/>
      <x v="2"/>
      <x v="17"/>
      <x v="1"/>
      <x v="1455"/>
      <x v="377"/>
    </i>
    <i>
      <x v="461"/>
      <x v="21"/>
      <x v="19"/>
      <x v="1"/>
      <x v="17"/>
      <x/>
      <x v="774"/>
      <x v="104"/>
    </i>
    <i>
      <x v="462"/>
      <x v="30"/>
      <x v="19"/>
      <x v="2"/>
      <x v="23"/>
      <x/>
      <x v="167"/>
      <x v="105"/>
    </i>
    <i>
      <x v="463"/>
      <x v="30"/>
      <x v="19"/>
      <x v="2"/>
      <x v="23"/>
      <x/>
      <x v="813"/>
      <x v="106"/>
    </i>
    <i>
      <x v="464"/>
      <x v="16"/>
      <x v="19"/>
      <x/>
      <x v="16"/>
      <x/>
      <x v="813"/>
      <x v="107"/>
    </i>
    <i>
      <x v="465"/>
      <x v="47"/>
      <x v="19"/>
      <x/>
      <x v="16"/>
      <x/>
      <x v="813"/>
      <x v="108"/>
    </i>
    <i>
      <x v="466"/>
      <x v="54"/>
      <x v="19"/>
      <x/>
      <x v="16"/>
      <x/>
      <x v="813"/>
      <x v="109"/>
    </i>
    <i>
      <x v="467"/>
      <x v="55"/>
      <x v="19"/>
      <x v="1"/>
      <x v="16"/>
      <x/>
      <x v="813"/>
      <x v="110"/>
    </i>
    <i>
      <x v="468"/>
      <x v="16"/>
      <x v="19"/>
      <x/>
      <x v="16"/>
      <x v="1"/>
      <x v="1455"/>
      <x v="377"/>
    </i>
    <i>
      <x v="469"/>
      <x v="32"/>
      <x v="19"/>
      <x/>
      <x v="26"/>
      <x/>
      <x v="774"/>
      <x v="113"/>
    </i>
    <i>
      <x v="470"/>
      <x v="33"/>
      <x v="19"/>
      <x/>
      <x v="26"/>
      <x/>
      <x v="686"/>
      <x v="114"/>
    </i>
    <i>
      <x v="471"/>
      <x v="32"/>
      <x v="19"/>
      <x v="1"/>
      <x v="26"/>
      <x/>
      <x v="774"/>
      <x v="115"/>
    </i>
    <i>
      <x v="472"/>
      <x v="33"/>
      <x v="19"/>
      <x v="1"/>
      <x v="26"/>
      <x/>
      <x v="686"/>
      <x v="116"/>
    </i>
    <i>
      <x v="473"/>
      <x v="32"/>
      <x v="19"/>
      <x v="2"/>
      <x v="26"/>
      <x/>
      <x v="774"/>
      <x v="117"/>
    </i>
    <i>
      <x v="474"/>
      <x v="33"/>
      <x v="19"/>
      <x v="2"/>
      <x v="26"/>
      <x/>
      <x v="686"/>
      <x v="118"/>
    </i>
    <i>
      <x v="475"/>
      <x v="33"/>
      <x v="19"/>
      <x v="2"/>
      <x v="26"/>
      <x v="1"/>
      <x v="1455"/>
      <x v="377"/>
    </i>
    <i>
      <x v="476"/>
      <x v="33"/>
      <x v="19"/>
      <x v="2"/>
      <x v="26"/>
      <x/>
      <x v="686"/>
      <x v="119"/>
    </i>
    <i>
      <x v="477"/>
      <x v="4"/>
      <x v="19"/>
      <x v="2"/>
      <x v="5"/>
      <x v="1"/>
      <x v="1455"/>
      <x v="377"/>
    </i>
    <i>
      <x v="478"/>
      <x v="4"/>
      <x v="19"/>
      <x v="2"/>
      <x v="5"/>
      <x v="1"/>
      <x v="1455"/>
      <x v="377"/>
    </i>
    <i>
      <x v="479"/>
      <x v="29"/>
      <x v="19"/>
      <x v="2"/>
      <x v="23"/>
      <x/>
      <x v="686"/>
      <x v="122"/>
    </i>
    <i>
      <x v="480"/>
      <x v="61"/>
      <x v="19"/>
      <x v="3"/>
      <x v="23"/>
      <x v="1"/>
      <x v="1455"/>
      <x v="377"/>
    </i>
    <i>
      <x v="481"/>
      <x v="61"/>
      <x v="19"/>
      <x v="3"/>
      <x v="23"/>
      <x v="1"/>
      <x v="1455"/>
      <x v="377"/>
    </i>
    <i>
      <x v="482"/>
      <x v="30"/>
      <x v="19"/>
      <x v="2"/>
      <x v="23"/>
      <x/>
      <x v="104"/>
      <x v="123"/>
    </i>
    <i>
      <x v="483"/>
      <x v="28"/>
      <x v="19"/>
      <x v="2"/>
      <x v="23"/>
      <x/>
      <x v="686"/>
      <x v="124"/>
    </i>
    <i>
      <x v="484"/>
      <x v="64"/>
      <x v="19"/>
      <x v="1"/>
      <x v="23"/>
      <x v="1"/>
      <x v="1455"/>
      <x v="377"/>
    </i>
    <i>
      <x v="485"/>
      <x v="64"/>
      <x v="19"/>
      <x/>
      <x v="23"/>
      <x v="1"/>
      <x v="1455"/>
      <x v="377"/>
    </i>
    <i>
      <x v="486"/>
      <x v="63"/>
      <x v="19"/>
      <x v="2"/>
      <x v="23"/>
      <x v="1"/>
      <x v="1455"/>
      <x v="377"/>
    </i>
    <i>
      <x v="487"/>
      <x v="63"/>
      <x v="19"/>
      <x v="1"/>
      <x v="23"/>
      <x v="1"/>
      <x v="1455"/>
      <x v="377"/>
    </i>
    <i>
      <x v="488"/>
      <x v="63"/>
      <x v="19"/>
      <x/>
      <x v="23"/>
      <x v="1"/>
      <x v="1455"/>
      <x v="377"/>
    </i>
    <i>
      <x v="489"/>
      <x v="30"/>
      <x v="19"/>
      <x v="2"/>
      <x v="23"/>
      <x v="1"/>
      <x v="1455"/>
      <x v="377"/>
    </i>
    <i>
      <x v="490"/>
      <x v="30"/>
      <x v="19"/>
      <x v="1"/>
      <x v="23"/>
      <x v="1"/>
      <x v="686"/>
      <x v="125"/>
    </i>
    <i>
      <x v="491"/>
      <x v="30"/>
      <x v="19"/>
      <x/>
      <x v="23"/>
      <x v="1"/>
      <x v="1455"/>
      <x v="377"/>
    </i>
    <i>
      <x v="492"/>
      <x v="35"/>
      <x v="19"/>
      <x v="1"/>
      <x v="27"/>
      <x v="1"/>
      <x v="1455"/>
      <x v="377"/>
    </i>
    <i>
      <x v="493"/>
      <x v="28"/>
      <x v="19"/>
      <x v="1"/>
      <x v="23"/>
      <x v="1"/>
      <x v="1455"/>
      <x v="377"/>
    </i>
    <i>
      <x v="494"/>
      <x v="64"/>
      <x v="19"/>
      <x v="1"/>
      <x v="23"/>
      <x v="1"/>
      <x v="1455"/>
      <x v="377"/>
    </i>
    <i>
      <x v="495"/>
      <x v="30"/>
      <x v="19"/>
      <x v="2"/>
      <x v="23"/>
      <x/>
      <x v="686"/>
      <x v="126"/>
    </i>
    <i>
      <x v="496"/>
      <x v="31"/>
      <x v="19"/>
      <x v="2"/>
      <x v="23"/>
      <x v="1"/>
      <x v="686"/>
      <x v="127"/>
    </i>
    <i>
      <x v="497"/>
      <x v="28"/>
      <x v="19"/>
      <x v="2"/>
      <x v="23"/>
      <x v="1"/>
      <x v="1455"/>
      <x v="377"/>
    </i>
    <i>
      <x v="498"/>
      <x v="28"/>
      <x v="19"/>
      <x v="2"/>
      <x v="23"/>
      <x v="1"/>
      <x v="1455"/>
      <x v="377"/>
    </i>
    <i>
      <x v="499"/>
      <x v="29"/>
      <x v="19"/>
      <x v="2"/>
      <x v="23"/>
      <x/>
      <x v="686"/>
      <x v="128"/>
    </i>
    <i>
      <x v="500"/>
      <x v="18"/>
      <x v="19"/>
      <x v="1"/>
      <x v="17"/>
      <x v="1"/>
      <x v="1455"/>
      <x v="377"/>
    </i>
    <i>
      <x v="501"/>
      <x v="19"/>
      <x v="19"/>
      <x v="1"/>
      <x v="17"/>
      <x v="1"/>
      <x v="1455"/>
      <x v="377"/>
    </i>
    <i>
      <x v="502"/>
      <x v="24"/>
      <x v="19"/>
      <x/>
      <x v="17"/>
      <x/>
      <x v="1409"/>
      <x v="130"/>
    </i>
    <i>
      <x v="503"/>
      <x v="19"/>
      <x v="19"/>
      <x/>
      <x v="17"/>
      <x/>
      <x v="1409"/>
      <x v="131"/>
    </i>
    <i>
      <x v="504"/>
      <x v="24"/>
      <x v="19"/>
      <x v="1"/>
      <x v="17"/>
      <x v="1"/>
      <x v="1455"/>
      <x v="377"/>
    </i>
    <i>
      <x v="505"/>
      <x v="21"/>
      <x v="19"/>
      <x v="1"/>
      <x v="17"/>
      <x v="1"/>
      <x v="1455"/>
      <x v="377"/>
    </i>
    <i>
      <x v="506"/>
      <x v="21"/>
      <x v="19"/>
      <x/>
      <x v="17"/>
      <x v="1"/>
      <x v="1455"/>
      <x v="377"/>
    </i>
    <i>
      <x v="507"/>
      <x v="22"/>
      <x v="19"/>
      <x v="1"/>
      <x v="17"/>
      <x v="1"/>
      <x v="1455"/>
      <x v="377"/>
    </i>
    <i>
      <x v="508"/>
      <x v="18"/>
      <x v="19"/>
      <x/>
      <x v="17"/>
      <x/>
      <x v="1455"/>
      <x v="377"/>
    </i>
    <i>
      <x v="509"/>
      <x v="17"/>
      <x v="19"/>
      <x/>
      <x v="17"/>
      <x v="1"/>
      <x v="1455"/>
      <x v="377"/>
    </i>
    <i>
      <x v="510"/>
      <x v="26"/>
      <x v="19"/>
      <x v="3"/>
      <x v="19"/>
      <x v="1"/>
      <x v="1455"/>
      <x v="377"/>
    </i>
    <i>
      <x v="511"/>
      <x v="69"/>
      <x v="19"/>
      <x v="3"/>
      <x v="26"/>
      <x/>
      <x v="1409"/>
      <x v="133"/>
    </i>
    <i>
      <x v="512"/>
      <x v="70"/>
      <x v="19"/>
      <x v="4"/>
      <x v="28"/>
      <x/>
      <x v="116"/>
      <x v="134"/>
    </i>
    <i>
      <x v="513"/>
      <x v="39"/>
      <x v="19"/>
      <x v="4"/>
      <x v="28"/>
      <x/>
      <x v="1455"/>
      <x v="377"/>
    </i>
    <i>
      <x v="514"/>
      <x v="39"/>
      <x v="19"/>
      <x v="4"/>
      <x v="28"/>
      <x/>
      <x v="104"/>
      <x v="136"/>
    </i>
    <i>
      <x v="515"/>
      <x v="39"/>
      <x v="19"/>
      <x v="4"/>
      <x v="28"/>
      <x v="1"/>
      <x v="1455"/>
      <x v="377"/>
    </i>
    <i>
      <x v="516"/>
      <x v="39"/>
      <x v="19"/>
      <x v="4"/>
      <x v="28"/>
      <x v="1"/>
      <x v="1455"/>
      <x v="377"/>
    </i>
    <i>
      <x v="517"/>
      <x v="39"/>
      <x v="19"/>
      <x v="4"/>
      <x v="28"/>
      <x v="1"/>
      <x v="1455"/>
      <x v="377"/>
    </i>
    <i>
      <x v="518"/>
      <x v="39"/>
      <x v="19"/>
      <x v="4"/>
      <x v="28"/>
      <x v="1"/>
      <x v="1455"/>
      <x v="377"/>
    </i>
    <i>
      <x v="519"/>
      <x v="40"/>
      <x v="19"/>
      <x v="4"/>
      <x v="29"/>
      <x v="1"/>
      <x v="1455"/>
      <x v="377"/>
    </i>
    <i>
      <x v="520"/>
      <x v="46"/>
      <x v="16"/>
      <x v="4"/>
      <x v="30"/>
      <x/>
      <x v="116"/>
      <x v="139"/>
    </i>
    <i>
      <x v="521"/>
      <x v="57"/>
      <x v="19"/>
      <x v="4"/>
      <x v="30"/>
      <x v="1"/>
      <x v="1455"/>
      <x v="377"/>
    </i>
    <i>
      <x v="522"/>
      <x v="46"/>
      <x v="19"/>
      <x v="4"/>
      <x v="30"/>
      <x v="1"/>
      <x v="1455"/>
      <x v="377"/>
    </i>
    <i>
      <x v="523"/>
      <x v="46"/>
      <x v="19"/>
      <x v="4"/>
      <x v="30"/>
      <x/>
      <x v="686"/>
      <x v="141"/>
    </i>
    <i>
      <x v="524"/>
      <x v="46"/>
      <x v="19"/>
      <x v="4"/>
      <x v="30"/>
      <x v="1"/>
      <x v="1455"/>
      <x v="377"/>
    </i>
    <i>
      <x v="525"/>
      <x v="57"/>
      <x v="19"/>
      <x v="4"/>
      <x v="30"/>
      <x/>
      <x v="1438"/>
      <x v="142"/>
    </i>
    <i>
      <x v="526"/>
      <x v="58"/>
      <x v="19"/>
      <x v="4"/>
      <x v="30"/>
      <x/>
      <x v="813"/>
      <x v="143"/>
    </i>
    <i>
      <x v="527"/>
      <x v="58"/>
      <x v="19"/>
      <x v="4"/>
      <x v="30"/>
      <x v="1"/>
      <x v="1455"/>
      <x v="377"/>
    </i>
    <i>
      <x v="528"/>
      <x v="58"/>
      <x v="19"/>
      <x v="4"/>
      <x v="30"/>
      <x/>
      <x v="813"/>
      <x v="144"/>
    </i>
    <i>
      <x v="529"/>
      <x v="58"/>
      <x v="19"/>
      <x v="4"/>
      <x v="30"/>
      <x/>
      <x v="813"/>
      <x v="145"/>
    </i>
    <i>
      <x v="530"/>
      <x v="58"/>
      <x v="19"/>
      <x v="4"/>
      <x v="30"/>
      <x/>
      <x v="1455"/>
      <x v="377"/>
    </i>
    <i>
      <x v="531"/>
      <x v="59"/>
      <x v="19"/>
      <x v="4"/>
      <x v="30"/>
      <x/>
      <x v="774"/>
      <x v="146"/>
    </i>
    <i>
      <x v="532"/>
      <x v="16"/>
      <x v="2"/>
      <x v="2"/>
      <x v="16"/>
      <x v="1"/>
      <x v="1455"/>
      <x v="377"/>
    </i>
    <i>
      <x v="533"/>
      <x v="16"/>
      <x v="2"/>
      <x v="2"/>
      <x v="16"/>
      <x v="1"/>
      <x v="1455"/>
      <x v="377"/>
    </i>
    <i>
      <x v="534"/>
      <x v="15"/>
      <x v="19"/>
      <x v="3"/>
      <x v="15"/>
      <x v="1"/>
      <x v="1455"/>
      <x v="377"/>
    </i>
    <i>
      <x v="535"/>
      <x v="44"/>
      <x v="19"/>
      <x v="11"/>
      <x v="4"/>
      <x v="1"/>
      <x v="117"/>
      <x v="377"/>
    </i>
    <i>
      <x v="536"/>
      <x v="21"/>
      <x v="3"/>
      <x/>
      <x v="17"/>
      <x v="1"/>
      <x v="1455"/>
      <x v="377"/>
    </i>
    <i>
      <x v="537"/>
      <x v="35"/>
      <x v="3"/>
      <x/>
      <x v="27"/>
      <x v="1"/>
      <x v="1455"/>
      <x v="377"/>
    </i>
    <i>
      <x v="538"/>
      <x v="35"/>
      <x v="3"/>
      <x/>
      <x v="27"/>
      <x v="1"/>
      <x v="1455"/>
      <x v="377"/>
    </i>
    <i>
      <x v="539"/>
      <x v="16"/>
      <x v="3"/>
      <x/>
      <x v="16"/>
      <x/>
      <x v="104"/>
      <x v="156"/>
    </i>
    <i>
      <x v="540"/>
      <x v="16"/>
      <x v="3"/>
      <x v="1"/>
      <x v="16"/>
      <x v="1"/>
      <x v="1455"/>
      <x v="377"/>
    </i>
    <i>
      <x v="541"/>
      <x v="47"/>
      <x v="3"/>
      <x/>
      <x v="16"/>
      <x v="1"/>
      <x v="1455"/>
      <x v="377"/>
    </i>
    <i>
      <x v="542"/>
      <x v="16"/>
      <x v="3"/>
      <x v="1"/>
      <x v="16"/>
      <x v="1"/>
      <x v="1455"/>
      <x v="377"/>
    </i>
    <i>
      <x v="543"/>
      <x v="16"/>
      <x v="3"/>
      <x/>
      <x v="16"/>
      <x v="1"/>
      <x v="1455"/>
      <x v="377"/>
    </i>
    <i>
      <x v="544"/>
      <x v="29"/>
      <x v="3"/>
      <x/>
      <x v="23"/>
      <x v="1"/>
      <x v="1455"/>
      <x v="377"/>
    </i>
    <i>
      <x v="545"/>
      <x v="21"/>
      <x v="3"/>
      <x/>
      <x v="17"/>
      <x/>
      <x v="1455"/>
      <x v="377"/>
    </i>
    <i>
      <x v="546"/>
      <x v="35"/>
      <x v="3"/>
      <x/>
      <x v="27"/>
      <x v="1"/>
      <x v="1455"/>
      <x v="377"/>
    </i>
    <i>
      <x v="547"/>
      <x v="35"/>
      <x v="3"/>
      <x/>
      <x v="27"/>
      <x v="1"/>
      <x v="1455"/>
      <x v="377"/>
    </i>
    <i>
      <x v="548"/>
      <x v="33"/>
      <x v="3"/>
      <x/>
      <x v="26"/>
      <x v="1"/>
      <x v="1455"/>
      <x v="377"/>
    </i>
    <i>
      <x v="549"/>
      <x v="33"/>
      <x v="3"/>
      <x/>
      <x v="26"/>
      <x v="1"/>
      <x v="1455"/>
      <x v="377"/>
    </i>
    <i>
      <x v="550"/>
      <x v="29"/>
      <x v="3"/>
      <x/>
      <x v="23"/>
      <x v="1"/>
      <x v="1455"/>
      <x v="377"/>
    </i>
    <i>
      <x v="551"/>
      <x v="35"/>
      <x v="3"/>
      <x/>
      <x v="27"/>
      <x v="1"/>
      <x v="1455"/>
      <x v="377"/>
    </i>
    <i>
      <x v="552"/>
      <x v="35"/>
      <x v="3"/>
      <x/>
      <x v="27"/>
      <x v="1"/>
      <x v="1455"/>
      <x v="377"/>
    </i>
    <i>
      <x v="553"/>
      <x v="31"/>
      <x v="3"/>
      <x/>
      <x v="23"/>
      <x v="1"/>
      <x v="1455"/>
      <x v="377"/>
    </i>
    <i>
      <x v="554"/>
      <x v="29"/>
      <x v="3"/>
      <x/>
      <x v="23"/>
      <x v="1"/>
      <x v="1455"/>
      <x v="377"/>
    </i>
    <i>
      <x v="555"/>
      <x v="29"/>
      <x v="3"/>
      <x/>
      <x v="23"/>
      <x v="1"/>
      <x v="1455"/>
      <x v="377"/>
    </i>
    <i>
      <x v="556"/>
      <x v="35"/>
      <x v="3"/>
      <x/>
      <x v="27"/>
      <x v="1"/>
      <x v="1455"/>
      <x v="377"/>
    </i>
    <i>
      <x v="557"/>
      <x v="33"/>
      <x v="3"/>
      <x/>
      <x v="26"/>
      <x v="1"/>
      <x v="1455"/>
      <x v="377"/>
    </i>
    <i>
      <x v="558"/>
      <x v="33"/>
      <x v="3"/>
      <x/>
      <x v="26"/>
      <x v="1"/>
      <x v="1455"/>
      <x v="377"/>
    </i>
    <i>
      <x v="559"/>
      <x v="30"/>
      <x v="3"/>
      <x/>
      <x v="23"/>
      <x/>
      <x v="1455"/>
      <x v="377"/>
    </i>
    <i>
      <x v="560"/>
      <x v="31"/>
      <x v="3"/>
      <x/>
      <x v="23"/>
      <x v="1"/>
      <x v="1455"/>
      <x v="377"/>
    </i>
    <i>
      <x v="561"/>
      <x v="29"/>
      <x v="3"/>
      <x/>
      <x v="23"/>
      <x v="1"/>
      <x v="1455"/>
      <x v="377"/>
    </i>
    <i>
      <x v="562"/>
      <x v="26"/>
      <x v="3"/>
      <x/>
      <x v="19"/>
      <x v="1"/>
      <x v="1455"/>
      <x v="377"/>
    </i>
    <i>
      <x v="563"/>
      <x v="35"/>
      <x v="3"/>
      <x/>
      <x v="27"/>
      <x v="1"/>
      <x v="1455"/>
      <x v="377"/>
    </i>
    <i>
      <x v="564"/>
      <x v="30"/>
      <x v="3"/>
      <x v="2"/>
      <x v="23"/>
      <x/>
      <x v="167"/>
      <x v="157"/>
    </i>
    <i>
      <x v="565"/>
      <x v="30"/>
      <x v="3"/>
      <x/>
      <x v="23"/>
      <x/>
      <x v="167"/>
      <x v="158"/>
    </i>
    <i>
      <x v="566"/>
      <x v="29"/>
      <x v="3"/>
      <x/>
      <x v="23"/>
      <x/>
      <x v="686"/>
      <x v="159"/>
    </i>
    <i>
      <x v="567"/>
      <x v="21"/>
      <x v="3"/>
      <x v="2"/>
      <x v="17"/>
      <x/>
      <x v="167"/>
      <x v="160"/>
    </i>
    <i>
      <x v="568"/>
      <x v="35"/>
      <x v="3"/>
      <x/>
      <x v="27"/>
      <x v="1"/>
      <x v="1455"/>
      <x v="377"/>
    </i>
    <i>
      <x v="569"/>
      <x v="35"/>
      <x v="3"/>
      <x/>
      <x v="27"/>
      <x v="1"/>
      <x v="1455"/>
      <x v="377"/>
    </i>
    <i>
      <x v="570"/>
      <x v="16"/>
      <x v="3"/>
      <x v="1"/>
      <x v="16"/>
      <x v="1"/>
      <x v="1455"/>
      <x v="377"/>
    </i>
    <i>
      <x v="571"/>
      <x v="16"/>
      <x v="3"/>
      <x v="1"/>
      <x v="16"/>
      <x v="1"/>
      <x v="1455"/>
      <x v="377"/>
    </i>
    <i>
      <x v="572"/>
      <x v="29"/>
      <x v="3"/>
      <x v="1"/>
      <x v="23"/>
      <x v="1"/>
      <x v="1455"/>
      <x v="377"/>
    </i>
    <i>
      <x v="573"/>
      <x v="35"/>
      <x v="3"/>
      <x v="1"/>
      <x v="27"/>
      <x v="1"/>
      <x v="1455"/>
      <x v="377"/>
    </i>
    <i>
      <x v="574"/>
      <x v="33"/>
      <x v="3"/>
      <x v="2"/>
      <x v="26"/>
      <x v="1"/>
      <x v="1455"/>
      <x v="377"/>
    </i>
    <i>
      <x v="575"/>
      <x v="29"/>
      <x v="3"/>
      <x v="2"/>
      <x v="23"/>
      <x v="1"/>
      <x v="1455"/>
      <x v="377"/>
    </i>
    <i>
      <x v="576"/>
      <x v="30"/>
      <x v="3"/>
      <x v="2"/>
      <x v="23"/>
      <x/>
      <x v="1455"/>
      <x v="377"/>
    </i>
    <i>
      <x v="577"/>
      <x v="47"/>
      <x v="3"/>
      <x v="1"/>
      <x v="16"/>
      <x/>
      <x v="813"/>
      <x v="166"/>
    </i>
    <i>
      <x v="578"/>
      <x v="54"/>
      <x v="3"/>
      <x/>
      <x v="16"/>
      <x/>
      <x v="813"/>
      <x v="167"/>
    </i>
    <i>
      <x v="579"/>
      <x v="14"/>
      <x v="19"/>
      <x v="8"/>
      <x v="11"/>
      <x v="1"/>
      <x v="1455"/>
      <x v="377"/>
    </i>
    <i>
      <x v="580"/>
      <x v="14"/>
      <x v="19"/>
      <x v="8"/>
      <x v="11"/>
      <x v="1"/>
      <x v="1455"/>
      <x v="377"/>
    </i>
    <i>
      <x v="581"/>
      <x v="14"/>
      <x v="19"/>
      <x v="8"/>
      <x v="11"/>
      <x v="1"/>
      <x v="1455"/>
      <x v="377"/>
    </i>
    <i>
      <x v="582"/>
      <x v="14"/>
      <x v="19"/>
      <x v="3"/>
      <x v="11"/>
      <x v="1"/>
      <x v="1455"/>
      <x v="377"/>
    </i>
    <i>
      <x v="583"/>
      <x v="14"/>
      <x v="19"/>
      <x v="8"/>
      <x v="11"/>
      <x v="1"/>
      <x v="1455"/>
      <x v="377"/>
    </i>
    <i>
      <x v="584"/>
      <x v="14"/>
      <x v="19"/>
      <x v="3"/>
      <x v="11"/>
      <x v="1"/>
      <x v="1455"/>
      <x v="377"/>
    </i>
    <i>
      <x v="585"/>
      <x v="14"/>
      <x v="19"/>
      <x v="3"/>
      <x v="11"/>
      <x v="1"/>
      <x v="1455"/>
      <x v="377"/>
    </i>
    <i>
      <x v="586"/>
      <x v="14"/>
      <x v="19"/>
      <x v="8"/>
      <x v="11"/>
      <x v="1"/>
      <x v="1455"/>
      <x v="377"/>
    </i>
    <i>
      <x v="587"/>
      <x v="22"/>
      <x v="19"/>
      <x v="2"/>
      <x v="17"/>
      <x/>
      <x v="774"/>
      <x v="189"/>
    </i>
    <i>
      <x v="588"/>
      <x v="22"/>
      <x v="19"/>
      <x v="2"/>
      <x v="17"/>
      <x v="1"/>
      <x v="1455"/>
      <x v="377"/>
    </i>
    <i>
      <x v="589"/>
      <x v="22"/>
      <x v="19"/>
      <x v="2"/>
      <x v="17"/>
      <x v="1"/>
      <x v="1455"/>
      <x v="377"/>
    </i>
    <i>
      <x v="590"/>
      <x v="24"/>
      <x v="19"/>
      <x v="2"/>
      <x v="17"/>
      <x v="1"/>
      <x v="1455"/>
      <x v="377"/>
    </i>
    <i>
      <x v="591"/>
      <x v="24"/>
      <x v="19"/>
      <x v="2"/>
      <x v="17"/>
      <x v="1"/>
      <x v="1455"/>
      <x v="377"/>
    </i>
    <i>
      <x v="592"/>
      <x v="69"/>
      <x v="19"/>
      <x v="3"/>
      <x v="26"/>
      <x/>
      <x v="1274"/>
      <x v="190"/>
    </i>
    <i>
      <x v="593"/>
      <x v="55"/>
      <x v="19"/>
      <x v="3"/>
      <x v="16"/>
      <x/>
      <x v="813"/>
      <x v="191"/>
    </i>
    <i>
      <x v="594"/>
      <x v="15"/>
      <x v="4"/>
      <x v="4"/>
      <x v="15"/>
      <x v="1"/>
      <x v="1455"/>
      <x v="377"/>
    </i>
    <i>
      <x v="595"/>
      <x v="20"/>
      <x v="19"/>
      <x v="2"/>
      <x v="17"/>
      <x v="1"/>
      <x v="1455"/>
      <x v="377"/>
    </i>
    <i>
      <x v="596"/>
      <x v="22"/>
      <x v="19"/>
      <x v="2"/>
      <x v="17"/>
      <x/>
      <x v="774"/>
      <x v="192"/>
    </i>
    <i>
      <x v="597"/>
      <x v="68"/>
      <x v="19"/>
      <x v="3"/>
      <x v="26"/>
      <x/>
      <x v="774"/>
      <x v="193"/>
    </i>
    <i>
      <x v="598"/>
      <x v="24"/>
      <x v="19"/>
      <x/>
      <x v="17"/>
      <x/>
      <x v="774"/>
      <x v="194"/>
    </i>
    <i>
      <x v="599"/>
      <x v="20"/>
      <x v="4"/>
      <x/>
      <x v="17"/>
      <x v="1"/>
      <x v="1455"/>
      <x v="377"/>
    </i>
    <i>
      <x v="600"/>
      <x v="20"/>
      <x v="19"/>
      <x/>
      <x v="17"/>
      <x v="1"/>
      <x v="1455"/>
      <x v="377"/>
    </i>
    <i>
      <x v="601"/>
      <x v="20"/>
      <x v="19"/>
      <x/>
      <x v="17"/>
      <x v="1"/>
      <x v="1455"/>
      <x v="377"/>
    </i>
    <i>
      <x v="602"/>
      <x v="20"/>
      <x v="19"/>
      <x/>
      <x v="17"/>
      <x v="1"/>
      <x v="1455"/>
      <x v="377"/>
    </i>
    <i>
      <x v="603"/>
      <x v="24"/>
      <x v="19"/>
      <x v="1"/>
      <x v="17"/>
      <x v="1"/>
      <x v="1455"/>
      <x v="377"/>
    </i>
    <i>
      <x v="604"/>
      <x v="24"/>
      <x v="19"/>
      <x v="2"/>
      <x v="17"/>
      <x v="1"/>
      <x v="1455"/>
      <x v="377"/>
    </i>
    <i>
      <x v="605"/>
      <x v="16"/>
      <x v="19"/>
      <x v="1"/>
      <x v="16"/>
      <x v="1"/>
      <x v="1455"/>
      <x v="377"/>
    </i>
    <i>
      <x v="606"/>
      <x v="47"/>
      <x v="19"/>
      <x v="1"/>
      <x v="16"/>
      <x/>
      <x v="813"/>
      <x v="195"/>
    </i>
    <i>
      <x v="607"/>
      <x v="24"/>
      <x v="19"/>
      <x v="1"/>
      <x v="17"/>
      <x v="1"/>
      <x v="1455"/>
      <x v="377"/>
    </i>
    <i>
      <x v="608"/>
      <x v="68"/>
      <x v="19"/>
      <x v="3"/>
      <x v="26"/>
      <x/>
      <x v="774"/>
      <x v="199"/>
    </i>
    <i>
      <x v="609"/>
      <x v="44"/>
      <x v="19"/>
      <x v="1"/>
      <x v="19"/>
      <x v="1"/>
      <x v="121"/>
      <x v="377"/>
    </i>
    <i>
      <x v="610"/>
      <x v="44"/>
      <x v="14"/>
      <x v="2"/>
      <x v="19"/>
      <x v="1"/>
      <x v="122"/>
      <x v="377"/>
    </i>
    <i>
      <x v="611"/>
      <x v="44"/>
      <x v="19"/>
      <x v="1"/>
      <x v="19"/>
      <x v="1"/>
      <x v="123"/>
      <x v="377"/>
    </i>
    <i>
      <x v="612"/>
      <x v="16"/>
      <x v="5"/>
      <x/>
      <x v="16"/>
      <x/>
      <x v="104"/>
      <x v="202"/>
    </i>
    <i>
      <x v="613"/>
      <x v="24"/>
      <x v="5"/>
      <x/>
      <x v="17"/>
      <x v="1"/>
      <x v="1455"/>
      <x v="377"/>
    </i>
    <i>
      <x v="614"/>
      <x v="44"/>
      <x v="15"/>
      <x v="2"/>
      <x v="19"/>
      <x v="1"/>
      <x v="124"/>
      <x v="377"/>
    </i>
    <i>
      <x v="615"/>
      <x v="44"/>
      <x v="1"/>
      <x v="2"/>
      <x v="19"/>
      <x v="1"/>
      <x v="125"/>
      <x v="377"/>
    </i>
    <i>
      <x v="616"/>
      <x v="24"/>
      <x v="5"/>
      <x/>
      <x v="17"/>
      <x v="1"/>
      <x v="1455"/>
      <x v="377"/>
    </i>
    <i>
      <x v="617"/>
      <x v="24"/>
      <x v="5"/>
      <x/>
      <x v="17"/>
      <x/>
      <x v="1455"/>
      <x v="377"/>
    </i>
    <i>
      <x v="618"/>
      <x v="44"/>
      <x v="15"/>
      <x v="2"/>
      <x v="19"/>
      <x v="1"/>
      <x v="126"/>
      <x v="377"/>
    </i>
    <i>
      <x v="619"/>
      <x v="44"/>
      <x v="15"/>
      <x v="2"/>
      <x v="19"/>
      <x v="1"/>
      <x v="127"/>
      <x v="377"/>
    </i>
    <i>
      <x v="620"/>
      <x v="44"/>
      <x v="15"/>
      <x v="2"/>
      <x v="19"/>
      <x v="1"/>
      <x v="128"/>
      <x v="377"/>
    </i>
    <i>
      <x v="621"/>
      <x v="44"/>
      <x v="15"/>
      <x v="2"/>
      <x v="19"/>
      <x v="1"/>
      <x v="129"/>
      <x v="377"/>
    </i>
    <i>
      <x v="622"/>
      <x v="44"/>
      <x v="15"/>
      <x v="2"/>
      <x v="19"/>
      <x v="1"/>
      <x v="130"/>
      <x v="377"/>
    </i>
    <i>
      <x v="623"/>
      <x v="44"/>
      <x v="15"/>
      <x v="2"/>
      <x v="19"/>
      <x v="1"/>
      <x v="131"/>
      <x v="377"/>
    </i>
    <i>
      <x v="624"/>
      <x v="44"/>
      <x v="15"/>
      <x v="2"/>
      <x v="19"/>
      <x v="1"/>
      <x v="132"/>
      <x v="377"/>
    </i>
    <i>
      <x v="625"/>
      <x v="44"/>
      <x v="15"/>
      <x v="2"/>
      <x v="19"/>
      <x v="1"/>
      <x v="133"/>
      <x v="377"/>
    </i>
    <i>
      <x v="626"/>
      <x v="44"/>
      <x v="15"/>
      <x v="2"/>
      <x v="19"/>
      <x v="1"/>
      <x v="134"/>
      <x v="377"/>
    </i>
    <i>
      <x v="627"/>
      <x v="44"/>
      <x v="15"/>
      <x v="2"/>
      <x v="19"/>
      <x v="1"/>
      <x v="135"/>
      <x v="377"/>
    </i>
    <i>
      <x v="628"/>
      <x v="44"/>
      <x v="15"/>
      <x v="2"/>
      <x v="19"/>
      <x v="1"/>
      <x v="136"/>
      <x v="377"/>
    </i>
    <i>
      <x v="629"/>
      <x v="44"/>
      <x v="15"/>
      <x v="2"/>
      <x v="19"/>
      <x v="1"/>
      <x v="137"/>
      <x v="377"/>
    </i>
    <i>
      <x v="630"/>
      <x v="19"/>
      <x v="5"/>
      <x/>
      <x v="17"/>
      <x v="1"/>
      <x v="1455"/>
      <x v="377"/>
    </i>
    <i>
      <x v="631"/>
      <x v="19"/>
      <x v="5"/>
      <x v="2"/>
      <x v="17"/>
      <x v="1"/>
      <x v="1455"/>
      <x v="377"/>
    </i>
    <i>
      <x v="632"/>
      <x v="19"/>
      <x v="5"/>
      <x/>
      <x v="17"/>
      <x v="1"/>
      <x v="1455"/>
      <x v="377"/>
    </i>
    <i>
      <x v="633"/>
      <x v="21"/>
      <x v="5"/>
      <x/>
      <x v="17"/>
      <x/>
      <x v="1455"/>
      <x v="377"/>
    </i>
    <i>
      <x v="634"/>
      <x v="18"/>
      <x v="5"/>
      <x/>
      <x v="17"/>
      <x v="1"/>
      <x v="1455"/>
      <x v="377"/>
    </i>
    <i>
      <x v="635"/>
      <x v="32"/>
      <x v="5"/>
      <x/>
      <x v="26"/>
      <x/>
      <x v="167"/>
      <x v="203"/>
    </i>
    <i>
      <x v="636"/>
      <x v="21"/>
      <x v="5"/>
      <x/>
      <x v="17"/>
      <x/>
      <x v="167"/>
      <x v="204"/>
    </i>
    <i>
      <x v="637"/>
      <x v="19"/>
      <x v="5"/>
      <x/>
      <x v="17"/>
      <x/>
      <x v="167"/>
      <x v="205"/>
    </i>
    <i>
      <x v="638"/>
      <x v="32"/>
      <x v="5"/>
      <x/>
      <x v="26"/>
      <x/>
      <x v="167"/>
      <x v="206"/>
    </i>
    <i>
      <x v="639"/>
      <x v="18"/>
      <x v="5"/>
      <x/>
      <x v="17"/>
      <x v="1"/>
      <x v="1455"/>
      <x v="377"/>
    </i>
    <i>
      <x v="640"/>
      <x v="32"/>
      <x v="5"/>
      <x/>
      <x v="26"/>
      <x/>
      <x v="167"/>
      <x v="207"/>
    </i>
    <i>
      <x v="641"/>
      <x v="18"/>
      <x v="5"/>
      <x v="2"/>
      <x v="17"/>
      <x/>
      <x v="167"/>
      <x v="208"/>
    </i>
    <i>
      <x v="642"/>
      <x v="18"/>
      <x v="5"/>
      <x v="2"/>
      <x v="17"/>
      <x/>
      <x v="167"/>
      <x v="209"/>
    </i>
    <i>
      <x v="643"/>
      <x v="44"/>
      <x v="19"/>
      <x v="2"/>
      <x v="19"/>
      <x v="1"/>
      <x v="138"/>
      <x v="377"/>
    </i>
    <i>
      <x v="644"/>
      <x v="44"/>
      <x v="19"/>
      <x v="2"/>
      <x v="19"/>
      <x v="1"/>
      <x v="139"/>
      <x v="377"/>
    </i>
    <i>
      <x v="645"/>
      <x v="44"/>
      <x v="19"/>
      <x v="2"/>
      <x v="19"/>
      <x v="1"/>
      <x v="140"/>
      <x v="377"/>
    </i>
    <i>
      <x v="646"/>
      <x v="32"/>
      <x v="5"/>
      <x v="1"/>
      <x v="26"/>
      <x v="1"/>
      <x v="1455"/>
      <x v="377"/>
    </i>
    <i>
      <x v="647"/>
      <x v="32"/>
      <x v="5"/>
      <x v="2"/>
      <x v="26"/>
      <x v="1"/>
      <x v="1455"/>
      <x v="377"/>
    </i>
    <i>
      <x v="648"/>
      <x v="44"/>
      <x v="15"/>
      <x v="2"/>
      <x v="19"/>
      <x v="1"/>
      <x v="141"/>
      <x v="377"/>
    </i>
    <i>
      <x v="649"/>
      <x v="44"/>
      <x v="15"/>
      <x v="2"/>
      <x v="19"/>
      <x v="1"/>
      <x v="142"/>
      <x v="377"/>
    </i>
    <i>
      <x v="650"/>
      <x v="44"/>
      <x v="19"/>
      <x v="4"/>
      <x v="15"/>
      <x v="1"/>
      <x v="143"/>
      <x v="377"/>
    </i>
    <i>
      <x v="651"/>
      <x v="44"/>
      <x v="19"/>
      <x v="4"/>
      <x v="15"/>
      <x v="1"/>
      <x v="144"/>
      <x v="377"/>
    </i>
    <i>
      <x v="652"/>
      <x v="44"/>
      <x v="19"/>
      <x v="4"/>
      <x v="15"/>
      <x v="1"/>
      <x v="145"/>
      <x v="377"/>
    </i>
    <i>
      <x v="653"/>
      <x v="54"/>
      <x v="5"/>
      <x/>
      <x v="16"/>
      <x/>
      <x v="813"/>
      <x v="214"/>
    </i>
    <i>
      <x v="654"/>
      <x v="14"/>
      <x v="5"/>
      <x v="8"/>
      <x v="11"/>
      <x/>
      <x v="1"/>
      <x v="215"/>
    </i>
    <i>
      <x v="655"/>
      <x v="44"/>
      <x v="15"/>
      <x v="1"/>
      <x v="17"/>
      <x v="1"/>
      <x v="147"/>
      <x v="377"/>
    </i>
    <i>
      <x v="656"/>
      <x v="44"/>
      <x v="15"/>
      <x v="1"/>
      <x v="17"/>
      <x v="1"/>
      <x v="147"/>
      <x v="377"/>
    </i>
    <i>
      <x v="657"/>
      <x v="44"/>
      <x v="15"/>
      <x v="1"/>
      <x v="20"/>
      <x v="1"/>
      <x v="148"/>
      <x v="377"/>
    </i>
    <i>
      <x v="658"/>
      <x v="44"/>
      <x v="15"/>
      <x v="1"/>
      <x v="20"/>
      <x v="1"/>
      <x v="148"/>
      <x v="377"/>
    </i>
    <i>
      <x v="659"/>
      <x v="44"/>
      <x v="19"/>
      <x v="1"/>
      <x v="20"/>
      <x v="1"/>
      <x v="149"/>
      <x v="377"/>
    </i>
    <i>
      <x v="660"/>
      <x v="44"/>
      <x v="15"/>
      <x/>
      <x v="16"/>
      <x v="1"/>
      <x v="150"/>
      <x v="377"/>
    </i>
    <i>
      <x v="661"/>
      <x v="44"/>
      <x v="19"/>
      <x v="1"/>
      <x v="22"/>
      <x v="1"/>
      <x v="151"/>
      <x v="377"/>
    </i>
    <i>
      <x v="662"/>
      <x v="44"/>
      <x v="19"/>
      <x v="1"/>
      <x v="21"/>
      <x v="1"/>
      <x v="152"/>
      <x v="377"/>
    </i>
    <i>
      <x v="663"/>
      <x v="44"/>
      <x v="19"/>
      <x v="1"/>
      <x v="17"/>
      <x v="1"/>
      <x v="153"/>
      <x v="377"/>
    </i>
    <i>
      <x v="664"/>
      <x v="44"/>
      <x v="15"/>
      <x v="1"/>
      <x v="17"/>
      <x v="1"/>
      <x v="154"/>
      <x v="377"/>
    </i>
    <i>
      <x v="665"/>
      <x v="44"/>
      <x v="15"/>
      <x v="1"/>
      <x v="17"/>
      <x v="1"/>
      <x v="155"/>
      <x v="377"/>
    </i>
    <i>
      <x v="666"/>
      <x v="44"/>
      <x v="15"/>
      <x v="1"/>
      <x v="17"/>
      <x v="1"/>
      <x v="156"/>
      <x v="377"/>
    </i>
    <i>
      <x v="667"/>
      <x v="44"/>
      <x v="19"/>
      <x v="1"/>
      <x v="17"/>
      <x v="1"/>
      <x v="157"/>
      <x v="377"/>
    </i>
    <i>
      <x v="668"/>
      <x v="44"/>
      <x v="14"/>
      <x v="1"/>
      <x v="17"/>
      <x v="1"/>
      <x v="158"/>
      <x v="377"/>
    </i>
    <i>
      <x v="669"/>
      <x v="44"/>
      <x v="19"/>
      <x v="1"/>
      <x v="16"/>
      <x v="1"/>
      <x v="159"/>
      <x v="377"/>
    </i>
    <i>
      <x v="670"/>
      <x v="44"/>
      <x v="15"/>
      <x v="2"/>
      <x v="16"/>
      <x v="1"/>
      <x v="160"/>
      <x v="377"/>
    </i>
    <i>
      <x v="671"/>
      <x v="44"/>
      <x v="19"/>
      <x/>
      <x v="16"/>
      <x v="1"/>
      <x v="161"/>
      <x v="377"/>
    </i>
    <i>
      <x v="672"/>
      <x v="44"/>
      <x v="14"/>
      <x v="11"/>
      <x v="16"/>
      <x v="1"/>
      <x v="162"/>
      <x v="377"/>
    </i>
    <i>
      <x v="673"/>
      <x v="44"/>
      <x v="19"/>
      <x/>
      <x v="7"/>
      <x v="1"/>
      <x v="164"/>
      <x v="377"/>
    </i>
    <i>
      <x v="674"/>
      <x v="44"/>
      <x v="19"/>
      <x/>
      <x v="14"/>
      <x v="1"/>
      <x v="165"/>
      <x v="377"/>
    </i>
    <i>
      <x v="675"/>
      <x v="44"/>
      <x v="19"/>
      <x/>
      <x v="14"/>
      <x v="1"/>
      <x v="166"/>
      <x v="377"/>
    </i>
    <i>
      <x v="676"/>
      <x v="29"/>
      <x v="19"/>
      <x v="3"/>
      <x v="23"/>
      <x/>
      <x v="115"/>
      <x v="256"/>
    </i>
    <i>
      <x v="677"/>
      <x v="39"/>
      <x v="6"/>
      <x v="4"/>
      <x v="28"/>
      <x v="1"/>
      <x v="1455"/>
      <x v="377"/>
    </i>
    <i>
      <x v="678"/>
      <x v="39"/>
      <x v="6"/>
      <x v="4"/>
      <x v="28"/>
      <x v="1"/>
      <x v="1455"/>
      <x v="377"/>
    </i>
    <i>
      <x v="679"/>
      <x v="23"/>
      <x v="19"/>
      <x v="3"/>
      <x v="17"/>
      <x/>
      <x v="115"/>
      <x v="257"/>
    </i>
    <i>
      <x v="680"/>
      <x v="72"/>
      <x v="6"/>
      <x v="4"/>
      <x v="28"/>
      <x/>
      <x v="1072"/>
      <x v="258"/>
    </i>
    <i>
      <x v="681"/>
      <x v="29"/>
      <x v="19"/>
      <x v="3"/>
      <x v="23"/>
      <x/>
      <x v="115"/>
      <x v="259"/>
    </i>
    <i>
      <x v="682"/>
      <x v="29"/>
      <x v="19"/>
      <x v="3"/>
      <x v="23"/>
      <x/>
      <x v="115"/>
      <x v="260"/>
    </i>
    <i>
      <x v="683"/>
      <x v="44"/>
      <x v="19"/>
      <x v="5"/>
      <x v="5"/>
      <x v="1"/>
      <x v="1455"/>
      <x v="377"/>
    </i>
    <i>
      <x v="684"/>
      <x v="44"/>
      <x v="15"/>
      <x v="1"/>
      <x v="20"/>
      <x v="1"/>
      <x v="169"/>
      <x v="377"/>
    </i>
    <i>
      <x v="685"/>
      <x v="44"/>
      <x v="19"/>
      <x v="5"/>
      <x v="5"/>
      <x v="1"/>
      <x v="1455"/>
      <x v="377"/>
    </i>
    <i>
      <x v="686"/>
      <x v="72"/>
      <x v="6"/>
      <x v="4"/>
      <x v="28"/>
      <x/>
      <x v="1274"/>
      <x v="261"/>
    </i>
    <i>
      <x v="687"/>
      <x v="72"/>
      <x v="6"/>
      <x v="4"/>
      <x v="28"/>
      <x/>
      <x v="1274"/>
      <x v="262"/>
    </i>
    <i>
      <x v="688"/>
      <x v="44"/>
      <x v="19"/>
      <x v="5"/>
      <x v="5"/>
      <x v="1"/>
      <x v="1455"/>
      <x v="377"/>
    </i>
    <i>
      <x v="689"/>
      <x v="44"/>
      <x v="19"/>
      <x v="5"/>
      <x v="5"/>
      <x v="1"/>
      <x v="1455"/>
      <x v="377"/>
    </i>
    <i>
      <x v="690"/>
      <x v="44"/>
      <x v="15"/>
      <x v="11"/>
      <x v="21"/>
      <x v="1"/>
      <x v="170"/>
      <x v="377"/>
    </i>
    <i>
      <x v="691"/>
      <x v="44"/>
      <x v="19"/>
      <x v="5"/>
      <x v="5"/>
      <x v="1"/>
      <x v="1455"/>
      <x v="377"/>
    </i>
    <i>
      <x v="692"/>
      <x v="29"/>
      <x v="19"/>
      <x v="3"/>
      <x v="23"/>
      <x/>
      <x v="115"/>
      <x v="263"/>
    </i>
    <i>
      <x v="693"/>
      <x v="44"/>
      <x v="15"/>
      <x v="1"/>
      <x v="20"/>
      <x v="1"/>
      <x v="171"/>
      <x v="377"/>
    </i>
    <i>
      <x v="694"/>
      <x v="44"/>
      <x v="19"/>
      <x v="5"/>
      <x v="5"/>
      <x v="1"/>
      <x v="1455"/>
      <x v="377"/>
    </i>
    <i>
      <x v="695"/>
      <x v="44"/>
      <x v="15"/>
      <x v="1"/>
      <x v="20"/>
      <x v="1"/>
      <x v="172"/>
      <x v="377"/>
    </i>
    <i>
      <x v="696"/>
      <x v="44"/>
      <x v="14"/>
      <x v="1"/>
      <x v="24"/>
      <x v="1"/>
      <x v="173"/>
      <x v="377"/>
    </i>
    <i>
      <x v="697"/>
      <x v="44"/>
      <x v="15"/>
      <x v="1"/>
      <x v="20"/>
      <x v="1"/>
      <x v="174"/>
      <x v="377"/>
    </i>
    <i>
      <x v="698"/>
      <x v="44"/>
      <x v="15"/>
      <x v="1"/>
      <x v="20"/>
      <x v="1"/>
      <x v="175"/>
      <x v="377"/>
    </i>
    <i>
      <x v="699"/>
      <x v="44"/>
      <x v="15"/>
      <x v="1"/>
      <x v="20"/>
      <x v="1"/>
      <x v="176"/>
      <x v="377"/>
    </i>
    <i>
      <x v="700"/>
      <x v="44"/>
      <x v="15"/>
      <x v="1"/>
      <x v="20"/>
      <x v="1"/>
      <x v="177"/>
      <x v="377"/>
    </i>
    <i>
      <x v="701"/>
      <x v="44"/>
      <x v="15"/>
      <x v="1"/>
      <x v="20"/>
      <x v="1"/>
      <x v="178"/>
      <x v="377"/>
    </i>
    <i>
      <x v="702"/>
      <x v="44"/>
      <x v="15"/>
      <x v="1"/>
      <x v="20"/>
      <x v="1"/>
      <x v="179"/>
      <x v="377"/>
    </i>
    <i>
      <x v="703"/>
      <x v="44"/>
      <x v="19"/>
      <x v="5"/>
      <x v="5"/>
      <x v="1"/>
      <x v="1455"/>
      <x v="377"/>
    </i>
    <i>
      <x v="704"/>
      <x v="44"/>
      <x v="15"/>
      <x v="1"/>
      <x v="22"/>
      <x v="1"/>
      <x v="180"/>
      <x v="377"/>
    </i>
    <i>
      <x v="705"/>
      <x v="44"/>
      <x v="15"/>
      <x v="1"/>
      <x v="21"/>
      <x v="1"/>
      <x v="181"/>
      <x v="377"/>
    </i>
    <i>
      <x v="706"/>
      <x v="44"/>
      <x v="15"/>
      <x v="1"/>
      <x v="20"/>
      <x v="1"/>
      <x v="182"/>
      <x v="377"/>
    </i>
    <i>
      <x v="707"/>
      <x v="44"/>
      <x v="15"/>
      <x v="1"/>
      <x v="20"/>
      <x v="1"/>
      <x v="183"/>
      <x v="377"/>
    </i>
    <i>
      <x v="708"/>
      <x v="44"/>
      <x v="19"/>
      <x v="5"/>
      <x v="5"/>
      <x v="1"/>
      <x v="1455"/>
      <x v="377"/>
    </i>
    <i>
      <x v="709"/>
      <x v="44"/>
      <x v="15"/>
      <x v="1"/>
      <x v="21"/>
      <x v="1"/>
      <x v="184"/>
      <x v="377"/>
    </i>
    <i>
      <x v="710"/>
      <x v="44"/>
      <x v="15"/>
      <x v="1"/>
      <x v="22"/>
      <x v="1"/>
      <x v="185"/>
      <x v="377"/>
    </i>
    <i>
      <x v="711"/>
      <x v="44"/>
      <x v="19"/>
      <x v="5"/>
      <x v="5"/>
      <x v="1"/>
      <x v="1455"/>
      <x v="377"/>
    </i>
    <i>
      <x v="712"/>
      <x v="44"/>
      <x v="19"/>
      <x v="5"/>
      <x v="5"/>
      <x v="1"/>
      <x v="1455"/>
      <x v="377"/>
    </i>
    <i>
      <x v="713"/>
      <x v="44"/>
      <x v="15"/>
      <x v="2"/>
      <x v="22"/>
      <x v="1"/>
      <x v="186"/>
      <x v="377"/>
    </i>
    <i>
      <x v="714"/>
      <x v="44"/>
      <x v="15"/>
      <x v="2"/>
      <x v="22"/>
      <x v="1"/>
      <x v="187"/>
      <x v="377"/>
    </i>
    <i>
      <x v="715"/>
      <x v="44"/>
      <x v="15"/>
      <x v="2"/>
      <x v="22"/>
      <x v="1"/>
      <x v="188"/>
      <x v="377"/>
    </i>
    <i>
      <x v="716"/>
      <x v="44"/>
      <x v="15"/>
      <x v="2"/>
      <x v="22"/>
      <x v="1"/>
      <x v="189"/>
      <x v="377"/>
    </i>
    <i>
      <x v="717"/>
      <x v="44"/>
      <x v="15"/>
      <x v="2"/>
      <x v="22"/>
      <x v="1"/>
      <x v="190"/>
      <x v="377"/>
    </i>
    <i>
      <x v="718"/>
      <x v="44"/>
      <x v="15"/>
      <x v="2"/>
      <x v="22"/>
      <x v="1"/>
      <x v="191"/>
      <x v="377"/>
    </i>
    <i>
      <x v="719"/>
      <x v="44"/>
      <x v="19"/>
      <x v="5"/>
      <x v="5"/>
      <x v="1"/>
      <x v="1455"/>
      <x v="377"/>
    </i>
    <i>
      <x v="720"/>
      <x v="44"/>
      <x v="19"/>
      <x v="5"/>
      <x v="5"/>
      <x v="1"/>
      <x v="1455"/>
      <x v="377"/>
    </i>
    <i>
      <x v="721"/>
      <x v="44"/>
      <x v="19"/>
      <x v="5"/>
      <x v="5"/>
      <x v="1"/>
      <x v="1455"/>
      <x v="377"/>
    </i>
    <i>
      <x v="722"/>
      <x v="44"/>
      <x v="19"/>
      <x v="5"/>
      <x v="5"/>
      <x v="1"/>
      <x v="1455"/>
      <x v="377"/>
    </i>
    <i>
      <x v="723"/>
      <x v="44"/>
      <x v="19"/>
      <x v="5"/>
      <x v="5"/>
      <x v="1"/>
      <x v="1455"/>
      <x v="377"/>
    </i>
    <i>
      <x v="724"/>
      <x v="44"/>
      <x v="19"/>
      <x v="5"/>
      <x v="5"/>
      <x v="1"/>
      <x v="1455"/>
      <x v="377"/>
    </i>
    <i>
      <x v="725"/>
      <x v="44"/>
      <x v="19"/>
      <x v="5"/>
      <x v="5"/>
      <x v="1"/>
      <x v="1455"/>
      <x v="377"/>
    </i>
    <i>
      <x v="726"/>
      <x v="44"/>
      <x v="19"/>
      <x v="5"/>
      <x v="5"/>
      <x v="1"/>
      <x v="1455"/>
      <x v="377"/>
    </i>
    <i>
      <x v="727"/>
      <x v="44"/>
      <x v="19"/>
      <x v="5"/>
      <x v="5"/>
      <x v="1"/>
      <x v="1455"/>
      <x v="377"/>
    </i>
    <i>
      <x v="728"/>
      <x v="44"/>
      <x v="19"/>
      <x v="5"/>
      <x v="5"/>
      <x v="1"/>
      <x v="1455"/>
      <x v="377"/>
    </i>
    <i>
      <x v="729"/>
      <x v="44"/>
      <x v="19"/>
      <x v="5"/>
      <x v="5"/>
      <x v="1"/>
      <x v="1455"/>
      <x v="377"/>
    </i>
    <i>
      <x v="730"/>
      <x v="44"/>
      <x v="14"/>
      <x v="1"/>
      <x v="21"/>
      <x v="1"/>
      <x v="192"/>
      <x v="377"/>
    </i>
    <i>
      <x v="731"/>
      <x v="44"/>
      <x v="14"/>
      <x v="1"/>
      <x v="22"/>
      <x v="1"/>
      <x v="193"/>
      <x v="377"/>
    </i>
    <i>
      <x v="732"/>
      <x v="44"/>
      <x v="19"/>
      <x v="5"/>
      <x v="5"/>
      <x v="1"/>
      <x v="1455"/>
      <x v="377"/>
    </i>
    <i>
      <x v="733"/>
      <x v="44"/>
      <x v="14"/>
      <x v="1"/>
      <x v="20"/>
      <x v="1"/>
      <x v="194"/>
      <x v="377"/>
    </i>
    <i>
      <x v="734"/>
      <x v="44"/>
      <x v="14"/>
      <x v="1"/>
      <x v="20"/>
      <x v="1"/>
      <x v="195"/>
      <x v="377"/>
    </i>
    <i>
      <x v="735"/>
      <x v="44"/>
      <x v="14"/>
      <x v="1"/>
      <x v="20"/>
      <x v="1"/>
      <x v="196"/>
      <x v="377"/>
    </i>
    <i>
      <x v="736"/>
      <x v="44"/>
      <x v="14"/>
      <x v="1"/>
      <x v="20"/>
      <x v="1"/>
      <x v="197"/>
      <x v="377"/>
    </i>
    <i>
      <x v="737"/>
      <x v="44"/>
      <x v="14"/>
      <x v="1"/>
      <x v="20"/>
      <x v="1"/>
      <x v="198"/>
      <x v="377"/>
    </i>
    <i>
      <x v="738"/>
      <x v="44"/>
      <x v="19"/>
      <x v="5"/>
      <x v="5"/>
      <x v="1"/>
      <x v="1455"/>
      <x v="377"/>
    </i>
    <i>
      <x v="739"/>
      <x v="44"/>
      <x v="14"/>
      <x v="1"/>
      <x v="22"/>
      <x v="1"/>
      <x v="199"/>
      <x v="377"/>
    </i>
    <i>
      <x v="740"/>
      <x v="44"/>
      <x v="14"/>
      <x v="1"/>
      <x v="22"/>
      <x v="1"/>
      <x v="200"/>
      <x v="377"/>
    </i>
    <i>
      <x v="741"/>
      <x v="44"/>
      <x v="14"/>
      <x v="1"/>
      <x v="22"/>
      <x v="1"/>
      <x v="201"/>
      <x v="377"/>
    </i>
    <i>
      <x v="742"/>
      <x v="44"/>
      <x v="14"/>
      <x v="1"/>
      <x v="22"/>
      <x v="1"/>
      <x v="202"/>
      <x v="377"/>
    </i>
    <i>
      <x v="743"/>
      <x v="44"/>
      <x v="14"/>
      <x v="1"/>
      <x v="22"/>
      <x v="1"/>
      <x v="203"/>
      <x v="377"/>
    </i>
    <i>
      <x v="744"/>
      <x v="44"/>
      <x v="14"/>
      <x v="1"/>
      <x v="22"/>
      <x v="1"/>
      <x v="204"/>
      <x v="377"/>
    </i>
    <i>
      <x v="745"/>
      <x v="44"/>
      <x v="19"/>
      <x v="5"/>
      <x v="5"/>
      <x v="1"/>
      <x v="1455"/>
      <x v="377"/>
    </i>
    <i>
      <x v="746"/>
      <x v="44"/>
      <x v="14"/>
      <x v="1"/>
      <x v="20"/>
      <x v="1"/>
      <x v="205"/>
      <x v="377"/>
    </i>
    <i>
      <x v="747"/>
      <x v="44"/>
      <x v="14"/>
      <x v="1"/>
      <x v="20"/>
      <x v="1"/>
      <x v="206"/>
      <x v="377"/>
    </i>
    <i>
      <x v="748"/>
      <x v="44"/>
      <x v="14"/>
      <x v="1"/>
      <x v="20"/>
      <x v="1"/>
      <x v="207"/>
      <x v="377"/>
    </i>
    <i>
      <x v="749"/>
      <x v="44"/>
      <x v="14"/>
      <x v="1"/>
      <x v="21"/>
      <x v="1"/>
      <x v="208"/>
      <x v="377"/>
    </i>
    <i>
      <x v="750"/>
      <x v="44"/>
      <x v="19"/>
      <x v="5"/>
      <x v="5"/>
      <x v="1"/>
      <x v="1455"/>
      <x v="377"/>
    </i>
    <i>
      <x v="751"/>
      <x v="44"/>
      <x v="19"/>
      <x v="5"/>
      <x v="5"/>
      <x v="1"/>
      <x v="1455"/>
      <x v="377"/>
    </i>
    <i>
      <x v="752"/>
      <x v="44"/>
      <x v="19"/>
      <x v="5"/>
      <x v="5"/>
      <x v="1"/>
      <x v="1455"/>
      <x v="377"/>
    </i>
    <i>
      <x v="753"/>
      <x v="44"/>
      <x v="19"/>
      <x v="5"/>
      <x v="5"/>
      <x v="1"/>
      <x v="1455"/>
      <x v="377"/>
    </i>
    <i>
      <x v="754"/>
      <x v="44"/>
      <x v="19"/>
      <x v="5"/>
      <x v="5"/>
      <x v="1"/>
      <x v="1455"/>
      <x v="377"/>
    </i>
    <i>
      <x v="755"/>
      <x v="2"/>
      <x v="19"/>
      <x v="3"/>
      <x v="5"/>
      <x v="1"/>
      <x v="1455"/>
      <x v="377"/>
    </i>
    <i>
      <x v="756"/>
      <x v="44"/>
      <x v="19"/>
      <x v="5"/>
      <x v="5"/>
      <x v="1"/>
      <x v="1455"/>
      <x v="377"/>
    </i>
    <i>
      <x v="757"/>
      <x v="44"/>
      <x v="19"/>
      <x v="5"/>
      <x v="5"/>
      <x v="1"/>
      <x v="1455"/>
      <x v="377"/>
    </i>
    <i>
      <x v="758"/>
      <x v="29"/>
      <x v="19"/>
      <x/>
      <x v="23"/>
      <x/>
      <x v="115"/>
      <x v="273"/>
    </i>
    <i>
      <x v="759"/>
      <x v="44"/>
      <x v="19"/>
      <x v="5"/>
      <x v="5"/>
      <x v="1"/>
      <x v="1455"/>
      <x v="377"/>
    </i>
    <i>
      <x v="760"/>
      <x v="44"/>
      <x v="19"/>
      <x v="5"/>
      <x v="5"/>
      <x v="1"/>
      <x v="1455"/>
      <x v="377"/>
    </i>
    <i>
      <x v="761"/>
      <x v="44"/>
      <x v="19"/>
      <x v="5"/>
      <x v="5"/>
      <x v="1"/>
      <x v="1455"/>
      <x v="377"/>
    </i>
    <i>
      <x v="762"/>
      <x v="44"/>
      <x v="19"/>
      <x v="5"/>
      <x v="5"/>
      <x v="1"/>
      <x v="1455"/>
      <x v="377"/>
    </i>
    <i>
      <x v="763"/>
      <x v="44"/>
      <x v="19"/>
      <x v="5"/>
      <x v="5"/>
      <x v="1"/>
      <x v="1455"/>
      <x v="377"/>
    </i>
    <i>
      <x v="764"/>
      <x v="44"/>
      <x v="19"/>
      <x v="5"/>
      <x v="5"/>
      <x v="1"/>
      <x v="1455"/>
      <x v="377"/>
    </i>
    <i>
      <x v="765"/>
      <x v="44"/>
      <x v="19"/>
      <x v="5"/>
      <x v="5"/>
      <x v="1"/>
      <x v="1455"/>
      <x v="377"/>
    </i>
    <i>
      <x v="766"/>
      <x v="44"/>
      <x v="19"/>
      <x v="5"/>
      <x v="5"/>
      <x v="1"/>
      <x v="1455"/>
      <x v="377"/>
    </i>
    <i>
      <x v="767"/>
      <x v="44"/>
      <x v="19"/>
      <x v="5"/>
      <x v="5"/>
      <x v="1"/>
      <x v="1455"/>
      <x v="377"/>
    </i>
    <i>
      <x v="768"/>
      <x v="44"/>
      <x v="19"/>
      <x v="5"/>
      <x v="5"/>
      <x v="1"/>
      <x v="1455"/>
      <x v="377"/>
    </i>
    <i>
      <x v="769"/>
      <x v="44"/>
      <x v="19"/>
      <x v="5"/>
      <x v="5"/>
      <x v="1"/>
      <x v="1455"/>
      <x v="377"/>
    </i>
    <i>
      <x v="770"/>
      <x v="44"/>
      <x v="19"/>
      <x v="5"/>
      <x v="5"/>
      <x v="1"/>
      <x v="1455"/>
      <x v="377"/>
    </i>
    <i>
      <x v="771"/>
      <x v="44"/>
      <x v="19"/>
      <x v="6"/>
      <x v="6"/>
      <x v="1"/>
      <x v="210"/>
      <x v="377"/>
    </i>
    <i>
      <x v="772"/>
      <x v="44"/>
      <x v="19"/>
      <x v="5"/>
      <x v="5"/>
      <x v="1"/>
      <x v="1455"/>
      <x v="377"/>
    </i>
    <i>
      <x v="773"/>
      <x v="44"/>
      <x v="19"/>
      <x v="5"/>
      <x v="5"/>
      <x v="1"/>
      <x v="1455"/>
      <x v="377"/>
    </i>
    <i>
      <x v="774"/>
      <x v="44"/>
      <x v="19"/>
      <x v="8"/>
      <x v="4"/>
      <x v="1"/>
      <x v="211"/>
      <x v="377"/>
    </i>
    <i>
      <x v="775"/>
      <x v="44"/>
      <x v="19"/>
      <x v="5"/>
      <x v="5"/>
      <x v="1"/>
      <x v="1455"/>
      <x v="377"/>
    </i>
    <i>
      <x v="776"/>
      <x v="44"/>
      <x v="19"/>
      <x v="5"/>
      <x v="5"/>
      <x v="1"/>
      <x v="1455"/>
      <x v="377"/>
    </i>
    <i>
      <x v="777"/>
      <x v="44"/>
      <x v="19"/>
      <x v="5"/>
      <x v="5"/>
      <x v="1"/>
      <x v="1455"/>
      <x v="377"/>
    </i>
    <i>
      <x v="778"/>
      <x v="44"/>
      <x v="19"/>
      <x v="8"/>
      <x v="6"/>
      <x v="1"/>
      <x v="212"/>
      <x v="377"/>
    </i>
    <i>
      <x v="779"/>
      <x v="44"/>
      <x v="19"/>
      <x v="7"/>
      <x v="6"/>
      <x v="1"/>
      <x v="213"/>
      <x v="377"/>
    </i>
    <i>
      <x v="780"/>
      <x v="44"/>
      <x v="19"/>
      <x v="7"/>
      <x v="6"/>
      <x v="1"/>
      <x v="214"/>
      <x v="377"/>
    </i>
    <i>
      <x v="781"/>
      <x v="44"/>
      <x v="19"/>
      <x v="5"/>
      <x v="5"/>
      <x v="1"/>
      <x v="1455"/>
      <x v="377"/>
    </i>
    <i>
      <x v="782"/>
      <x v="44"/>
      <x v="19"/>
      <x v="5"/>
      <x v="5"/>
      <x v="1"/>
      <x v="1455"/>
      <x v="377"/>
    </i>
    <i>
      <x v="783"/>
      <x v="44"/>
      <x v="19"/>
      <x v="5"/>
      <x v="5"/>
      <x v="1"/>
      <x v="1455"/>
      <x v="377"/>
    </i>
    <i>
      <x v="784"/>
      <x v="44"/>
      <x v="19"/>
      <x v="5"/>
      <x v="5"/>
      <x v="1"/>
      <x v="1455"/>
      <x v="377"/>
    </i>
    <i>
      <x v="785"/>
      <x v="44"/>
      <x v="19"/>
      <x v="5"/>
      <x v="5"/>
      <x v="1"/>
      <x v="1455"/>
      <x v="377"/>
    </i>
    <i>
      <x v="786"/>
      <x v="44"/>
      <x v="19"/>
      <x v="5"/>
      <x v="5"/>
      <x v="1"/>
      <x v="1455"/>
      <x v="377"/>
    </i>
    <i>
      <x v="787"/>
      <x v="44"/>
      <x v="19"/>
      <x v="5"/>
      <x v="5"/>
      <x v="1"/>
      <x v="1455"/>
      <x v="377"/>
    </i>
    <i>
      <x v="788"/>
      <x v="44"/>
      <x v="19"/>
      <x v="5"/>
      <x v="5"/>
      <x v="1"/>
      <x v="1455"/>
      <x v="377"/>
    </i>
    <i>
      <x v="789"/>
      <x v="44"/>
      <x v="19"/>
      <x v="5"/>
      <x v="5"/>
      <x v="1"/>
      <x v="1455"/>
      <x v="377"/>
    </i>
    <i>
      <x v="790"/>
      <x v="44"/>
      <x v="19"/>
      <x v="5"/>
      <x v="5"/>
      <x v="1"/>
      <x v="1455"/>
      <x v="377"/>
    </i>
    <i>
      <x v="791"/>
      <x v="44"/>
      <x v="19"/>
      <x v="5"/>
      <x v="5"/>
      <x v="1"/>
      <x v="1455"/>
      <x v="377"/>
    </i>
    <i>
      <x v="792"/>
      <x v="29"/>
      <x v="19"/>
      <x v="3"/>
      <x v="23"/>
      <x/>
      <x v="115"/>
      <x v="276"/>
    </i>
    <i>
      <x v="793"/>
      <x v="44"/>
      <x v="19"/>
      <x v="5"/>
      <x v="5"/>
      <x v="1"/>
      <x v="1455"/>
      <x v="377"/>
    </i>
    <i>
      <x v="794"/>
      <x v="44"/>
      <x v="19"/>
      <x v="2"/>
      <x v="17"/>
      <x v="1"/>
      <x v="215"/>
      <x v="377"/>
    </i>
    <i>
      <x v="795"/>
      <x v="44"/>
      <x v="19"/>
      <x v="7"/>
      <x v="17"/>
      <x v="1"/>
      <x v="216"/>
      <x v="377"/>
    </i>
    <i>
      <x v="796"/>
      <x v="44"/>
      <x v="19"/>
      <x v="7"/>
      <x v="17"/>
      <x v="1"/>
      <x v="217"/>
      <x v="377"/>
    </i>
    <i>
      <x v="797"/>
      <x v="44"/>
      <x v="19"/>
      <x v="1"/>
      <x v="17"/>
      <x v="1"/>
      <x v="218"/>
      <x v="377"/>
    </i>
    <i>
      <x v="798"/>
      <x v="44"/>
      <x v="19"/>
      <x v="1"/>
      <x v="17"/>
      <x v="1"/>
      <x v="219"/>
      <x v="377"/>
    </i>
    <i>
      <x v="799"/>
      <x v="44"/>
      <x v="19"/>
      <x v="5"/>
      <x v="5"/>
      <x v="1"/>
      <x v="1455"/>
      <x v="377"/>
    </i>
    <i>
      <x v="800"/>
      <x v="44"/>
      <x v="19"/>
      <x v="5"/>
      <x v="5"/>
      <x v="1"/>
      <x v="1455"/>
      <x v="377"/>
    </i>
    <i>
      <x v="801"/>
      <x v="44"/>
      <x v="19"/>
      <x v="5"/>
      <x v="5"/>
      <x v="1"/>
      <x v="1455"/>
      <x v="377"/>
    </i>
    <i>
      <x v="802"/>
      <x v="44"/>
      <x v="19"/>
      <x v="5"/>
      <x v="5"/>
      <x v="1"/>
      <x v="1455"/>
      <x v="377"/>
    </i>
    <i>
      <x v="803"/>
      <x v="44"/>
      <x v="19"/>
      <x v="5"/>
      <x v="5"/>
      <x v="1"/>
      <x v="1455"/>
      <x v="377"/>
    </i>
    <i>
      <x v="804"/>
      <x v="44"/>
      <x v="19"/>
      <x v="1"/>
      <x v="22"/>
      <x v="1"/>
      <x v="220"/>
      <x v="377"/>
    </i>
    <i>
      <x v="805"/>
      <x v="44"/>
      <x v="15"/>
      <x v="6"/>
      <x v="22"/>
      <x v="1"/>
      <x v="221"/>
      <x v="377"/>
    </i>
    <i>
      <x v="806"/>
      <x v="44"/>
      <x v="15"/>
      <x v="6"/>
      <x v="22"/>
      <x v="1"/>
      <x v="222"/>
      <x v="377"/>
    </i>
    <i>
      <x v="807"/>
      <x v="44"/>
      <x v="15"/>
      <x v="6"/>
      <x v="22"/>
      <x v="1"/>
      <x v="223"/>
      <x v="377"/>
    </i>
    <i>
      <x v="808"/>
      <x v="44"/>
      <x v="15"/>
      <x v="6"/>
      <x v="22"/>
      <x v="1"/>
      <x v="224"/>
      <x v="377"/>
    </i>
    <i>
      <x v="809"/>
      <x v="44"/>
      <x v="15"/>
      <x v="6"/>
      <x v="22"/>
      <x v="1"/>
      <x v="225"/>
      <x v="377"/>
    </i>
    <i>
      <x v="810"/>
      <x v="44"/>
      <x v="15"/>
      <x v="6"/>
      <x v="22"/>
      <x v="1"/>
      <x v="226"/>
      <x v="377"/>
    </i>
    <i>
      <x v="811"/>
      <x v="44"/>
      <x v="15"/>
      <x v="6"/>
      <x v="22"/>
      <x v="1"/>
      <x v="227"/>
      <x v="377"/>
    </i>
    <i>
      <x v="812"/>
      <x v="44"/>
      <x v="15"/>
      <x v="6"/>
      <x v="22"/>
      <x v="1"/>
      <x v="228"/>
      <x v="377"/>
    </i>
    <i>
      <x v="813"/>
      <x v="44"/>
      <x v="15"/>
      <x v="6"/>
      <x v="22"/>
      <x v="1"/>
      <x v="229"/>
      <x v="377"/>
    </i>
    <i>
      <x v="814"/>
      <x v="44"/>
      <x v="19"/>
      <x/>
      <x v="22"/>
      <x v="1"/>
      <x v="230"/>
      <x v="377"/>
    </i>
    <i>
      <x v="815"/>
      <x v="44"/>
      <x v="19"/>
      <x v="1"/>
      <x v="22"/>
      <x v="1"/>
      <x v="231"/>
      <x v="377"/>
    </i>
    <i>
      <x v="816"/>
      <x v="44"/>
      <x v="19"/>
      <x v="1"/>
      <x v="22"/>
      <x v="1"/>
      <x v="232"/>
      <x v="377"/>
    </i>
    <i>
      <x v="817"/>
      <x v="44"/>
      <x v="19"/>
      <x v="1"/>
      <x v="22"/>
      <x v="1"/>
      <x v="233"/>
      <x v="377"/>
    </i>
    <i>
      <x v="818"/>
      <x v="44"/>
      <x v="19"/>
      <x v="5"/>
      <x v="5"/>
      <x v="1"/>
      <x v="1455"/>
      <x v="377"/>
    </i>
    <i>
      <x v="819"/>
      <x v="44"/>
      <x v="19"/>
      <x v="5"/>
      <x v="5"/>
      <x v="1"/>
      <x v="1455"/>
      <x v="377"/>
    </i>
    <i>
      <x v="820"/>
      <x v="44"/>
      <x v="19"/>
      <x v="5"/>
      <x v="5"/>
      <x v="1"/>
      <x v="1455"/>
      <x v="377"/>
    </i>
    <i>
      <x v="821"/>
      <x v="44"/>
      <x v="19"/>
      <x v="5"/>
      <x v="5"/>
      <x v="1"/>
      <x v="1455"/>
      <x v="377"/>
    </i>
    <i>
      <x v="822"/>
      <x v="44"/>
      <x v="19"/>
      <x v="5"/>
      <x v="5"/>
      <x v="1"/>
      <x v="1455"/>
      <x v="377"/>
    </i>
    <i>
      <x v="823"/>
      <x v="23"/>
      <x v="7"/>
      <x v="1"/>
      <x v="17"/>
      <x v="1"/>
      <x v="1455"/>
      <x v="377"/>
    </i>
    <i>
      <x v="824"/>
      <x v="44"/>
      <x v="19"/>
      <x v="5"/>
      <x v="5"/>
      <x v="1"/>
      <x v="1455"/>
      <x v="377"/>
    </i>
    <i>
      <x v="825"/>
      <x v="23"/>
      <x v="7"/>
      <x v="1"/>
      <x v="17"/>
      <x v="1"/>
      <x v="1455"/>
      <x v="377"/>
    </i>
    <i>
      <x v="826"/>
      <x v="44"/>
      <x v="19"/>
      <x v="5"/>
      <x v="5"/>
      <x v="1"/>
      <x v="1455"/>
      <x v="377"/>
    </i>
    <i>
      <x v="827"/>
      <x v="44"/>
      <x v="19"/>
      <x v="5"/>
      <x v="5"/>
      <x v="1"/>
      <x v="1455"/>
      <x v="377"/>
    </i>
    <i>
      <x v="828"/>
      <x v="44"/>
      <x v="19"/>
      <x v="5"/>
      <x v="5"/>
      <x v="1"/>
      <x v="1455"/>
      <x v="377"/>
    </i>
    <i>
      <x v="829"/>
      <x v="44"/>
      <x v="19"/>
      <x v="5"/>
      <x v="5"/>
      <x v="1"/>
      <x v="1455"/>
      <x v="377"/>
    </i>
    <i>
      <x v="830"/>
      <x v="44"/>
      <x v="19"/>
      <x v="5"/>
      <x v="5"/>
      <x v="1"/>
      <x v="1455"/>
      <x v="377"/>
    </i>
    <i>
      <x v="831"/>
      <x v="44"/>
      <x v="19"/>
      <x v="5"/>
      <x v="5"/>
      <x v="1"/>
      <x v="1455"/>
      <x v="377"/>
    </i>
    <i>
      <x v="832"/>
      <x v="44"/>
      <x v="19"/>
      <x v="5"/>
      <x v="5"/>
      <x v="1"/>
      <x v="1455"/>
      <x v="377"/>
    </i>
    <i>
      <x v="833"/>
      <x v="44"/>
      <x v="19"/>
      <x v="5"/>
      <x v="5"/>
      <x v="1"/>
      <x v="1455"/>
      <x v="377"/>
    </i>
    <i>
      <x v="834"/>
      <x v="44"/>
      <x v="19"/>
      <x v="5"/>
      <x v="5"/>
      <x v="1"/>
      <x v="1455"/>
      <x v="377"/>
    </i>
    <i>
      <x v="835"/>
      <x v="44"/>
      <x v="19"/>
      <x v="5"/>
      <x v="5"/>
      <x v="1"/>
      <x v="1455"/>
      <x v="377"/>
    </i>
    <i>
      <x v="836"/>
      <x v="44"/>
      <x v="19"/>
      <x v="5"/>
      <x v="5"/>
      <x v="1"/>
      <x v="1455"/>
      <x v="377"/>
    </i>
    <i>
      <x v="837"/>
      <x v="44"/>
      <x v="19"/>
      <x v="5"/>
      <x v="5"/>
      <x v="1"/>
      <x v="1455"/>
      <x v="377"/>
    </i>
    <i>
      <x v="838"/>
      <x v="44"/>
      <x v="19"/>
      <x v="5"/>
      <x v="5"/>
      <x v="1"/>
      <x v="1455"/>
      <x v="377"/>
    </i>
    <i>
      <x v="839"/>
      <x v="44"/>
      <x v="19"/>
      <x v="5"/>
      <x v="5"/>
      <x v="1"/>
      <x v="1455"/>
      <x v="377"/>
    </i>
    <i>
      <x v="840"/>
      <x v="44"/>
      <x v="19"/>
      <x v="5"/>
      <x v="5"/>
      <x v="1"/>
      <x v="1455"/>
      <x v="377"/>
    </i>
    <i>
      <x v="841"/>
      <x v="44"/>
      <x v="19"/>
      <x v="5"/>
      <x v="5"/>
      <x v="1"/>
      <x v="1455"/>
      <x v="377"/>
    </i>
    <i>
      <x v="842"/>
      <x v="44"/>
      <x v="19"/>
      <x v="5"/>
      <x v="5"/>
      <x v="1"/>
      <x v="1455"/>
      <x v="377"/>
    </i>
    <i>
      <x v="843"/>
      <x v="44"/>
      <x v="19"/>
      <x v="5"/>
      <x v="5"/>
      <x v="1"/>
      <x v="1455"/>
      <x v="377"/>
    </i>
    <i>
      <x v="844"/>
      <x v="44"/>
      <x v="19"/>
      <x v="5"/>
      <x v="5"/>
      <x v="1"/>
      <x v="1455"/>
      <x v="377"/>
    </i>
    <i>
      <x v="845"/>
      <x v="44"/>
      <x v="19"/>
      <x v="5"/>
      <x v="5"/>
      <x v="1"/>
      <x v="1455"/>
      <x v="377"/>
    </i>
    <i>
      <x v="846"/>
      <x v="44"/>
      <x v="19"/>
      <x v="5"/>
      <x v="5"/>
      <x v="1"/>
      <x v="1455"/>
      <x v="377"/>
    </i>
    <i>
      <x v="847"/>
      <x v="44"/>
      <x v="19"/>
      <x v="5"/>
      <x v="5"/>
      <x v="1"/>
      <x v="1455"/>
      <x v="377"/>
    </i>
    <i>
      <x v="848"/>
      <x v="44"/>
      <x v="19"/>
      <x v="5"/>
      <x v="5"/>
      <x v="1"/>
      <x v="1455"/>
      <x v="377"/>
    </i>
    <i>
      <x v="849"/>
      <x v="44"/>
      <x v="19"/>
      <x v="5"/>
      <x v="5"/>
      <x v="1"/>
      <x v="1455"/>
      <x v="377"/>
    </i>
    <i>
      <x v="850"/>
      <x v="44"/>
      <x v="19"/>
      <x v="5"/>
      <x v="5"/>
      <x v="1"/>
      <x v="1455"/>
      <x v="377"/>
    </i>
    <i>
      <x v="851"/>
      <x v="44"/>
      <x v="19"/>
      <x v="5"/>
      <x v="5"/>
      <x v="1"/>
      <x v="1455"/>
      <x v="377"/>
    </i>
    <i>
      <x v="852"/>
      <x v="44"/>
      <x v="19"/>
      <x v="5"/>
      <x v="5"/>
      <x v="1"/>
      <x v="1455"/>
      <x v="377"/>
    </i>
    <i>
      <x v="853"/>
      <x v="44"/>
      <x v="19"/>
      <x v="5"/>
      <x v="5"/>
      <x v="1"/>
      <x v="1455"/>
      <x v="377"/>
    </i>
    <i>
      <x v="854"/>
      <x v="44"/>
      <x v="19"/>
      <x v="5"/>
      <x v="5"/>
      <x v="1"/>
      <x v="1455"/>
      <x v="377"/>
    </i>
    <i>
      <x v="855"/>
      <x v="44"/>
      <x v="19"/>
      <x v="5"/>
      <x v="5"/>
      <x v="1"/>
      <x v="1455"/>
      <x v="377"/>
    </i>
    <i>
      <x v="856"/>
      <x v="44"/>
      <x v="19"/>
      <x v="5"/>
      <x v="5"/>
      <x v="1"/>
      <x v="1455"/>
      <x v="377"/>
    </i>
    <i>
      <x v="857"/>
      <x v="44"/>
      <x v="19"/>
      <x v="5"/>
      <x v="5"/>
      <x v="1"/>
      <x v="1455"/>
      <x v="377"/>
    </i>
    <i>
      <x v="858"/>
      <x v="44"/>
      <x v="19"/>
      <x v="5"/>
      <x v="5"/>
      <x v="1"/>
      <x v="1455"/>
      <x v="377"/>
    </i>
    <i>
      <x v="859"/>
      <x v="44"/>
      <x v="19"/>
      <x v="5"/>
      <x v="5"/>
      <x v="1"/>
      <x v="1455"/>
      <x v="377"/>
    </i>
    <i>
      <x v="860"/>
      <x v="44"/>
      <x v="19"/>
      <x v="5"/>
      <x v="5"/>
      <x v="1"/>
      <x v="1455"/>
      <x v="377"/>
    </i>
    <i>
      <x v="861"/>
      <x v="44"/>
      <x v="19"/>
      <x v="5"/>
      <x v="5"/>
      <x v="1"/>
      <x v="1455"/>
      <x v="377"/>
    </i>
    <i>
      <x v="862"/>
      <x v="44"/>
      <x v="19"/>
      <x v="7"/>
      <x v="3"/>
      <x v="1"/>
      <x v="236"/>
      <x v="377"/>
    </i>
    <i>
      <x v="863"/>
      <x v="44"/>
      <x v="19"/>
      <x v="7"/>
      <x v="16"/>
      <x v="1"/>
      <x v="237"/>
      <x v="377"/>
    </i>
    <i>
      <x v="864"/>
      <x v="44"/>
      <x v="19"/>
      <x v="3"/>
      <x v="3"/>
      <x v="1"/>
      <x v="238"/>
      <x v="377"/>
    </i>
    <i>
      <x v="865"/>
      <x v="44"/>
      <x v="19"/>
      <x v="3"/>
      <x v="3"/>
      <x v="1"/>
      <x v="239"/>
      <x v="377"/>
    </i>
    <i>
      <x v="866"/>
      <x v="44"/>
      <x v="19"/>
      <x v="3"/>
      <x v="3"/>
      <x v="1"/>
      <x v="240"/>
      <x v="377"/>
    </i>
    <i>
      <x v="867"/>
      <x v="44"/>
      <x v="19"/>
      <x v="3"/>
      <x v="3"/>
      <x v="1"/>
      <x v="241"/>
      <x v="377"/>
    </i>
    <i>
      <x v="868"/>
      <x v="44"/>
      <x v="19"/>
      <x v="3"/>
      <x v="3"/>
      <x v="1"/>
      <x v="242"/>
      <x v="377"/>
    </i>
    <i>
      <x v="869"/>
      <x v="44"/>
      <x v="19"/>
      <x v="3"/>
      <x v="3"/>
      <x v="1"/>
      <x v="243"/>
      <x v="377"/>
    </i>
    <i>
      <x v="870"/>
      <x v="44"/>
      <x v="19"/>
      <x v="3"/>
      <x v="3"/>
      <x v="1"/>
      <x v="244"/>
      <x v="377"/>
    </i>
    <i>
      <x v="871"/>
      <x v="44"/>
      <x v="19"/>
      <x v="3"/>
      <x v="3"/>
      <x v="1"/>
      <x v="245"/>
      <x v="377"/>
    </i>
    <i>
      <x v="872"/>
      <x v="44"/>
      <x v="19"/>
      <x v="3"/>
      <x v="3"/>
      <x v="1"/>
      <x v="246"/>
      <x v="377"/>
    </i>
    <i>
      <x v="873"/>
      <x v="44"/>
      <x v="19"/>
      <x v="3"/>
      <x v="3"/>
      <x v="1"/>
      <x v="247"/>
      <x v="377"/>
    </i>
    <i>
      <x v="874"/>
      <x v="44"/>
      <x v="14"/>
      <x v="3"/>
      <x v="3"/>
      <x v="1"/>
      <x v="248"/>
      <x v="377"/>
    </i>
    <i>
      <x v="875"/>
      <x v="44"/>
      <x v="15"/>
      <x v="3"/>
      <x v="3"/>
      <x v="1"/>
      <x v="249"/>
      <x v="377"/>
    </i>
    <i>
      <x v="876"/>
      <x v="44"/>
      <x v="19"/>
      <x v="3"/>
      <x v="3"/>
      <x v="1"/>
      <x v="250"/>
      <x v="377"/>
    </i>
    <i>
      <x v="877"/>
      <x v="44"/>
      <x v="19"/>
      <x v="3"/>
      <x v="3"/>
      <x v="1"/>
      <x v="251"/>
      <x v="377"/>
    </i>
    <i>
      <x v="878"/>
      <x v="44"/>
      <x v="19"/>
      <x v="3"/>
      <x v="3"/>
      <x v="1"/>
      <x v="252"/>
      <x v="377"/>
    </i>
    <i>
      <x v="879"/>
      <x v="44"/>
      <x v="19"/>
      <x v="3"/>
      <x v="3"/>
      <x v="1"/>
      <x v="253"/>
      <x v="377"/>
    </i>
    <i>
      <x v="880"/>
      <x v="44"/>
      <x v="19"/>
      <x v="3"/>
      <x v="3"/>
      <x v="1"/>
      <x v="254"/>
      <x v="377"/>
    </i>
    <i>
      <x v="881"/>
      <x v="44"/>
      <x v="19"/>
      <x v="3"/>
      <x v="3"/>
      <x v="1"/>
      <x v="255"/>
      <x v="377"/>
    </i>
    <i>
      <x v="882"/>
      <x v="44"/>
      <x v="19"/>
      <x v="3"/>
      <x v="3"/>
      <x v="1"/>
      <x v="256"/>
      <x v="377"/>
    </i>
    <i>
      <x v="883"/>
      <x v="44"/>
      <x v="19"/>
      <x v="3"/>
      <x v="3"/>
      <x v="1"/>
      <x v="257"/>
      <x v="377"/>
    </i>
    <i>
      <x v="884"/>
      <x v="44"/>
      <x v="19"/>
      <x v="3"/>
      <x v="3"/>
      <x v="1"/>
      <x v="258"/>
      <x v="377"/>
    </i>
    <i>
      <x v="885"/>
      <x v="44"/>
      <x v="19"/>
      <x v="3"/>
      <x v="3"/>
      <x v="1"/>
      <x v="259"/>
      <x v="377"/>
    </i>
    <i>
      <x v="886"/>
      <x v="44"/>
      <x v="19"/>
      <x v="3"/>
      <x v="3"/>
      <x v="1"/>
      <x v="260"/>
      <x v="377"/>
    </i>
    <i>
      <x v="887"/>
      <x v="44"/>
      <x v="15"/>
      <x v="3"/>
      <x v="3"/>
      <x v="1"/>
      <x v="261"/>
      <x v="377"/>
    </i>
    <i>
      <x v="888"/>
      <x v="44"/>
      <x v="19"/>
      <x v="3"/>
      <x v="4"/>
      <x v="1"/>
      <x v="262"/>
      <x v="377"/>
    </i>
    <i>
      <x v="889"/>
      <x v="44"/>
      <x v="19"/>
      <x v="6"/>
      <x v="4"/>
      <x v="1"/>
      <x v="263"/>
      <x v="377"/>
    </i>
    <i>
      <x v="890"/>
      <x v="44"/>
      <x v="19"/>
      <x/>
      <x v="4"/>
      <x v="1"/>
      <x v="264"/>
      <x v="377"/>
    </i>
    <i>
      <x v="891"/>
      <x v="44"/>
      <x v="19"/>
      <x v="7"/>
      <x v="4"/>
      <x v="1"/>
      <x v="265"/>
      <x v="377"/>
    </i>
    <i>
      <x v="892"/>
      <x v="44"/>
      <x v="19"/>
      <x v="8"/>
      <x v="6"/>
      <x v="1"/>
      <x v="266"/>
      <x v="377"/>
    </i>
    <i>
      <x v="893"/>
      <x v="44"/>
      <x v="19"/>
      <x v="7"/>
      <x v="4"/>
      <x v="1"/>
      <x v="267"/>
      <x v="377"/>
    </i>
    <i>
      <x v="894"/>
      <x v="44"/>
      <x v="19"/>
      <x v="7"/>
      <x v="7"/>
      <x v="1"/>
      <x v="268"/>
      <x v="377"/>
    </i>
    <i>
      <x v="895"/>
      <x v="44"/>
      <x v="19"/>
      <x v="5"/>
      <x v="5"/>
      <x v="1"/>
      <x v="1455"/>
      <x v="377"/>
    </i>
    <i>
      <x v="896"/>
      <x v="44"/>
      <x v="19"/>
      <x v="5"/>
      <x v="5"/>
      <x v="1"/>
      <x v="1455"/>
      <x v="377"/>
    </i>
    <i>
      <x v="897"/>
      <x v="44"/>
      <x v="19"/>
      <x v="5"/>
      <x v="5"/>
      <x v="1"/>
      <x v="1455"/>
      <x v="377"/>
    </i>
    <i>
      <x v="898"/>
      <x v="44"/>
      <x v="19"/>
      <x v="5"/>
      <x v="5"/>
      <x v="1"/>
      <x v="1455"/>
      <x v="377"/>
    </i>
    <i>
      <x v="899"/>
      <x v="44"/>
      <x v="19"/>
      <x v="5"/>
      <x v="5"/>
      <x v="1"/>
      <x v="1455"/>
      <x v="377"/>
    </i>
    <i>
      <x v="900"/>
      <x v="44"/>
      <x v="19"/>
      <x v="5"/>
      <x v="5"/>
      <x v="1"/>
      <x v="1455"/>
      <x v="377"/>
    </i>
    <i>
      <x v="901"/>
      <x v="44"/>
      <x v="19"/>
      <x v="5"/>
      <x v="5"/>
      <x v="1"/>
      <x v="1455"/>
      <x v="377"/>
    </i>
    <i>
      <x v="902"/>
      <x v="44"/>
      <x v="19"/>
      <x v="5"/>
      <x v="5"/>
      <x v="1"/>
      <x v="1455"/>
      <x v="377"/>
    </i>
    <i>
      <x v="903"/>
      <x v="44"/>
      <x v="19"/>
      <x v="5"/>
      <x v="5"/>
      <x v="1"/>
      <x v="1455"/>
      <x v="377"/>
    </i>
    <i>
      <x v="904"/>
      <x v="44"/>
      <x v="19"/>
      <x v="5"/>
      <x v="5"/>
      <x v="1"/>
      <x v="1455"/>
      <x v="377"/>
    </i>
    <i>
      <x v="905"/>
      <x v="44"/>
      <x v="19"/>
      <x v="5"/>
      <x v="5"/>
      <x v="1"/>
      <x v="1455"/>
      <x v="377"/>
    </i>
    <i>
      <x v="906"/>
      <x v="44"/>
      <x v="19"/>
      <x v="5"/>
      <x v="5"/>
      <x v="1"/>
      <x v="1455"/>
      <x v="377"/>
    </i>
    <i>
      <x v="907"/>
      <x v="44"/>
      <x v="19"/>
      <x v="5"/>
      <x v="5"/>
      <x v="1"/>
      <x v="1455"/>
      <x v="377"/>
    </i>
    <i>
      <x v="908"/>
      <x v="44"/>
      <x v="19"/>
      <x v="5"/>
      <x v="5"/>
      <x v="1"/>
      <x v="1455"/>
      <x v="377"/>
    </i>
    <i>
      <x v="909"/>
      <x v="44"/>
      <x v="19"/>
      <x v="5"/>
      <x v="5"/>
      <x v="1"/>
      <x v="1455"/>
      <x v="377"/>
    </i>
    <i>
      <x v="910"/>
      <x v="44"/>
      <x v="19"/>
      <x v="5"/>
      <x v="5"/>
      <x v="1"/>
      <x v="1455"/>
      <x v="377"/>
    </i>
    <i>
      <x v="911"/>
      <x v="44"/>
      <x v="19"/>
      <x v="5"/>
      <x v="5"/>
      <x v="1"/>
      <x v="1455"/>
      <x v="377"/>
    </i>
    <i>
      <x v="912"/>
      <x v="44"/>
      <x v="19"/>
      <x v="5"/>
      <x v="5"/>
      <x v="1"/>
      <x v="1455"/>
      <x v="377"/>
    </i>
    <i>
      <x v="913"/>
      <x v="44"/>
      <x v="19"/>
      <x v="5"/>
      <x v="5"/>
      <x v="1"/>
      <x v="1455"/>
      <x v="377"/>
    </i>
    <i>
      <x v="914"/>
      <x v="44"/>
      <x v="19"/>
      <x v="5"/>
      <x v="5"/>
      <x v="1"/>
      <x v="1455"/>
      <x v="377"/>
    </i>
    <i>
      <x v="915"/>
      <x v="44"/>
      <x v="19"/>
      <x v="5"/>
      <x v="5"/>
      <x v="1"/>
      <x v="1455"/>
      <x v="377"/>
    </i>
    <i>
      <x v="916"/>
      <x v="44"/>
      <x v="19"/>
      <x v="5"/>
      <x v="5"/>
      <x v="1"/>
      <x v="1455"/>
      <x v="377"/>
    </i>
    <i>
      <x v="917"/>
      <x v="44"/>
      <x v="19"/>
      <x v="5"/>
      <x v="5"/>
      <x v="1"/>
      <x v="1455"/>
      <x v="377"/>
    </i>
    <i>
      <x v="918"/>
      <x v="44"/>
      <x v="19"/>
      <x v="5"/>
      <x v="5"/>
      <x v="1"/>
      <x v="1455"/>
      <x v="377"/>
    </i>
    <i>
      <x v="919"/>
      <x v="44"/>
      <x v="19"/>
      <x v="5"/>
      <x v="5"/>
      <x v="1"/>
      <x v="1455"/>
      <x v="377"/>
    </i>
    <i>
      <x v="920"/>
      <x v="44"/>
      <x v="19"/>
      <x v="5"/>
      <x v="5"/>
      <x v="1"/>
      <x v="1455"/>
      <x v="377"/>
    </i>
    <i>
      <x v="921"/>
      <x v="44"/>
      <x v="19"/>
      <x v="5"/>
      <x v="5"/>
      <x v="1"/>
      <x v="1455"/>
      <x v="377"/>
    </i>
    <i>
      <x v="922"/>
      <x v="44"/>
      <x v="19"/>
      <x v="5"/>
      <x v="5"/>
      <x v="1"/>
      <x v="1455"/>
      <x v="377"/>
    </i>
    <i>
      <x v="923"/>
      <x v="44"/>
      <x v="19"/>
      <x v="5"/>
      <x v="5"/>
      <x v="1"/>
      <x v="1455"/>
      <x v="377"/>
    </i>
    <i>
      <x v="924"/>
      <x v="44"/>
      <x v="19"/>
      <x v="5"/>
      <x v="5"/>
      <x v="1"/>
      <x v="1455"/>
      <x v="377"/>
    </i>
    <i>
      <x v="925"/>
      <x v="44"/>
      <x v="19"/>
      <x v="5"/>
      <x v="5"/>
      <x v="1"/>
      <x v="1455"/>
      <x v="377"/>
    </i>
    <i>
      <x v="926"/>
      <x v="44"/>
      <x v="19"/>
      <x v="5"/>
      <x v="5"/>
      <x v="1"/>
      <x v="1455"/>
      <x v="377"/>
    </i>
    <i>
      <x v="927"/>
      <x v="44"/>
      <x v="19"/>
      <x v="5"/>
      <x v="5"/>
      <x v="1"/>
      <x v="1455"/>
      <x v="377"/>
    </i>
    <i>
      <x v="928"/>
      <x v="44"/>
      <x v="19"/>
      <x v="5"/>
      <x v="5"/>
      <x v="1"/>
      <x v="1455"/>
      <x v="377"/>
    </i>
    <i>
      <x v="929"/>
      <x v="44"/>
      <x v="19"/>
      <x v="5"/>
      <x v="5"/>
      <x v="1"/>
      <x v="1455"/>
      <x v="377"/>
    </i>
    <i>
      <x v="930"/>
      <x v="44"/>
      <x v="19"/>
      <x v="5"/>
      <x v="5"/>
      <x v="1"/>
      <x v="1455"/>
      <x v="377"/>
    </i>
    <i>
      <x v="931"/>
      <x v="44"/>
      <x v="19"/>
      <x v="5"/>
      <x v="5"/>
      <x v="1"/>
      <x v="1455"/>
      <x v="377"/>
    </i>
    <i>
      <x v="932"/>
      <x v="44"/>
      <x v="19"/>
      <x v="5"/>
      <x v="5"/>
      <x v="1"/>
      <x v="1455"/>
      <x v="377"/>
    </i>
    <i>
      <x v="933"/>
      <x v="29"/>
      <x v="19"/>
      <x/>
      <x v="23"/>
      <x/>
      <x v="115"/>
      <x v="278"/>
    </i>
    <i>
      <x v="934"/>
      <x v="44"/>
      <x v="19"/>
      <x v="5"/>
      <x v="5"/>
      <x v="1"/>
      <x v="1455"/>
      <x v="377"/>
    </i>
    <i>
      <x v="935"/>
      <x v="44"/>
      <x v="19"/>
      <x v="5"/>
      <x v="5"/>
      <x v="1"/>
      <x v="1455"/>
      <x v="377"/>
    </i>
    <i>
      <x v="936"/>
      <x v="44"/>
      <x v="19"/>
      <x v="5"/>
      <x v="5"/>
      <x v="1"/>
      <x v="1455"/>
      <x v="377"/>
    </i>
    <i>
      <x v="937"/>
      <x v="44"/>
      <x v="19"/>
      <x v="5"/>
      <x v="5"/>
      <x v="1"/>
      <x v="1455"/>
      <x v="377"/>
    </i>
    <i>
      <x v="938"/>
      <x v="44"/>
      <x v="19"/>
      <x v="5"/>
      <x v="5"/>
      <x v="1"/>
      <x v="1455"/>
      <x v="377"/>
    </i>
    <i>
      <x v="939"/>
      <x v="44"/>
      <x v="19"/>
      <x v="5"/>
      <x v="5"/>
      <x v="1"/>
      <x v="1455"/>
      <x v="377"/>
    </i>
    <i>
      <x v="940"/>
      <x v="44"/>
      <x v="19"/>
      <x v="5"/>
      <x v="5"/>
      <x v="1"/>
      <x v="1455"/>
      <x v="377"/>
    </i>
    <i>
      <x v="941"/>
      <x v="44"/>
      <x v="19"/>
      <x v="5"/>
      <x v="5"/>
      <x v="1"/>
      <x v="1455"/>
      <x v="377"/>
    </i>
    <i>
      <x v="942"/>
      <x v="44"/>
      <x v="19"/>
      <x v="5"/>
      <x v="5"/>
      <x v="1"/>
      <x v="1455"/>
      <x v="377"/>
    </i>
    <i>
      <x v="943"/>
      <x v="44"/>
      <x v="19"/>
      <x v="5"/>
      <x v="5"/>
      <x v="1"/>
      <x v="1455"/>
      <x v="377"/>
    </i>
    <i>
      <x v="944"/>
      <x v="44"/>
      <x v="19"/>
      <x v="5"/>
      <x v="5"/>
      <x v="1"/>
      <x v="1455"/>
      <x v="377"/>
    </i>
    <i>
      <x v="945"/>
      <x v="44"/>
      <x v="19"/>
      <x v="5"/>
      <x v="5"/>
      <x v="1"/>
      <x v="1455"/>
      <x v="377"/>
    </i>
    <i>
      <x v="946"/>
      <x v="44"/>
      <x v="19"/>
      <x v="5"/>
      <x v="5"/>
      <x v="1"/>
      <x v="1455"/>
      <x v="377"/>
    </i>
    <i>
      <x v="947"/>
      <x v="44"/>
      <x v="19"/>
      <x v="5"/>
      <x v="5"/>
      <x v="1"/>
      <x v="1455"/>
      <x v="377"/>
    </i>
    <i>
      <x v="948"/>
      <x v="44"/>
      <x v="19"/>
      <x v="4"/>
      <x v="15"/>
      <x v="1"/>
      <x v="270"/>
      <x v="377"/>
    </i>
    <i>
      <x v="949"/>
      <x v="44"/>
      <x v="19"/>
      <x v="6"/>
      <x v="15"/>
      <x v="1"/>
      <x v="271"/>
      <x v="377"/>
    </i>
    <i>
      <x v="950"/>
      <x v="44"/>
      <x v="19"/>
      <x v="6"/>
      <x v="6"/>
      <x v="1"/>
      <x v="272"/>
      <x v="377"/>
    </i>
    <i>
      <x v="951"/>
      <x v="44"/>
      <x v="19"/>
      <x v="6"/>
      <x v="6"/>
      <x v="1"/>
      <x v="273"/>
      <x v="377"/>
    </i>
    <i>
      <x v="952"/>
      <x v="44"/>
      <x v="19"/>
      <x v="6"/>
      <x v="15"/>
      <x v="1"/>
      <x v="274"/>
      <x v="377"/>
    </i>
    <i>
      <x v="953"/>
      <x v="44"/>
      <x v="19"/>
      <x v="4"/>
      <x v="15"/>
      <x v="1"/>
      <x v="275"/>
      <x v="377"/>
    </i>
    <i>
      <x v="954"/>
      <x v="44"/>
      <x v="19"/>
      <x v="4"/>
      <x v="15"/>
      <x v="1"/>
      <x v="276"/>
      <x v="377"/>
    </i>
    <i>
      <x v="955"/>
      <x v="44"/>
      <x v="19"/>
      <x v="5"/>
      <x v="5"/>
      <x v="1"/>
      <x v="1455"/>
      <x v="377"/>
    </i>
    <i>
      <x v="956"/>
      <x v="44"/>
      <x v="19"/>
      <x v="4"/>
      <x v="15"/>
      <x v="1"/>
      <x v="277"/>
      <x v="377"/>
    </i>
    <i>
      <x v="957"/>
      <x v="44"/>
      <x v="19"/>
      <x v="4"/>
      <x v="15"/>
      <x v="1"/>
      <x v="278"/>
      <x v="377"/>
    </i>
    <i>
      <x v="958"/>
      <x v="44"/>
      <x v="19"/>
      <x v="4"/>
      <x v="15"/>
      <x v="1"/>
      <x v="279"/>
      <x v="377"/>
    </i>
    <i>
      <x v="959"/>
      <x v="44"/>
      <x v="19"/>
      <x v="4"/>
      <x v="15"/>
      <x v="1"/>
      <x v="280"/>
      <x v="377"/>
    </i>
    <i>
      <x v="960"/>
      <x v="44"/>
      <x v="19"/>
      <x v="4"/>
      <x v="15"/>
      <x v="1"/>
      <x v="281"/>
      <x v="377"/>
    </i>
    <i>
      <x v="961"/>
      <x v="44"/>
      <x v="19"/>
      <x v="4"/>
      <x v="15"/>
      <x v="1"/>
      <x v="282"/>
      <x v="377"/>
    </i>
    <i>
      <x v="962"/>
      <x v="44"/>
      <x v="19"/>
      <x v="3"/>
      <x v="15"/>
      <x v="1"/>
      <x v="283"/>
      <x v="377"/>
    </i>
    <i>
      <x v="963"/>
      <x v="44"/>
      <x v="19"/>
      <x v="3"/>
      <x v="15"/>
      <x v="1"/>
      <x v="284"/>
      <x v="377"/>
    </i>
    <i>
      <x v="964"/>
      <x v="44"/>
      <x v="19"/>
      <x v="3"/>
      <x v="15"/>
      <x v="1"/>
      <x v="285"/>
      <x v="377"/>
    </i>
    <i>
      <x v="965"/>
      <x v="44"/>
      <x v="19"/>
      <x v="3"/>
      <x v="15"/>
      <x v="1"/>
      <x v="286"/>
      <x v="377"/>
    </i>
    <i>
      <x v="966"/>
      <x v="44"/>
      <x v="19"/>
      <x v="3"/>
      <x v="15"/>
      <x v="1"/>
      <x v="287"/>
      <x v="377"/>
    </i>
    <i>
      <x v="967"/>
      <x v="44"/>
      <x v="19"/>
      <x v="3"/>
      <x v="15"/>
      <x v="1"/>
      <x v="288"/>
      <x v="377"/>
    </i>
    <i>
      <x v="968"/>
      <x v="44"/>
      <x v="19"/>
      <x v="3"/>
      <x v="15"/>
      <x v="1"/>
      <x v="289"/>
      <x v="377"/>
    </i>
    <i>
      <x v="969"/>
      <x v="44"/>
      <x v="19"/>
      <x v="3"/>
      <x v="15"/>
      <x v="1"/>
      <x v="290"/>
      <x v="377"/>
    </i>
    <i>
      <x v="970"/>
      <x v="44"/>
      <x v="19"/>
      <x v="5"/>
      <x v="5"/>
      <x v="1"/>
      <x v="1455"/>
      <x v="377"/>
    </i>
    <i>
      <x v="971"/>
      <x v="44"/>
      <x v="19"/>
      <x v="3"/>
      <x v="15"/>
      <x v="1"/>
      <x v="291"/>
      <x v="377"/>
    </i>
    <i>
      <x v="972"/>
      <x v="44"/>
      <x v="19"/>
      <x v="3"/>
      <x v="15"/>
      <x v="1"/>
      <x v="292"/>
      <x v="377"/>
    </i>
    <i>
      <x v="973"/>
      <x v="44"/>
      <x v="19"/>
      <x v="1"/>
      <x v="15"/>
      <x v="1"/>
      <x v="293"/>
      <x v="377"/>
    </i>
    <i>
      <x v="974"/>
      <x v="44"/>
      <x v="19"/>
      <x v="3"/>
      <x v="15"/>
      <x v="1"/>
      <x v="294"/>
      <x v="377"/>
    </i>
    <i>
      <x v="975"/>
      <x v="44"/>
      <x v="19"/>
      <x v="5"/>
      <x v="5"/>
      <x v="1"/>
      <x v="1455"/>
      <x v="377"/>
    </i>
    <i>
      <x v="976"/>
      <x v="44"/>
      <x v="19"/>
      <x v="5"/>
      <x v="5"/>
      <x v="1"/>
      <x v="1455"/>
      <x v="377"/>
    </i>
    <i>
      <x v="977"/>
      <x v="44"/>
      <x v="19"/>
      <x v="5"/>
      <x v="5"/>
      <x v="1"/>
      <x v="1455"/>
      <x v="377"/>
    </i>
    <i>
      <x v="978"/>
      <x v="44"/>
      <x v="19"/>
      <x v="3"/>
      <x v="16"/>
      <x v="1"/>
      <x v="295"/>
      <x v="377"/>
    </i>
    <i>
      <x v="979"/>
      <x v="44"/>
      <x v="19"/>
      <x/>
      <x v="16"/>
      <x v="1"/>
      <x v="296"/>
      <x v="377"/>
    </i>
    <i>
      <x v="980"/>
      <x v="44"/>
      <x v="19"/>
      <x/>
      <x v="16"/>
      <x v="1"/>
      <x v="297"/>
      <x v="377"/>
    </i>
    <i>
      <x v="981"/>
      <x v="44"/>
      <x v="19"/>
      <x v="6"/>
      <x v="16"/>
      <x v="1"/>
      <x v="298"/>
      <x v="377"/>
    </i>
    <i>
      <x v="982"/>
      <x v="44"/>
      <x v="19"/>
      <x v="6"/>
      <x v="16"/>
      <x v="1"/>
      <x v="299"/>
      <x v="377"/>
    </i>
    <i>
      <x v="983"/>
      <x v="44"/>
      <x v="19"/>
      <x v="6"/>
      <x v="16"/>
      <x v="1"/>
      <x v="300"/>
      <x v="377"/>
    </i>
    <i>
      <x v="984"/>
      <x v="44"/>
      <x v="19"/>
      <x v="5"/>
      <x v="5"/>
      <x v="1"/>
      <x v="1455"/>
      <x v="377"/>
    </i>
    <i>
      <x v="985"/>
      <x v="44"/>
      <x v="19"/>
      <x v="3"/>
      <x v="16"/>
      <x v="1"/>
      <x v="301"/>
      <x v="377"/>
    </i>
    <i>
      <x v="986"/>
      <x v="44"/>
      <x v="19"/>
      <x v="5"/>
      <x v="5"/>
      <x v="1"/>
      <x v="1455"/>
      <x v="377"/>
    </i>
    <i>
      <x v="987"/>
      <x v="44"/>
      <x v="19"/>
      <x/>
      <x v="16"/>
      <x v="1"/>
      <x v="302"/>
      <x v="377"/>
    </i>
    <i>
      <x v="988"/>
      <x v="44"/>
      <x v="19"/>
      <x/>
      <x v="16"/>
      <x v="1"/>
      <x v="303"/>
      <x v="377"/>
    </i>
    <i>
      <x v="989"/>
      <x v="44"/>
      <x v="19"/>
      <x v="1"/>
      <x v="16"/>
      <x v="1"/>
      <x v="304"/>
      <x v="377"/>
    </i>
    <i>
      <x v="990"/>
      <x v="44"/>
      <x v="19"/>
      <x v="1"/>
      <x v="16"/>
      <x v="1"/>
      <x v="305"/>
      <x v="377"/>
    </i>
    <i>
      <x v="991"/>
      <x v="44"/>
      <x v="19"/>
      <x v="5"/>
      <x v="5"/>
      <x v="1"/>
      <x v="1455"/>
      <x v="377"/>
    </i>
    <i>
      <x v="992"/>
      <x v="44"/>
      <x v="19"/>
      <x v="3"/>
      <x v="16"/>
      <x v="1"/>
      <x v="306"/>
      <x v="377"/>
    </i>
    <i>
      <x v="993"/>
      <x v="44"/>
      <x v="19"/>
      <x v="1"/>
      <x v="16"/>
      <x v="1"/>
      <x v="307"/>
      <x v="377"/>
    </i>
    <i>
      <x v="994"/>
      <x v="44"/>
      <x v="19"/>
      <x v="1"/>
      <x v="16"/>
      <x v="1"/>
      <x v="308"/>
      <x v="377"/>
    </i>
    <i>
      <x v="995"/>
      <x v="44"/>
      <x v="19"/>
      <x v="5"/>
      <x v="5"/>
      <x v="1"/>
      <x v="1455"/>
      <x v="377"/>
    </i>
    <i>
      <x v="996"/>
      <x v="44"/>
      <x v="19"/>
      <x/>
      <x v="16"/>
      <x v="1"/>
      <x v="309"/>
      <x v="377"/>
    </i>
    <i>
      <x v="997"/>
      <x v="44"/>
      <x v="19"/>
      <x/>
      <x v="16"/>
      <x v="1"/>
      <x v="310"/>
      <x v="377"/>
    </i>
    <i>
      <x v="998"/>
      <x v="44"/>
      <x v="19"/>
      <x/>
      <x v="16"/>
      <x v="1"/>
      <x v="311"/>
      <x v="377"/>
    </i>
    <i>
      <x v="999"/>
      <x v="44"/>
      <x v="19"/>
      <x v="5"/>
      <x v="5"/>
      <x v="1"/>
      <x v="1455"/>
      <x v="377"/>
    </i>
    <i>
      <x v="1000"/>
      <x v="44"/>
      <x v="19"/>
      <x v="11"/>
      <x v="16"/>
      <x v="1"/>
      <x v="312"/>
      <x v="377"/>
    </i>
    <i>
      <x v="1001"/>
      <x v="44"/>
      <x v="19"/>
      <x v="6"/>
      <x v="16"/>
      <x v="1"/>
      <x v="313"/>
      <x v="377"/>
    </i>
    <i>
      <x v="1002"/>
      <x v="44"/>
      <x v="19"/>
      <x v="1"/>
      <x v="16"/>
      <x v="1"/>
      <x v="314"/>
      <x v="377"/>
    </i>
    <i>
      <x v="1003"/>
      <x v="44"/>
      <x v="19"/>
      <x v="6"/>
      <x v="16"/>
      <x v="1"/>
      <x v="315"/>
      <x v="377"/>
    </i>
    <i>
      <x v="1004"/>
      <x v="44"/>
      <x v="19"/>
      <x v="5"/>
      <x v="5"/>
      <x v="1"/>
      <x v="1455"/>
      <x v="377"/>
    </i>
    <i>
      <x v="1005"/>
      <x v="44"/>
      <x v="19"/>
      <x v="8"/>
      <x v="16"/>
      <x v="1"/>
      <x v="316"/>
      <x v="377"/>
    </i>
    <i>
      <x v="1006"/>
      <x v="44"/>
      <x v="19"/>
      <x v="1"/>
      <x v="16"/>
      <x v="1"/>
      <x v="317"/>
      <x v="377"/>
    </i>
    <i>
      <x v="1007"/>
      <x v="44"/>
      <x v="19"/>
      <x/>
      <x v="16"/>
      <x v="1"/>
      <x v="318"/>
      <x v="377"/>
    </i>
    <i>
      <x v="1008"/>
      <x v="44"/>
      <x v="19"/>
      <x v="8"/>
      <x v="16"/>
      <x v="1"/>
      <x v="319"/>
      <x v="377"/>
    </i>
    <i>
      <x v="1009"/>
      <x v="44"/>
      <x v="19"/>
      <x v="8"/>
      <x v="16"/>
      <x v="1"/>
      <x v="320"/>
      <x v="377"/>
    </i>
    <i>
      <x v="1010"/>
      <x v="44"/>
      <x v="19"/>
      <x v="5"/>
      <x v="5"/>
      <x v="1"/>
      <x v="1455"/>
      <x v="377"/>
    </i>
    <i>
      <x v="1011"/>
      <x v="44"/>
      <x v="19"/>
      <x v="3"/>
      <x v="17"/>
      <x v="1"/>
      <x v="321"/>
      <x v="377"/>
    </i>
    <i>
      <x v="1012"/>
      <x v="44"/>
      <x v="19"/>
      <x v="6"/>
      <x v="17"/>
      <x v="1"/>
      <x v="322"/>
      <x v="377"/>
    </i>
    <i>
      <x v="1013"/>
      <x v="44"/>
      <x v="19"/>
      <x/>
      <x v="17"/>
      <x v="1"/>
      <x v="323"/>
      <x v="377"/>
    </i>
    <i>
      <x v="1014"/>
      <x v="44"/>
      <x v="19"/>
      <x/>
      <x v="17"/>
      <x v="1"/>
      <x v="324"/>
      <x v="377"/>
    </i>
    <i>
      <x v="1015"/>
      <x v="44"/>
      <x v="19"/>
      <x v="2"/>
      <x v="17"/>
      <x v="1"/>
      <x v="325"/>
      <x v="377"/>
    </i>
    <i>
      <x v="1016"/>
      <x v="44"/>
      <x v="19"/>
      <x v="2"/>
      <x v="17"/>
      <x v="1"/>
      <x v="326"/>
      <x v="377"/>
    </i>
    <i>
      <x v="1017"/>
      <x v="44"/>
      <x v="19"/>
      <x v="6"/>
      <x v="17"/>
      <x v="1"/>
      <x v="327"/>
      <x v="377"/>
    </i>
    <i>
      <x v="1018"/>
      <x v="44"/>
      <x v="19"/>
      <x v="6"/>
      <x v="17"/>
      <x v="1"/>
      <x v="328"/>
      <x v="377"/>
    </i>
    <i>
      <x v="1019"/>
      <x v="44"/>
      <x v="19"/>
      <x v="5"/>
      <x v="5"/>
      <x v="1"/>
      <x v="1455"/>
      <x v="377"/>
    </i>
    <i>
      <x v="1020"/>
      <x v="44"/>
      <x v="19"/>
      <x v="3"/>
      <x v="17"/>
      <x v="1"/>
      <x v="329"/>
      <x v="377"/>
    </i>
    <i>
      <x v="1021"/>
      <x v="44"/>
      <x v="19"/>
      <x v="5"/>
      <x v="5"/>
      <x v="1"/>
      <x v="1455"/>
      <x v="377"/>
    </i>
    <i>
      <x v="1022"/>
      <x v="44"/>
      <x v="19"/>
      <x v="3"/>
      <x v="17"/>
      <x v="1"/>
      <x v="330"/>
      <x v="377"/>
    </i>
    <i>
      <x v="1023"/>
      <x v="44"/>
      <x v="19"/>
      <x v="3"/>
      <x v="17"/>
      <x v="1"/>
      <x v="331"/>
      <x v="377"/>
    </i>
    <i>
      <x v="1024"/>
      <x v="44"/>
      <x v="19"/>
      <x v="3"/>
      <x v="17"/>
      <x v="1"/>
      <x v="332"/>
      <x v="377"/>
    </i>
    <i>
      <x v="1025"/>
      <x v="44"/>
      <x v="19"/>
      <x v="3"/>
      <x v="17"/>
      <x v="1"/>
      <x v="333"/>
      <x v="377"/>
    </i>
    <i>
      <x v="1026"/>
      <x v="44"/>
      <x v="19"/>
      <x v="5"/>
      <x v="5"/>
      <x v="1"/>
      <x v="1455"/>
      <x v="377"/>
    </i>
    <i>
      <x v="1027"/>
      <x v="44"/>
      <x v="19"/>
      <x v="5"/>
      <x v="5"/>
      <x v="1"/>
      <x v="1455"/>
      <x v="377"/>
    </i>
    <i>
      <x v="1028"/>
      <x v="44"/>
      <x v="19"/>
      <x/>
      <x v="17"/>
      <x v="1"/>
      <x v="334"/>
      <x v="377"/>
    </i>
    <i>
      <x v="1029"/>
      <x v="44"/>
      <x v="19"/>
      <x/>
      <x v="17"/>
      <x v="1"/>
      <x v="335"/>
      <x v="377"/>
    </i>
    <i>
      <x v="1030"/>
      <x v="44"/>
      <x v="19"/>
      <x/>
      <x v="17"/>
      <x v="1"/>
      <x v="336"/>
      <x v="377"/>
    </i>
    <i>
      <x v="1031"/>
      <x v="44"/>
      <x v="19"/>
      <x v="5"/>
      <x v="5"/>
      <x v="1"/>
      <x v="1455"/>
      <x v="377"/>
    </i>
    <i>
      <x v="1032"/>
      <x v="44"/>
      <x v="19"/>
      <x/>
      <x v="17"/>
      <x v="1"/>
      <x v="337"/>
      <x v="377"/>
    </i>
    <i>
      <x v="1033"/>
      <x v="44"/>
      <x v="19"/>
      <x v="1"/>
      <x v="17"/>
      <x v="1"/>
      <x v="338"/>
      <x v="377"/>
    </i>
    <i>
      <x v="1034"/>
      <x v="44"/>
      <x v="19"/>
      <x v="5"/>
      <x v="5"/>
      <x v="1"/>
      <x v="1455"/>
      <x v="377"/>
    </i>
    <i>
      <x v="1035"/>
      <x v="44"/>
      <x v="19"/>
      <x/>
      <x v="17"/>
      <x v="1"/>
      <x v="339"/>
      <x v="377"/>
    </i>
    <i>
      <x v="1036"/>
      <x v="44"/>
      <x v="19"/>
      <x v="6"/>
      <x v="17"/>
      <x v="1"/>
      <x v="340"/>
      <x v="377"/>
    </i>
    <i>
      <x v="1037"/>
      <x v="44"/>
      <x v="19"/>
      <x v="3"/>
      <x v="17"/>
      <x v="1"/>
      <x v="341"/>
      <x v="377"/>
    </i>
    <i>
      <x v="1038"/>
      <x v="44"/>
      <x v="19"/>
      <x v="1"/>
      <x v="17"/>
      <x v="1"/>
      <x v="342"/>
      <x v="377"/>
    </i>
    <i>
      <x v="1039"/>
      <x v="44"/>
      <x v="19"/>
      <x v="5"/>
      <x v="5"/>
      <x v="1"/>
      <x v="1455"/>
      <x v="377"/>
    </i>
    <i>
      <x v="1040"/>
      <x v="44"/>
      <x v="19"/>
      <x v="1"/>
      <x v="17"/>
      <x v="1"/>
      <x v="343"/>
      <x v="377"/>
    </i>
    <i>
      <x v="1041"/>
      <x v="44"/>
      <x v="19"/>
      <x v="1"/>
      <x v="17"/>
      <x v="1"/>
      <x v="344"/>
      <x v="377"/>
    </i>
    <i>
      <x v="1042"/>
      <x v="44"/>
      <x v="19"/>
      <x v="11"/>
      <x v="17"/>
      <x v="1"/>
      <x v="345"/>
      <x v="377"/>
    </i>
    <i>
      <x v="1043"/>
      <x v="44"/>
      <x v="19"/>
      <x v="5"/>
      <x v="5"/>
      <x v="1"/>
      <x v="1455"/>
      <x v="377"/>
    </i>
    <i>
      <x v="1044"/>
      <x v="44"/>
      <x v="19"/>
      <x/>
      <x v="17"/>
      <x v="1"/>
      <x v="346"/>
      <x v="377"/>
    </i>
    <i>
      <x v="1045"/>
      <x v="44"/>
      <x v="19"/>
      <x v="11"/>
      <x v="17"/>
      <x v="1"/>
      <x v="347"/>
      <x v="377"/>
    </i>
    <i>
      <x v="1046"/>
      <x v="44"/>
      <x v="19"/>
      <x v="11"/>
      <x v="17"/>
      <x v="1"/>
      <x v="348"/>
      <x v="377"/>
    </i>
    <i>
      <x v="1047"/>
      <x v="44"/>
      <x v="19"/>
      <x v="5"/>
      <x v="5"/>
      <x v="1"/>
      <x v="1455"/>
      <x v="377"/>
    </i>
    <i>
      <x v="1048"/>
      <x v="44"/>
      <x v="19"/>
      <x v="3"/>
      <x v="17"/>
      <x v="1"/>
      <x v="349"/>
      <x v="377"/>
    </i>
    <i>
      <x v="1049"/>
      <x v="44"/>
      <x v="19"/>
      <x/>
      <x v="17"/>
      <x v="1"/>
      <x v="350"/>
      <x v="377"/>
    </i>
    <i>
      <x v="1050"/>
      <x v="44"/>
      <x v="19"/>
      <x v="5"/>
      <x v="5"/>
      <x v="1"/>
      <x v="1455"/>
      <x v="377"/>
    </i>
    <i>
      <x v="1051"/>
      <x v="44"/>
      <x v="19"/>
      <x v="3"/>
      <x v="17"/>
      <x v="1"/>
      <x v="351"/>
      <x v="377"/>
    </i>
    <i>
      <x v="1052"/>
      <x v="44"/>
      <x v="19"/>
      <x v="6"/>
      <x v="17"/>
      <x v="1"/>
      <x v="352"/>
      <x v="377"/>
    </i>
    <i>
      <x v="1053"/>
      <x v="44"/>
      <x v="19"/>
      <x/>
      <x v="17"/>
      <x v="1"/>
      <x v="353"/>
      <x v="377"/>
    </i>
    <i>
      <x v="1054"/>
      <x v="44"/>
      <x v="19"/>
      <x/>
      <x v="17"/>
      <x v="1"/>
      <x v="354"/>
      <x v="377"/>
    </i>
    <i>
      <x v="1055"/>
      <x v="44"/>
      <x v="19"/>
      <x v="6"/>
      <x v="17"/>
      <x v="1"/>
      <x v="355"/>
      <x v="377"/>
    </i>
    <i>
      <x v="1056"/>
      <x v="44"/>
      <x v="19"/>
      <x v="5"/>
      <x v="5"/>
      <x v="1"/>
      <x v="1455"/>
      <x v="377"/>
    </i>
    <i>
      <x v="1057"/>
      <x v="44"/>
      <x v="19"/>
      <x/>
      <x v="17"/>
      <x v="1"/>
      <x v="356"/>
      <x v="377"/>
    </i>
    <i>
      <x v="1058"/>
      <x v="44"/>
      <x v="19"/>
      <x v="3"/>
      <x v="17"/>
      <x v="1"/>
      <x v="357"/>
      <x v="377"/>
    </i>
    <i>
      <x v="1059"/>
      <x v="44"/>
      <x v="19"/>
      <x v="6"/>
      <x v="17"/>
      <x v="1"/>
      <x v="358"/>
      <x v="377"/>
    </i>
    <i>
      <x v="1060"/>
      <x v="44"/>
      <x v="19"/>
      <x v="2"/>
      <x v="18"/>
      <x v="1"/>
      <x v="359"/>
      <x v="377"/>
    </i>
    <i>
      <x v="1061"/>
      <x v="44"/>
      <x v="19"/>
      <x v="5"/>
      <x v="5"/>
      <x v="1"/>
      <x v="1455"/>
      <x v="377"/>
    </i>
    <i>
      <x v="1062"/>
      <x v="44"/>
      <x v="19"/>
      <x/>
      <x v="18"/>
      <x v="1"/>
      <x v="360"/>
      <x v="377"/>
    </i>
    <i>
      <x v="1063"/>
      <x v="44"/>
      <x v="19"/>
      <x v="6"/>
      <x v="17"/>
      <x v="1"/>
      <x v="361"/>
      <x v="377"/>
    </i>
    <i>
      <x v="1064"/>
      <x v="44"/>
      <x v="19"/>
      <x v="5"/>
      <x v="5"/>
      <x v="1"/>
      <x v="1455"/>
      <x v="377"/>
    </i>
    <i>
      <x v="1065"/>
      <x v="44"/>
      <x v="19"/>
      <x v="3"/>
      <x v="17"/>
      <x v="1"/>
      <x v="362"/>
      <x v="377"/>
    </i>
    <i>
      <x v="1066"/>
      <x v="44"/>
      <x v="19"/>
      <x/>
      <x v="18"/>
      <x v="1"/>
      <x v="363"/>
      <x v="377"/>
    </i>
    <i>
      <x v="1067"/>
      <x v="44"/>
      <x v="19"/>
      <x/>
      <x v="18"/>
      <x v="1"/>
      <x v="364"/>
      <x v="377"/>
    </i>
    <i>
      <x v="1068"/>
      <x v="44"/>
      <x v="19"/>
      <x v="5"/>
      <x v="5"/>
      <x v="1"/>
      <x v="1455"/>
      <x v="377"/>
    </i>
    <i>
      <x v="1069"/>
      <x v="44"/>
      <x v="19"/>
      <x/>
      <x v="18"/>
      <x v="1"/>
      <x v="365"/>
      <x v="377"/>
    </i>
    <i>
      <x v="1070"/>
      <x v="44"/>
      <x v="19"/>
      <x/>
      <x v="18"/>
      <x v="1"/>
      <x v="366"/>
      <x v="377"/>
    </i>
    <i>
      <x v="1071"/>
      <x v="44"/>
      <x v="19"/>
      <x v="5"/>
      <x v="5"/>
      <x v="1"/>
      <x v="1455"/>
      <x v="377"/>
    </i>
    <i>
      <x v="1072"/>
      <x v="44"/>
      <x v="19"/>
      <x v="6"/>
      <x v="17"/>
      <x v="1"/>
      <x v="367"/>
      <x v="377"/>
    </i>
    <i>
      <x v="1073"/>
      <x v="44"/>
      <x v="19"/>
      <x v="6"/>
      <x v="17"/>
      <x v="1"/>
      <x v="368"/>
      <x v="377"/>
    </i>
    <i>
      <x v="1074"/>
      <x v="44"/>
      <x v="19"/>
      <x v="5"/>
      <x v="5"/>
      <x v="1"/>
      <x v="1455"/>
      <x v="377"/>
    </i>
    <i>
      <x v="1075"/>
      <x v="44"/>
      <x v="19"/>
      <x v="2"/>
      <x v="17"/>
      <x v="1"/>
      <x v="369"/>
      <x v="377"/>
    </i>
    <i>
      <x v="1076"/>
      <x v="44"/>
      <x v="19"/>
      <x/>
      <x v="17"/>
      <x v="1"/>
      <x v="370"/>
      <x v="377"/>
    </i>
    <i>
      <x v="1077"/>
      <x v="44"/>
      <x v="19"/>
      <x v="5"/>
      <x v="5"/>
      <x v="1"/>
      <x v="1455"/>
      <x v="377"/>
    </i>
    <i>
      <x v="1078"/>
      <x v="44"/>
      <x v="19"/>
      <x v="3"/>
      <x v="18"/>
      <x v="1"/>
      <x v="371"/>
      <x v="377"/>
    </i>
    <i>
      <x v="1079"/>
      <x v="44"/>
      <x v="19"/>
      <x v="3"/>
      <x v="18"/>
      <x v="1"/>
      <x v="372"/>
      <x v="377"/>
    </i>
    <i>
      <x v="1080"/>
      <x v="44"/>
      <x v="19"/>
      <x/>
      <x v="17"/>
      <x v="1"/>
      <x v="373"/>
      <x v="377"/>
    </i>
    <i>
      <x v="1081"/>
      <x v="44"/>
      <x v="19"/>
      <x/>
      <x v="17"/>
      <x v="1"/>
      <x v="374"/>
      <x v="377"/>
    </i>
    <i>
      <x v="1082"/>
      <x v="44"/>
      <x v="19"/>
      <x v="5"/>
      <x v="5"/>
      <x v="1"/>
      <x v="1455"/>
      <x v="377"/>
    </i>
    <i>
      <x v="1083"/>
      <x v="44"/>
      <x v="19"/>
      <x/>
      <x v="18"/>
      <x v="1"/>
      <x v="375"/>
      <x v="377"/>
    </i>
    <i>
      <x v="1084"/>
      <x v="44"/>
      <x v="19"/>
      <x/>
      <x v="18"/>
      <x v="1"/>
      <x v="376"/>
      <x v="377"/>
    </i>
    <i>
      <x v="1085"/>
      <x v="44"/>
      <x v="19"/>
      <x v="5"/>
      <x v="5"/>
      <x v="1"/>
      <x v="1455"/>
      <x v="377"/>
    </i>
    <i>
      <x v="1086"/>
      <x v="44"/>
      <x v="19"/>
      <x v="2"/>
      <x v="19"/>
      <x v="1"/>
      <x v="377"/>
      <x v="377"/>
    </i>
    <i>
      <x v="1087"/>
      <x v="44"/>
      <x v="19"/>
      <x v="3"/>
      <x v="19"/>
      <x v="1"/>
      <x v="378"/>
      <x v="377"/>
    </i>
    <i>
      <x v="1088"/>
      <x v="44"/>
      <x v="19"/>
      <x v="2"/>
      <x v="19"/>
      <x v="1"/>
      <x v="379"/>
      <x v="377"/>
    </i>
    <i>
      <x v="1089"/>
      <x v="44"/>
      <x v="19"/>
      <x v="6"/>
      <x v="19"/>
      <x v="1"/>
      <x v="380"/>
      <x v="377"/>
    </i>
    <i>
      <x v="1090"/>
      <x v="44"/>
      <x v="19"/>
      <x v="6"/>
      <x v="19"/>
      <x v="1"/>
      <x v="381"/>
      <x v="377"/>
    </i>
    <i>
      <x v="1091"/>
      <x v="44"/>
      <x v="19"/>
      <x v="6"/>
      <x v="19"/>
      <x v="1"/>
      <x v="382"/>
      <x v="377"/>
    </i>
    <i>
      <x v="1092"/>
      <x v="44"/>
      <x v="19"/>
      <x v="2"/>
      <x v="19"/>
      <x v="1"/>
      <x v="383"/>
      <x v="377"/>
    </i>
    <i>
      <x v="1093"/>
      <x v="44"/>
      <x v="19"/>
      <x v="5"/>
      <x v="5"/>
      <x v="1"/>
      <x v="1455"/>
      <x v="377"/>
    </i>
    <i>
      <x v="1094"/>
      <x v="44"/>
      <x v="19"/>
      <x v="6"/>
      <x v="19"/>
      <x v="1"/>
      <x v="384"/>
      <x v="377"/>
    </i>
    <i>
      <x v="1095"/>
      <x v="44"/>
      <x v="19"/>
      <x v="2"/>
      <x v="19"/>
      <x v="1"/>
      <x v="385"/>
      <x v="377"/>
    </i>
    <i>
      <x v="1096"/>
      <x v="44"/>
      <x v="19"/>
      <x v="5"/>
      <x v="5"/>
      <x v="1"/>
      <x v="1455"/>
      <x v="377"/>
    </i>
    <i>
      <x v="1097"/>
      <x v="44"/>
      <x v="19"/>
      <x v="2"/>
      <x v="19"/>
      <x v="1"/>
      <x v="386"/>
      <x v="377"/>
    </i>
    <i>
      <x v="1098"/>
      <x v="44"/>
      <x v="19"/>
      <x v="11"/>
      <x v="19"/>
      <x v="1"/>
      <x v="387"/>
      <x v="377"/>
    </i>
    <i>
      <x v="1099"/>
      <x v="44"/>
      <x v="19"/>
      <x v="6"/>
      <x v="15"/>
      <x v="1"/>
      <x v="388"/>
      <x v="377"/>
    </i>
    <i>
      <x v="1100"/>
      <x v="44"/>
      <x v="19"/>
      <x v="6"/>
      <x v="19"/>
      <x v="1"/>
      <x v="389"/>
      <x v="377"/>
    </i>
    <i>
      <x v="1101"/>
      <x v="44"/>
      <x v="19"/>
      <x v="5"/>
      <x v="5"/>
      <x v="1"/>
      <x v="1455"/>
      <x v="377"/>
    </i>
    <i>
      <x v="1102"/>
      <x v="3"/>
      <x v="19"/>
      <x v="5"/>
      <x v="5"/>
      <x v="1"/>
      <x v="1455"/>
      <x v="377"/>
    </i>
    <i>
      <x v="1103"/>
      <x v="44"/>
      <x v="19"/>
      <x v="5"/>
      <x v="5"/>
      <x v="1"/>
      <x v="1455"/>
      <x v="377"/>
    </i>
    <i>
      <x v="1104"/>
      <x v="44"/>
      <x v="19"/>
      <x v="5"/>
      <x v="5"/>
      <x v="1"/>
      <x v="1455"/>
      <x v="377"/>
    </i>
    <i>
      <x v="1105"/>
      <x v="44"/>
      <x v="19"/>
      <x v="5"/>
      <x v="5"/>
      <x v="1"/>
      <x v="1455"/>
      <x v="377"/>
    </i>
    <i>
      <x v="1106"/>
      <x v="44"/>
      <x v="19"/>
      <x v="5"/>
      <x v="5"/>
      <x v="1"/>
      <x v="1455"/>
      <x v="377"/>
    </i>
    <i>
      <x v="1107"/>
      <x v="44"/>
      <x v="19"/>
      <x v="5"/>
      <x v="5"/>
      <x v="1"/>
      <x v="1455"/>
      <x v="377"/>
    </i>
    <i>
      <x v="1108"/>
      <x v="44"/>
      <x v="19"/>
      <x v="5"/>
      <x v="5"/>
      <x v="1"/>
      <x v="1455"/>
      <x v="377"/>
    </i>
    <i>
      <x v="1109"/>
      <x v="44"/>
      <x v="19"/>
      <x v="5"/>
      <x v="5"/>
      <x v="1"/>
      <x v="1455"/>
      <x v="377"/>
    </i>
    <i>
      <x v="1110"/>
      <x v="44"/>
      <x v="19"/>
      <x v="5"/>
      <x v="5"/>
      <x v="1"/>
      <x v="1455"/>
      <x v="377"/>
    </i>
    <i>
      <x v="1111"/>
      <x v="44"/>
      <x v="19"/>
      <x v="5"/>
      <x v="5"/>
      <x v="1"/>
      <x v="1455"/>
      <x v="377"/>
    </i>
    <i>
      <x v="1112"/>
      <x v="44"/>
      <x v="19"/>
      <x v="5"/>
      <x v="5"/>
      <x v="1"/>
      <x v="1455"/>
      <x v="377"/>
    </i>
    <i>
      <x v="1113"/>
      <x v="44"/>
      <x v="19"/>
      <x v="5"/>
      <x v="5"/>
      <x v="1"/>
      <x v="1455"/>
      <x v="377"/>
    </i>
    <i>
      <x v="1114"/>
      <x v="44"/>
      <x v="19"/>
      <x v="5"/>
      <x v="5"/>
      <x v="1"/>
      <x v="1455"/>
      <x v="377"/>
    </i>
    <i>
      <x v="1115"/>
      <x v="44"/>
      <x v="19"/>
      <x v="5"/>
      <x v="5"/>
      <x v="1"/>
      <x v="1455"/>
      <x v="377"/>
    </i>
    <i>
      <x v="1116"/>
      <x v="44"/>
      <x v="19"/>
      <x v="5"/>
      <x v="5"/>
      <x v="1"/>
      <x v="1455"/>
      <x v="377"/>
    </i>
    <i>
      <x v="1117"/>
      <x v="44"/>
      <x v="19"/>
      <x v="5"/>
      <x v="5"/>
      <x v="1"/>
      <x v="1455"/>
      <x v="377"/>
    </i>
    <i>
      <x v="1118"/>
      <x v="44"/>
      <x v="19"/>
      <x v="5"/>
      <x v="5"/>
      <x v="1"/>
      <x v="1455"/>
      <x v="377"/>
    </i>
    <i>
      <x v="1119"/>
      <x v="44"/>
      <x v="19"/>
      <x v="5"/>
      <x v="5"/>
      <x v="1"/>
      <x v="1455"/>
      <x v="377"/>
    </i>
    <i>
      <x v="1120"/>
      <x v="44"/>
      <x v="19"/>
      <x v="5"/>
      <x v="5"/>
      <x v="1"/>
      <x v="1455"/>
      <x v="377"/>
    </i>
    <i>
      <x v="1121"/>
      <x v="44"/>
      <x v="19"/>
      <x v="5"/>
      <x v="5"/>
      <x v="1"/>
      <x v="1455"/>
      <x v="377"/>
    </i>
    <i>
      <x v="1122"/>
      <x v="44"/>
      <x v="19"/>
      <x v="5"/>
      <x v="5"/>
      <x v="1"/>
      <x v="1455"/>
      <x v="377"/>
    </i>
    <i>
      <x v="1123"/>
      <x v="44"/>
      <x v="19"/>
      <x v="5"/>
      <x v="5"/>
      <x v="1"/>
      <x v="1455"/>
      <x v="377"/>
    </i>
    <i>
      <x v="1124"/>
      <x v="44"/>
      <x v="19"/>
      <x v="5"/>
      <x v="5"/>
      <x v="1"/>
      <x v="1455"/>
      <x v="377"/>
    </i>
    <i>
      <x v="1125"/>
      <x v="44"/>
      <x v="19"/>
      <x v="5"/>
      <x v="5"/>
      <x v="1"/>
      <x v="1455"/>
      <x v="377"/>
    </i>
    <i>
      <x v="1126"/>
      <x v="44"/>
      <x v="19"/>
      <x v="5"/>
      <x v="5"/>
      <x v="1"/>
      <x v="1455"/>
      <x v="377"/>
    </i>
    <i>
      <x v="1127"/>
      <x v="44"/>
      <x v="19"/>
      <x v="5"/>
      <x v="5"/>
      <x v="1"/>
      <x v="1455"/>
      <x v="377"/>
    </i>
    <i>
      <x v="1128"/>
      <x v="44"/>
      <x v="19"/>
      <x v="5"/>
      <x v="5"/>
      <x v="1"/>
      <x v="1455"/>
      <x v="377"/>
    </i>
    <i>
      <x v="1129"/>
      <x v="44"/>
      <x v="19"/>
      <x v="5"/>
      <x v="5"/>
      <x v="1"/>
      <x v="1455"/>
      <x v="377"/>
    </i>
    <i>
      <x v="1130"/>
      <x v="44"/>
      <x v="19"/>
      <x v="5"/>
      <x v="5"/>
      <x v="1"/>
      <x v="1455"/>
      <x v="377"/>
    </i>
    <i>
      <x v="1131"/>
      <x v="44"/>
      <x v="19"/>
      <x v="5"/>
      <x v="5"/>
      <x v="1"/>
      <x v="1455"/>
      <x v="377"/>
    </i>
    <i>
      <x v="1132"/>
      <x v="44"/>
      <x v="19"/>
      <x v="5"/>
      <x v="5"/>
      <x v="1"/>
      <x v="1455"/>
      <x v="377"/>
    </i>
    <i>
      <x v="1133"/>
      <x v="44"/>
      <x v="19"/>
      <x v="5"/>
      <x v="5"/>
      <x v="1"/>
      <x v="1455"/>
      <x v="377"/>
    </i>
    <i>
      <x v="1134"/>
      <x v="44"/>
      <x v="19"/>
      <x v="5"/>
      <x v="5"/>
      <x v="1"/>
      <x v="1455"/>
      <x v="377"/>
    </i>
    <i>
      <x v="1135"/>
      <x v="44"/>
      <x v="19"/>
      <x v="5"/>
      <x v="5"/>
      <x v="1"/>
      <x v="1455"/>
      <x v="377"/>
    </i>
    <i>
      <x v="1136"/>
      <x v="44"/>
      <x v="19"/>
      <x v="5"/>
      <x v="5"/>
      <x v="1"/>
      <x v="1455"/>
      <x v="377"/>
    </i>
    <i>
      <x v="1137"/>
      <x v="44"/>
      <x v="19"/>
      <x v="5"/>
      <x v="5"/>
      <x v="1"/>
      <x v="1455"/>
      <x v="377"/>
    </i>
    <i>
      <x v="1138"/>
      <x v="44"/>
      <x v="19"/>
      <x v="5"/>
      <x v="5"/>
      <x v="1"/>
      <x v="1455"/>
      <x v="377"/>
    </i>
    <i>
      <x v="1139"/>
      <x v="44"/>
      <x v="19"/>
      <x v="5"/>
      <x v="5"/>
      <x v="1"/>
      <x v="1455"/>
      <x v="377"/>
    </i>
    <i>
      <x v="1140"/>
      <x v="44"/>
      <x v="19"/>
      <x v="5"/>
      <x v="5"/>
      <x v="1"/>
      <x v="1455"/>
      <x v="377"/>
    </i>
    <i>
      <x v="1141"/>
      <x v="44"/>
      <x v="19"/>
      <x v="5"/>
      <x v="5"/>
      <x v="1"/>
      <x v="1455"/>
      <x v="377"/>
    </i>
    <i>
      <x v="1142"/>
      <x v="44"/>
      <x v="19"/>
      <x v="5"/>
      <x v="5"/>
      <x v="1"/>
      <x v="1455"/>
      <x v="377"/>
    </i>
    <i>
      <x v="1143"/>
      <x v="44"/>
      <x v="19"/>
      <x v="5"/>
      <x v="5"/>
      <x v="1"/>
      <x v="1455"/>
      <x v="377"/>
    </i>
    <i>
      <x v="1144"/>
      <x v="44"/>
      <x v="19"/>
      <x v="5"/>
      <x v="5"/>
      <x v="1"/>
      <x v="1455"/>
      <x v="377"/>
    </i>
    <i>
      <x v="1145"/>
      <x v="44"/>
      <x v="19"/>
      <x v="5"/>
      <x v="5"/>
      <x v="1"/>
      <x v="1455"/>
      <x v="377"/>
    </i>
    <i>
      <x v="1146"/>
      <x v="44"/>
      <x v="19"/>
      <x v="5"/>
      <x v="5"/>
      <x v="1"/>
      <x v="1455"/>
      <x v="377"/>
    </i>
    <i>
      <x v="1147"/>
      <x v="44"/>
      <x v="19"/>
      <x v="5"/>
      <x v="5"/>
      <x v="1"/>
      <x v="1455"/>
      <x v="377"/>
    </i>
    <i>
      <x v="1148"/>
      <x v="44"/>
      <x v="19"/>
      <x v="5"/>
      <x v="5"/>
      <x v="1"/>
      <x v="1455"/>
      <x v="377"/>
    </i>
    <i>
      <x v="1149"/>
      <x v="44"/>
      <x v="19"/>
      <x v="5"/>
      <x v="5"/>
      <x v="1"/>
      <x v="1455"/>
      <x v="377"/>
    </i>
    <i>
      <x v="1150"/>
      <x v="44"/>
      <x v="19"/>
      <x v="5"/>
      <x v="5"/>
      <x v="1"/>
      <x v="1455"/>
      <x v="377"/>
    </i>
    <i>
      <x v="1151"/>
      <x v="44"/>
      <x v="19"/>
      <x v="5"/>
      <x v="5"/>
      <x v="1"/>
      <x v="1455"/>
      <x v="377"/>
    </i>
    <i>
      <x v="1152"/>
      <x v="44"/>
      <x v="19"/>
      <x v="5"/>
      <x v="5"/>
      <x v="1"/>
      <x v="1455"/>
      <x v="377"/>
    </i>
    <i>
      <x v="1153"/>
      <x v="44"/>
      <x v="19"/>
      <x v="5"/>
      <x v="5"/>
      <x v="1"/>
      <x v="1455"/>
      <x v="377"/>
    </i>
    <i>
      <x v="1154"/>
      <x v="44"/>
      <x v="19"/>
      <x v="5"/>
      <x v="5"/>
      <x v="1"/>
      <x v="1455"/>
      <x v="377"/>
    </i>
    <i>
      <x v="1155"/>
      <x v="44"/>
      <x v="19"/>
      <x v="5"/>
      <x v="5"/>
      <x v="1"/>
      <x v="1455"/>
      <x v="377"/>
    </i>
    <i>
      <x v="1156"/>
      <x v="44"/>
      <x v="19"/>
      <x v="3"/>
      <x v="24"/>
      <x v="1"/>
      <x v="391"/>
      <x v="377"/>
    </i>
    <i>
      <x v="1157"/>
      <x v="44"/>
      <x v="19"/>
      <x v="6"/>
      <x v="24"/>
      <x v="1"/>
      <x v="392"/>
      <x v="377"/>
    </i>
    <i>
      <x v="1158"/>
      <x v="44"/>
      <x v="19"/>
      <x/>
      <x v="24"/>
      <x v="1"/>
      <x v="393"/>
      <x v="377"/>
    </i>
    <i>
      <x v="1159"/>
      <x v="44"/>
      <x v="19"/>
      <x/>
      <x v="24"/>
      <x v="1"/>
      <x v="394"/>
      <x v="377"/>
    </i>
    <i>
      <x v="1160"/>
      <x v="44"/>
      <x v="19"/>
      <x v="2"/>
      <x v="24"/>
      <x v="1"/>
      <x v="395"/>
      <x v="377"/>
    </i>
    <i>
      <x v="1161"/>
      <x v="44"/>
      <x v="19"/>
      <x v="2"/>
      <x v="22"/>
      <x v="1"/>
      <x v="396"/>
      <x v="377"/>
    </i>
    <i>
      <x v="1162"/>
      <x v="44"/>
      <x v="19"/>
      <x v="6"/>
      <x v="22"/>
      <x v="1"/>
      <x v="397"/>
      <x v="377"/>
    </i>
    <i>
      <x v="1163"/>
      <x v="44"/>
      <x v="19"/>
      <x v="6"/>
      <x v="24"/>
      <x v="1"/>
      <x v="398"/>
      <x v="377"/>
    </i>
    <i>
      <x v="1164"/>
      <x v="44"/>
      <x v="19"/>
      <x v="5"/>
      <x v="5"/>
      <x v="1"/>
      <x v="1455"/>
      <x v="377"/>
    </i>
    <i>
      <x v="1165"/>
      <x v="44"/>
      <x v="19"/>
      <x v="6"/>
      <x v="22"/>
      <x v="1"/>
      <x v="399"/>
      <x v="377"/>
    </i>
    <i>
      <x v="1166"/>
      <x v="2"/>
      <x v="19"/>
      <x v="3"/>
      <x v="4"/>
      <x/>
      <x v="115"/>
      <x v="279"/>
    </i>
    <i>
      <x v="1167"/>
      <x v="44"/>
      <x v="19"/>
      <x v="1"/>
      <x v="22"/>
      <x v="1"/>
      <x v="400"/>
      <x v="377"/>
    </i>
    <i>
      <x v="1168"/>
      <x v="44"/>
      <x v="19"/>
      <x v="1"/>
      <x v="24"/>
      <x v="1"/>
      <x v="401"/>
      <x v="377"/>
    </i>
    <i>
      <x v="1169"/>
      <x v="44"/>
      <x v="19"/>
      <x v="1"/>
      <x v="24"/>
      <x v="1"/>
      <x v="402"/>
      <x v="377"/>
    </i>
    <i>
      <x v="1170"/>
      <x v="44"/>
      <x v="19"/>
      <x v="1"/>
      <x v="20"/>
      <x v="1"/>
      <x v="403"/>
      <x v="377"/>
    </i>
    <i>
      <x v="1171"/>
      <x v="2"/>
      <x v="19"/>
      <x v="3"/>
      <x v="4"/>
      <x/>
      <x v="115"/>
      <x v="280"/>
    </i>
    <i>
      <x v="1172"/>
      <x v="44"/>
      <x v="19"/>
      <x v="1"/>
      <x v="20"/>
      <x v="1"/>
      <x v="404"/>
      <x v="377"/>
    </i>
    <i>
      <x v="1173"/>
      <x v="44"/>
      <x v="19"/>
      <x/>
      <x v="22"/>
      <x v="1"/>
      <x v="405"/>
      <x v="377"/>
    </i>
    <i>
      <x v="1174"/>
      <x v="44"/>
      <x v="19"/>
      <x v="1"/>
      <x v="22"/>
      <x v="1"/>
      <x v="406"/>
      <x v="377"/>
    </i>
    <i>
      <x v="1175"/>
      <x v="44"/>
      <x v="19"/>
      <x v="5"/>
      <x v="5"/>
      <x v="1"/>
      <x v="1455"/>
      <x v="377"/>
    </i>
    <i>
      <x v="1176"/>
      <x v="44"/>
      <x v="19"/>
      <x/>
      <x v="22"/>
      <x v="1"/>
      <x v="407"/>
      <x v="377"/>
    </i>
    <i>
      <x v="1177"/>
      <x v="44"/>
      <x v="19"/>
      <x/>
      <x v="20"/>
      <x v="1"/>
      <x v="408"/>
      <x v="377"/>
    </i>
    <i>
      <x v="1178"/>
      <x v="44"/>
      <x v="19"/>
      <x v="2"/>
      <x v="20"/>
      <x v="1"/>
      <x v="409"/>
      <x v="377"/>
    </i>
    <i>
      <x v="1179"/>
      <x v="44"/>
      <x v="19"/>
      <x v="5"/>
      <x v="5"/>
      <x v="1"/>
      <x v="1455"/>
      <x v="377"/>
    </i>
    <i>
      <x v="1180"/>
      <x v="44"/>
      <x v="19"/>
      <x v="1"/>
      <x v="22"/>
      <x v="1"/>
      <x v="410"/>
      <x v="377"/>
    </i>
    <i>
      <x v="1181"/>
      <x v="44"/>
      <x v="19"/>
      <x v="5"/>
      <x v="5"/>
      <x v="1"/>
      <x v="1455"/>
      <x v="377"/>
    </i>
    <i>
      <x v="1182"/>
      <x v="44"/>
      <x v="19"/>
      <x v="5"/>
      <x v="5"/>
      <x v="1"/>
      <x v="1455"/>
      <x v="377"/>
    </i>
    <i>
      <x v="1183"/>
      <x v="44"/>
      <x v="19"/>
      <x v="5"/>
      <x v="5"/>
      <x v="1"/>
      <x v="1455"/>
      <x v="377"/>
    </i>
    <i>
      <x v="1184"/>
      <x v="44"/>
      <x v="19"/>
      <x v="5"/>
      <x v="5"/>
      <x v="1"/>
      <x v="1455"/>
      <x v="377"/>
    </i>
    <i>
      <x v="1185"/>
      <x v="3"/>
      <x v="19"/>
      <x v="5"/>
      <x v="5"/>
      <x v="1"/>
      <x v="1455"/>
      <x v="377"/>
    </i>
    <i>
      <x v="1186"/>
      <x v="44"/>
      <x v="19"/>
      <x v="3"/>
      <x v="22"/>
      <x v="1"/>
      <x v="411"/>
      <x v="377"/>
    </i>
    <i>
      <x v="1187"/>
      <x v="44"/>
      <x v="19"/>
      <x v="6"/>
      <x v="22"/>
      <x v="1"/>
      <x v="412"/>
      <x v="377"/>
    </i>
    <i>
      <x v="1188"/>
      <x v="44"/>
      <x v="19"/>
      <x/>
      <x v="22"/>
      <x v="1"/>
      <x v="413"/>
      <x v="377"/>
    </i>
    <i>
      <x v="1189"/>
      <x v="44"/>
      <x v="19"/>
      <x/>
      <x v="22"/>
      <x v="1"/>
      <x v="414"/>
      <x v="377"/>
    </i>
    <i>
      <x v="1190"/>
      <x v="44"/>
      <x v="19"/>
      <x v="2"/>
      <x v="22"/>
      <x v="1"/>
      <x v="415"/>
      <x v="377"/>
    </i>
    <i>
      <x v="1191"/>
      <x v="44"/>
      <x v="19"/>
      <x v="2"/>
      <x v="22"/>
      <x v="1"/>
      <x v="416"/>
      <x v="377"/>
    </i>
    <i>
      <x v="1192"/>
      <x v="44"/>
      <x v="19"/>
      <x v="6"/>
      <x v="22"/>
      <x v="1"/>
      <x v="417"/>
      <x v="377"/>
    </i>
    <i>
      <x v="1193"/>
      <x v="44"/>
      <x v="19"/>
      <x v="6"/>
      <x v="22"/>
      <x v="1"/>
      <x v="418"/>
      <x v="377"/>
    </i>
    <i>
      <x v="1194"/>
      <x v="44"/>
      <x v="19"/>
      <x v="5"/>
      <x v="5"/>
      <x v="1"/>
      <x v="1455"/>
      <x v="377"/>
    </i>
    <i>
      <x v="1195"/>
      <x v="44"/>
      <x v="19"/>
      <x v="6"/>
      <x v="22"/>
      <x v="1"/>
      <x v="419"/>
      <x v="377"/>
    </i>
    <i>
      <x v="1196"/>
      <x v="44"/>
      <x v="19"/>
      <x/>
      <x v="22"/>
      <x v="1"/>
      <x v="420"/>
      <x v="377"/>
    </i>
    <i>
      <x v="1197"/>
      <x v="44"/>
      <x v="19"/>
      <x v="5"/>
      <x v="5"/>
      <x v="1"/>
      <x v="1455"/>
      <x v="377"/>
    </i>
    <i>
      <x v="1198"/>
      <x v="44"/>
      <x v="19"/>
      <x v="1"/>
      <x v="21"/>
      <x v="1"/>
      <x v="421"/>
      <x v="377"/>
    </i>
    <i>
      <x v="1199"/>
      <x v="44"/>
      <x v="19"/>
      <x/>
      <x v="22"/>
      <x v="1"/>
      <x v="422"/>
      <x v="377"/>
    </i>
    <i>
      <x v="1200"/>
      <x v="44"/>
      <x v="19"/>
      <x/>
      <x v="22"/>
      <x v="1"/>
      <x v="423"/>
      <x v="377"/>
    </i>
    <i>
      <x v="1201"/>
      <x v="44"/>
      <x v="19"/>
      <x/>
      <x v="22"/>
      <x v="1"/>
      <x v="424"/>
      <x v="377"/>
    </i>
    <i>
      <x v="1202"/>
      <x v="44"/>
      <x v="19"/>
      <x v="5"/>
      <x v="5"/>
      <x v="1"/>
      <x v="1455"/>
      <x v="377"/>
    </i>
    <i>
      <x v="1203"/>
      <x v="44"/>
      <x v="19"/>
      <x/>
      <x v="22"/>
      <x v="1"/>
      <x v="425"/>
      <x v="377"/>
    </i>
    <i>
      <x v="1204"/>
      <x v="44"/>
      <x v="19"/>
      <x/>
      <x v="22"/>
      <x v="1"/>
      <x v="426"/>
      <x v="377"/>
    </i>
    <i>
      <x v="1205"/>
      <x v="44"/>
      <x v="19"/>
      <x v="1"/>
      <x v="21"/>
      <x v="1"/>
      <x v="427"/>
      <x v="377"/>
    </i>
    <i>
      <x v="1206"/>
      <x v="44"/>
      <x v="19"/>
      <x v="5"/>
      <x v="5"/>
      <x v="1"/>
      <x v="1455"/>
      <x v="377"/>
    </i>
    <i>
      <x v="1207"/>
      <x v="44"/>
      <x v="19"/>
      <x v="1"/>
      <x v="21"/>
      <x v="1"/>
      <x v="428"/>
      <x v="377"/>
    </i>
    <i>
      <x v="1208"/>
      <x v="44"/>
      <x v="19"/>
      <x/>
      <x v="22"/>
      <x v="1"/>
      <x v="429"/>
      <x v="377"/>
    </i>
    <i>
      <x v="1209"/>
      <x v="44"/>
      <x v="19"/>
      <x v="1"/>
      <x v="21"/>
      <x v="1"/>
      <x v="430"/>
      <x v="377"/>
    </i>
    <i>
      <x v="1210"/>
      <x v="44"/>
      <x v="19"/>
      <x v="5"/>
      <x v="5"/>
      <x v="1"/>
      <x v="1455"/>
      <x v="377"/>
    </i>
    <i>
      <x v="1211"/>
      <x v="44"/>
      <x v="19"/>
      <x/>
      <x v="21"/>
      <x v="1"/>
      <x v="431"/>
      <x v="377"/>
    </i>
    <i>
      <x v="1212"/>
      <x v="44"/>
      <x v="19"/>
      <x v="1"/>
      <x v="21"/>
      <x v="1"/>
      <x v="432"/>
      <x v="377"/>
    </i>
    <i>
      <x v="1213"/>
      <x v="44"/>
      <x v="14"/>
      <x v="1"/>
      <x v="22"/>
      <x v="1"/>
      <x v="433"/>
      <x v="377"/>
    </i>
    <i>
      <x v="1214"/>
      <x v="44"/>
      <x v="19"/>
      <x v="1"/>
      <x v="22"/>
      <x v="1"/>
      <x v="434"/>
      <x v="377"/>
    </i>
    <i>
      <x v="1215"/>
      <x v="44"/>
      <x v="19"/>
      <x v="5"/>
      <x v="5"/>
      <x v="1"/>
      <x v="1455"/>
      <x v="377"/>
    </i>
    <i>
      <x v="1216"/>
      <x v="44"/>
      <x v="19"/>
      <x/>
      <x v="22"/>
      <x v="1"/>
      <x v="435"/>
      <x v="377"/>
    </i>
    <i>
      <x v="1217"/>
      <x v="44"/>
      <x v="19"/>
      <x v="1"/>
      <x v="21"/>
      <x v="1"/>
      <x v="436"/>
      <x v="377"/>
    </i>
    <i>
      <x v="1218"/>
      <x v="44"/>
      <x v="19"/>
      <x/>
      <x v="21"/>
      <x v="1"/>
      <x v="437"/>
      <x v="377"/>
    </i>
    <i>
      <x v="1219"/>
      <x v="29"/>
      <x v="19"/>
      <x/>
      <x v="23"/>
      <x/>
      <x v="115"/>
      <x v="281"/>
    </i>
    <i>
      <x v="1220"/>
      <x v="44"/>
      <x v="19"/>
      <x/>
      <x v="21"/>
      <x v="1"/>
      <x v="438"/>
      <x v="377"/>
    </i>
    <i>
      <x v="1221"/>
      <x v="44"/>
      <x v="19"/>
      <x/>
      <x v="21"/>
      <x v="1"/>
      <x v="439"/>
      <x v="377"/>
    </i>
    <i>
      <x v="1222"/>
      <x v="44"/>
      <x v="19"/>
      <x/>
      <x v="21"/>
      <x v="1"/>
      <x v="440"/>
      <x v="377"/>
    </i>
    <i>
      <x v="1223"/>
      <x v="44"/>
      <x v="19"/>
      <x/>
      <x v="22"/>
      <x v="1"/>
      <x v="441"/>
      <x v="377"/>
    </i>
    <i>
      <x v="1224"/>
      <x v="44"/>
      <x v="19"/>
      <x v="5"/>
      <x v="5"/>
      <x v="1"/>
      <x v="1455"/>
      <x v="377"/>
    </i>
    <i>
      <x v="1225"/>
      <x v="44"/>
      <x v="15"/>
      <x/>
      <x v="21"/>
      <x v="1"/>
      <x v="442"/>
      <x v="377"/>
    </i>
    <i>
      <x v="1226"/>
      <x v="44"/>
      <x v="19"/>
      <x/>
      <x v="21"/>
      <x v="1"/>
      <x v="443"/>
      <x v="377"/>
    </i>
    <i>
      <x v="1227"/>
      <x v="44"/>
      <x v="19"/>
      <x v="6"/>
      <x v="21"/>
      <x v="1"/>
      <x v="444"/>
      <x v="377"/>
    </i>
    <i>
      <x v="1228"/>
      <x v="44"/>
      <x v="19"/>
      <x/>
      <x v="22"/>
      <x v="1"/>
      <x v="445"/>
      <x v="377"/>
    </i>
    <i>
      <x v="1229"/>
      <x v="3"/>
      <x v="19"/>
      <x v="5"/>
      <x v="5"/>
      <x v="1"/>
      <x v="1455"/>
      <x v="377"/>
    </i>
    <i>
      <x v="1230"/>
      <x v="44"/>
      <x v="19"/>
      <x v="1"/>
      <x v="22"/>
      <x v="1"/>
      <x v="446"/>
      <x v="377"/>
    </i>
    <i>
      <x v="1231"/>
      <x v="44"/>
      <x v="19"/>
      <x v="1"/>
      <x v="22"/>
      <x v="1"/>
      <x v="447"/>
      <x v="377"/>
    </i>
    <i>
      <x v="1232"/>
      <x v="44"/>
      <x v="19"/>
      <x/>
      <x v="22"/>
      <x v="1"/>
      <x v="448"/>
      <x v="377"/>
    </i>
    <i>
      <x v="1233"/>
      <x v="44"/>
      <x v="19"/>
      <x v="5"/>
      <x v="5"/>
      <x v="1"/>
      <x v="1455"/>
      <x v="377"/>
    </i>
    <i>
      <x v="1234"/>
      <x v="44"/>
      <x v="19"/>
      <x v="3"/>
      <x v="22"/>
      <x v="1"/>
      <x v="449"/>
      <x v="377"/>
    </i>
    <i>
      <x v="1235"/>
      <x v="44"/>
      <x v="19"/>
      <x v="6"/>
      <x v="22"/>
      <x v="1"/>
      <x v="450"/>
      <x v="377"/>
    </i>
    <i>
      <x v="1236"/>
      <x v="44"/>
      <x v="19"/>
      <x/>
      <x v="22"/>
      <x v="1"/>
      <x v="451"/>
      <x v="377"/>
    </i>
    <i>
      <x v="1237"/>
      <x v="44"/>
      <x v="19"/>
      <x/>
      <x v="22"/>
      <x v="1"/>
      <x v="452"/>
      <x v="377"/>
    </i>
    <i>
      <x v="1238"/>
      <x v="44"/>
      <x v="19"/>
      <x v="2"/>
      <x v="22"/>
      <x v="1"/>
      <x v="453"/>
      <x v="377"/>
    </i>
    <i>
      <x v="1239"/>
      <x v="44"/>
      <x v="19"/>
      <x v="2"/>
      <x v="22"/>
      <x v="1"/>
      <x v="454"/>
      <x v="377"/>
    </i>
    <i>
      <x v="1240"/>
      <x v="44"/>
      <x v="19"/>
      <x v="6"/>
      <x v="22"/>
      <x v="1"/>
      <x v="455"/>
      <x v="377"/>
    </i>
    <i>
      <x v="1241"/>
      <x v="44"/>
      <x v="19"/>
      <x v="6"/>
      <x v="22"/>
      <x v="1"/>
      <x v="456"/>
      <x v="377"/>
    </i>
    <i>
      <x v="1242"/>
      <x v="44"/>
      <x v="19"/>
      <x v="5"/>
      <x v="5"/>
      <x v="1"/>
      <x v="1455"/>
      <x v="377"/>
    </i>
    <i>
      <x v="1243"/>
      <x v="44"/>
      <x v="19"/>
      <x v="11"/>
      <x v="22"/>
      <x v="1"/>
      <x v="457"/>
      <x v="377"/>
    </i>
    <i>
      <x v="1244"/>
      <x v="44"/>
      <x v="19"/>
      <x v="5"/>
      <x v="5"/>
      <x v="1"/>
      <x v="1455"/>
      <x v="377"/>
    </i>
    <i>
      <x v="1245"/>
      <x v="44"/>
      <x v="19"/>
      <x v="2"/>
      <x v="22"/>
      <x v="1"/>
      <x v="458"/>
      <x v="377"/>
    </i>
    <i>
      <x v="1246"/>
      <x v="44"/>
      <x v="19"/>
      <x v="2"/>
      <x v="22"/>
      <x v="1"/>
      <x v="459"/>
      <x v="377"/>
    </i>
    <i>
      <x v="1247"/>
      <x v="44"/>
      <x v="19"/>
      <x v="1"/>
      <x v="22"/>
      <x v="1"/>
      <x v="460"/>
      <x v="377"/>
    </i>
    <i>
      <x v="1248"/>
      <x v="44"/>
      <x v="19"/>
      <x v="1"/>
      <x v="22"/>
      <x v="1"/>
      <x v="461"/>
      <x v="377"/>
    </i>
    <i>
      <x v="1249"/>
      <x v="44"/>
      <x v="19"/>
      <x v="5"/>
      <x v="5"/>
      <x v="1"/>
      <x v="1455"/>
      <x v="377"/>
    </i>
    <i>
      <x v="1250"/>
      <x v="44"/>
      <x v="19"/>
      <x v="1"/>
      <x v="22"/>
      <x v="1"/>
      <x v="462"/>
      <x v="377"/>
    </i>
    <i>
      <x v="1251"/>
      <x v="44"/>
      <x v="19"/>
      <x v="1"/>
      <x v="22"/>
      <x v="1"/>
      <x v="463"/>
      <x v="377"/>
    </i>
    <i>
      <x v="1252"/>
      <x v="44"/>
      <x v="19"/>
      <x v="1"/>
      <x v="22"/>
      <x v="1"/>
      <x v="464"/>
      <x v="377"/>
    </i>
    <i>
      <x v="1253"/>
      <x v="44"/>
      <x v="19"/>
      <x v="5"/>
      <x v="5"/>
      <x v="1"/>
      <x v="1455"/>
      <x v="377"/>
    </i>
    <i>
      <x v="1254"/>
      <x v="44"/>
      <x v="19"/>
      <x v="2"/>
      <x v="22"/>
      <x v="1"/>
      <x v="465"/>
      <x v="377"/>
    </i>
    <i>
      <x v="1255"/>
      <x v="44"/>
      <x v="19"/>
      <x v="1"/>
      <x v="22"/>
      <x v="1"/>
      <x v="466"/>
      <x v="377"/>
    </i>
    <i>
      <x v="1256"/>
      <x v="44"/>
      <x v="19"/>
      <x v="2"/>
      <x v="22"/>
      <x v="1"/>
      <x v="467"/>
      <x v="377"/>
    </i>
    <i>
      <x v="1257"/>
      <x v="44"/>
      <x v="19"/>
      <x v="5"/>
      <x v="5"/>
      <x v="1"/>
      <x v="1455"/>
      <x v="377"/>
    </i>
    <i>
      <x v="1258"/>
      <x v="44"/>
      <x v="19"/>
      <x v="3"/>
      <x v="22"/>
      <x v="1"/>
      <x v="468"/>
      <x v="377"/>
    </i>
    <i>
      <x v="1259"/>
      <x v="44"/>
      <x v="19"/>
      <x v="3"/>
      <x v="22"/>
      <x v="1"/>
      <x v="469"/>
      <x v="377"/>
    </i>
    <i>
      <x v="1260"/>
      <x v="44"/>
      <x v="19"/>
      <x v="1"/>
      <x v="22"/>
      <x v="1"/>
      <x v="470"/>
      <x v="377"/>
    </i>
    <i>
      <x v="1261"/>
      <x v="44"/>
      <x v="19"/>
      <x/>
      <x v="22"/>
      <x v="1"/>
      <x v="471"/>
      <x v="377"/>
    </i>
    <i>
      <x v="1262"/>
      <x v="44"/>
      <x v="19"/>
      <x v="5"/>
      <x v="5"/>
      <x v="1"/>
      <x v="1455"/>
      <x v="377"/>
    </i>
    <i>
      <x v="1263"/>
      <x v="44"/>
      <x v="19"/>
      <x v="2"/>
      <x v="22"/>
      <x v="1"/>
      <x v="472"/>
      <x v="377"/>
    </i>
    <i>
      <x v="1264"/>
      <x v="44"/>
      <x v="19"/>
      <x v="2"/>
      <x v="22"/>
      <x v="1"/>
      <x v="473"/>
      <x v="377"/>
    </i>
    <i>
      <x v="1265"/>
      <x v="44"/>
      <x v="19"/>
      <x v="1"/>
      <x v="22"/>
      <x v="1"/>
      <x v="474"/>
      <x v="377"/>
    </i>
    <i>
      <x v="1266"/>
      <x v="44"/>
      <x v="19"/>
      <x v="5"/>
      <x v="5"/>
      <x v="1"/>
      <x v="1455"/>
      <x v="377"/>
    </i>
    <i>
      <x v="1267"/>
      <x v="44"/>
      <x v="19"/>
      <x v="1"/>
      <x v="22"/>
      <x v="1"/>
      <x v="475"/>
      <x v="377"/>
    </i>
    <i>
      <x v="1268"/>
      <x v="44"/>
      <x v="19"/>
      <x v="1"/>
      <x v="22"/>
      <x v="1"/>
      <x v="476"/>
      <x v="377"/>
    </i>
    <i>
      <x v="1269"/>
      <x v="44"/>
      <x v="19"/>
      <x v="1"/>
      <x v="22"/>
      <x v="1"/>
      <x v="477"/>
      <x v="377"/>
    </i>
    <i>
      <x v="1270"/>
      <x v="44"/>
      <x v="19"/>
      <x v="5"/>
      <x v="5"/>
      <x v="1"/>
      <x v="1455"/>
      <x v="377"/>
    </i>
    <i>
      <x v="1271"/>
      <x v="44"/>
      <x v="19"/>
      <x v="1"/>
      <x v="22"/>
      <x v="1"/>
      <x v="478"/>
      <x v="377"/>
    </i>
    <i>
      <x v="1272"/>
      <x v="44"/>
      <x v="14"/>
      <x v="1"/>
      <x v="22"/>
      <x v="1"/>
      <x v="479"/>
      <x v="377"/>
    </i>
    <i>
      <x v="1273"/>
      <x v="44"/>
      <x v="19"/>
      <x v="5"/>
      <x v="5"/>
      <x v="1"/>
      <x v="1455"/>
      <x v="377"/>
    </i>
    <i>
      <x v="1274"/>
      <x v="44"/>
      <x v="19"/>
      <x v="1"/>
      <x v="22"/>
      <x v="1"/>
      <x v="480"/>
      <x v="377"/>
    </i>
    <i>
      <x v="1275"/>
      <x v="44"/>
      <x v="19"/>
      <x v="1"/>
      <x v="22"/>
      <x v="1"/>
      <x v="481"/>
      <x v="377"/>
    </i>
    <i>
      <x v="1276"/>
      <x v="44"/>
      <x v="19"/>
      <x v="1"/>
      <x v="22"/>
      <x v="1"/>
      <x v="482"/>
      <x v="377"/>
    </i>
    <i>
      <x v="1277"/>
      <x v="44"/>
      <x v="19"/>
      <x v="5"/>
      <x v="5"/>
      <x v="1"/>
      <x v="1455"/>
      <x v="377"/>
    </i>
    <i>
      <x v="1278"/>
      <x v="44"/>
      <x v="19"/>
      <x v="3"/>
      <x v="23"/>
      <x v="1"/>
      <x v="483"/>
      <x v="377"/>
    </i>
    <i>
      <x v="1279"/>
      <x v="44"/>
      <x v="19"/>
      <x v="6"/>
      <x v="23"/>
      <x v="1"/>
      <x v="484"/>
      <x v="377"/>
    </i>
    <i>
      <x v="1280"/>
      <x v="44"/>
      <x v="19"/>
      <x/>
      <x v="23"/>
      <x v="1"/>
      <x v="485"/>
      <x v="377"/>
    </i>
    <i>
      <x v="1281"/>
      <x v="44"/>
      <x v="19"/>
      <x/>
      <x v="23"/>
      <x v="1"/>
      <x v="486"/>
      <x v="377"/>
    </i>
    <i>
      <x v="1282"/>
      <x v="44"/>
      <x v="19"/>
      <x v="2"/>
      <x v="23"/>
      <x v="1"/>
      <x v="487"/>
      <x v="377"/>
    </i>
    <i>
      <x v="1283"/>
      <x v="44"/>
      <x v="19"/>
      <x v="2"/>
      <x v="23"/>
      <x v="1"/>
      <x v="488"/>
      <x v="377"/>
    </i>
    <i>
      <x v="1284"/>
      <x v="44"/>
      <x v="19"/>
      <x v="3"/>
      <x v="23"/>
      <x v="1"/>
      <x v="489"/>
      <x v="377"/>
    </i>
    <i>
      <x v="1285"/>
      <x v="44"/>
      <x v="19"/>
      <x v="6"/>
      <x v="23"/>
      <x v="1"/>
      <x v="490"/>
      <x v="377"/>
    </i>
    <i>
      <x v="1286"/>
      <x v="3"/>
      <x v="19"/>
      <x v="5"/>
      <x v="5"/>
      <x v="1"/>
      <x v="1455"/>
      <x v="377"/>
    </i>
    <i>
      <x v="1287"/>
      <x v="44"/>
      <x v="19"/>
      <x/>
      <x v="23"/>
      <x v="1"/>
      <x v="491"/>
      <x v="377"/>
    </i>
    <i>
      <x v="1288"/>
      <x v="3"/>
      <x v="19"/>
      <x v="5"/>
      <x v="5"/>
      <x v="1"/>
      <x v="1455"/>
      <x v="377"/>
    </i>
    <i>
      <x v="1289"/>
      <x v="44"/>
      <x v="19"/>
      <x v="1"/>
      <x v="23"/>
      <x v="1"/>
      <x v="492"/>
      <x v="377"/>
    </i>
    <i>
      <x v="1290"/>
      <x v="44"/>
      <x v="19"/>
      <x/>
      <x v="23"/>
      <x v="1"/>
      <x v="493"/>
      <x v="377"/>
    </i>
    <i>
      <x v="1291"/>
      <x v="44"/>
      <x v="19"/>
      <x/>
      <x v="23"/>
      <x v="1"/>
      <x v="494"/>
      <x v="377"/>
    </i>
    <i>
      <x v="1292"/>
      <x v="44"/>
      <x v="19"/>
      <x/>
      <x v="23"/>
      <x v="1"/>
      <x v="495"/>
      <x v="377"/>
    </i>
    <i>
      <x v="1293"/>
      <x v="3"/>
      <x v="19"/>
      <x v="5"/>
      <x v="5"/>
      <x v="1"/>
      <x v="1455"/>
      <x v="377"/>
    </i>
    <i>
      <x v="1294"/>
      <x v="44"/>
      <x v="19"/>
      <x/>
      <x v="23"/>
      <x v="1"/>
      <x v="496"/>
      <x v="377"/>
    </i>
    <i>
      <x v="1295"/>
      <x v="44"/>
      <x v="19"/>
      <x/>
      <x v="23"/>
      <x v="1"/>
      <x v="497"/>
      <x v="377"/>
    </i>
    <i>
      <x v="1296"/>
      <x v="44"/>
      <x v="19"/>
      <x/>
      <x v="23"/>
      <x v="1"/>
      <x v="498"/>
      <x v="377"/>
    </i>
    <i>
      <x v="1297"/>
      <x v="3"/>
      <x v="19"/>
      <x v="5"/>
      <x v="5"/>
      <x v="1"/>
      <x v="1455"/>
      <x v="377"/>
    </i>
    <i>
      <x v="1298"/>
      <x v="44"/>
      <x v="19"/>
      <x/>
      <x v="23"/>
      <x v="1"/>
      <x v="499"/>
      <x v="377"/>
    </i>
    <i>
      <x v="1299"/>
      <x v="44"/>
      <x v="19"/>
      <x v="3"/>
      <x v="23"/>
      <x v="1"/>
      <x v="500"/>
      <x v="377"/>
    </i>
    <i>
      <x v="1300"/>
      <x v="44"/>
      <x v="19"/>
      <x v="3"/>
      <x v="23"/>
      <x v="1"/>
      <x v="501"/>
      <x v="377"/>
    </i>
    <i>
      <x v="1301"/>
      <x v="3"/>
      <x v="19"/>
      <x v="5"/>
      <x v="5"/>
      <x v="1"/>
      <x v="1455"/>
      <x v="377"/>
    </i>
    <i>
      <x v="1302"/>
      <x v="44"/>
      <x v="19"/>
      <x/>
      <x v="23"/>
      <x v="1"/>
      <x v="502"/>
      <x v="377"/>
    </i>
    <i>
      <x v="1303"/>
      <x v="44"/>
      <x v="19"/>
      <x/>
      <x v="23"/>
      <x v="1"/>
      <x v="503"/>
      <x v="377"/>
    </i>
    <i>
      <x v="1304"/>
      <x v="44"/>
      <x v="19"/>
      <x/>
      <x v="23"/>
      <x v="1"/>
      <x v="504"/>
      <x v="377"/>
    </i>
    <i>
      <x v="1305"/>
      <x v="44"/>
      <x v="19"/>
      <x/>
      <x v="23"/>
      <x v="1"/>
      <x v="505"/>
      <x v="377"/>
    </i>
    <i>
      <x v="1306"/>
      <x v="3"/>
      <x v="19"/>
      <x v="5"/>
      <x v="5"/>
      <x v="1"/>
      <x v="1455"/>
      <x v="377"/>
    </i>
    <i>
      <x v="1307"/>
      <x v="44"/>
      <x v="19"/>
      <x/>
      <x v="23"/>
      <x v="1"/>
      <x v="506"/>
      <x v="377"/>
    </i>
    <i>
      <x v="1308"/>
      <x v="44"/>
      <x v="19"/>
      <x v="2"/>
      <x v="23"/>
      <x v="1"/>
      <x v="507"/>
      <x v="377"/>
    </i>
    <i>
      <x v="1309"/>
      <x v="44"/>
      <x v="19"/>
      <x v="3"/>
      <x v="23"/>
      <x v="1"/>
      <x v="508"/>
      <x v="377"/>
    </i>
    <i>
      <x v="1310"/>
      <x v="44"/>
      <x v="19"/>
      <x v="5"/>
      <x v="5"/>
      <x v="1"/>
      <x v="1455"/>
      <x v="377"/>
    </i>
    <i>
      <x v="1311"/>
      <x v="44"/>
      <x v="19"/>
      <x/>
      <x v="23"/>
      <x v="1"/>
      <x v="509"/>
      <x v="377"/>
    </i>
    <i>
      <x v="1312"/>
      <x v="44"/>
      <x v="19"/>
      <x/>
      <x v="23"/>
      <x v="1"/>
      <x v="510"/>
      <x v="377"/>
    </i>
    <i>
      <x v="1313"/>
      <x v="3"/>
      <x v="19"/>
      <x v="5"/>
      <x v="5"/>
      <x v="1"/>
      <x v="1455"/>
      <x v="377"/>
    </i>
    <i>
      <x v="1314"/>
      <x v="44"/>
      <x v="19"/>
      <x v="3"/>
      <x v="23"/>
      <x v="1"/>
      <x v="511"/>
      <x v="377"/>
    </i>
    <i>
      <x v="1315"/>
      <x v="44"/>
      <x v="19"/>
      <x/>
      <x v="23"/>
      <x v="1"/>
      <x v="512"/>
      <x v="377"/>
    </i>
    <i>
      <x v="1316"/>
      <x v="44"/>
      <x v="19"/>
      <x v="1"/>
      <x v="23"/>
      <x v="1"/>
      <x v="513"/>
      <x v="377"/>
    </i>
    <i>
      <x v="1317"/>
      <x v="3"/>
      <x v="19"/>
      <x v="5"/>
      <x v="5"/>
      <x v="1"/>
      <x v="1455"/>
      <x v="377"/>
    </i>
    <i>
      <x v="1318"/>
      <x v="44"/>
      <x v="19"/>
      <x v="3"/>
      <x v="23"/>
      <x v="1"/>
      <x v="514"/>
      <x v="377"/>
    </i>
    <i>
      <x v="1319"/>
      <x v="44"/>
      <x v="19"/>
      <x v="2"/>
      <x v="23"/>
      <x v="1"/>
      <x v="515"/>
      <x v="377"/>
    </i>
    <i>
      <x v="1320"/>
      <x v="44"/>
      <x v="19"/>
      <x v="2"/>
      <x v="23"/>
      <x v="1"/>
      <x v="516"/>
      <x v="377"/>
    </i>
    <i>
      <x v="1321"/>
      <x v="3"/>
      <x v="19"/>
      <x v="5"/>
      <x v="5"/>
      <x v="1"/>
      <x v="1455"/>
      <x v="377"/>
    </i>
    <i>
      <x v="1322"/>
      <x v="44"/>
      <x v="19"/>
      <x v="3"/>
      <x v="24"/>
      <x v="1"/>
      <x v="517"/>
      <x v="377"/>
    </i>
    <i>
      <x v="1323"/>
      <x v="44"/>
      <x v="19"/>
      <x v="6"/>
      <x v="24"/>
      <x v="1"/>
      <x v="518"/>
      <x v="377"/>
    </i>
    <i>
      <x v="1324"/>
      <x v="44"/>
      <x v="19"/>
      <x/>
      <x v="24"/>
      <x v="1"/>
      <x v="519"/>
      <x v="377"/>
    </i>
    <i>
      <x v="1325"/>
      <x v="44"/>
      <x v="19"/>
      <x v="2"/>
      <x v="24"/>
      <x v="1"/>
      <x v="520"/>
      <x v="377"/>
    </i>
    <i>
      <x v="1326"/>
      <x v="44"/>
      <x v="19"/>
      <x v="6"/>
      <x v="24"/>
      <x v="1"/>
      <x v="521"/>
      <x v="377"/>
    </i>
    <i>
      <x v="1327"/>
      <x v="44"/>
      <x v="19"/>
      <x v="6"/>
      <x v="24"/>
      <x v="1"/>
      <x v="522"/>
      <x v="377"/>
    </i>
    <i>
      <x v="1328"/>
      <x v="44"/>
      <x v="19"/>
      <x v="6"/>
      <x v="24"/>
      <x v="1"/>
      <x v="523"/>
      <x v="377"/>
    </i>
    <i>
      <x v="1329"/>
      <x v="3"/>
      <x v="19"/>
      <x v="5"/>
      <x v="5"/>
      <x v="1"/>
      <x v="1455"/>
      <x v="377"/>
    </i>
    <i>
      <x v="1330"/>
      <x v="44"/>
      <x v="19"/>
      <x v="1"/>
      <x v="24"/>
      <x v="1"/>
      <x v="524"/>
      <x v="377"/>
    </i>
    <i>
      <x v="1331"/>
      <x v="3"/>
      <x v="19"/>
      <x v="5"/>
      <x v="5"/>
      <x v="1"/>
      <x v="1455"/>
      <x v="377"/>
    </i>
    <i>
      <x v="1332"/>
      <x v="44"/>
      <x v="19"/>
      <x v="6"/>
      <x v="24"/>
      <x v="1"/>
      <x v="525"/>
      <x v="377"/>
    </i>
    <i>
      <x v="1333"/>
      <x v="44"/>
      <x v="19"/>
      <x/>
      <x v="24"/>
      <x v="1"/>
      <x v="526"/>
      <x v="377"/>
    </i>
    <i>
      <x v="1334"/>
      <x v="44"/>
      <x v="19"/>
      <x v="6"/>
      <x v="23"/>
      <x v="1"/>
      <x v="527"/>
      <x v="377"/>
    </i>
    <i>
      <x v="1335"/>
      <x v="3"/>
      <x v="19"/>
      <x v="5"/>
      <x v="5"/>
      <x v="1"/>
      <x v="1455"/>
      <x v="377"/>
    </i>
    <i>
      <x v="1336"/>
      <x v="44"/>
      <x v="19"/>
      <x v="1"/>
      <x v="24"/>
      <x v="1"/>
      <x v="528"/>
      <x v="377"/>
    </i>
    <i>
      <x v="1337"/>
      <x v="23"/>
      <x v="19"/>
      <x v="3"/>
      <x v="17"/>
      <x/>
      <x v="115"/>
      <x v="282"/>
    </i>
    <i>
      <x v="1338"/>
      <x v="23"/>
      <x v="19"/>
      <x v="3"/>
      <x v="17"/>
      <x/>
      <x v="115"/>
      <x v="283"/>
    </i>
    <i>
      <x v="1339"/>
      <x v="2"/>
      <x v="19"/>
      <x v="3"/>
      <x v="4"/>
      <x/>
      <x v="115"/>
      <x v="284"/>
    </i>
    <i>
      <x v="1340"/>
      <x v="3"/>
      <x v="19"/>
      <x v="5"/>
      <x v="5"/>
      <x v="1"/>
      <x v="1455"/>
      <x v="377"/>
    </i>
    <i>
      <x v="1341"/>
      <x v="29"/>
      <x v="19"/>
      <x v="3"/>
      <x v="23"/>
      <x/>
      <x v="115"/>
      <x v="285"/>
    </i>
    <i>
      <x v="1342"/>
      <x v="29"/>
      <x v="19"/>
      <x/>
      <x v="23"/>
      <x/>
      <x v="115"/>
      <x v="286"/>
    </i>
    <i>
      <x v="1343"/>
      <x v="3"/>
      <x v="19"/>
      <x v="5"/>
      <x v="5"/>
      <x v="1"/>
      <x v="1455"/>
      <x v="377"/>
    </i>
    <i>
      <x v="1344"/>
      <x v="44"/>
      <x v="19"/>
      <x v="3"/>
      <x v="22"/>
      <x v="1"/>
      <x v="529"/>
      <x v="377"/>
    </i>
    <i>
      <x v="1345"/>
      <x v="44"/>
      <x v="19"/>
      <x v="6"/>
      <x v="22"/>
      <x v="1"/>
      <x v="530"/>
      <x v="377"/>
    </i>
    <i>
      <x v="1346"/>
      <x v="44"/>
      <x v="19"/>
      <x/>
      <x v="22"/>
      <x v="1"/>
      <x v="531"/>
      <x v="377"/>
    </i>
    <i>
      <x v="1347"/>
      <x v="44"/>
      <x v="19"/>
      <x/>
      <x v="22"/>
      <x v="1"/>
      <x v="532"/>
      <x v="377"/>
    </i>
    <i>
      <x v="1348"/>
      <x v="44"/>
      <x v="19"/>
      <x v="2"/>
      <x v="22"/>
      <x v="1"/>
      <x v="533"/>
      <x v="377"/>
    </i>
    <i>
      <x v="1349"/>
      <x v="44"/>
      <x v="19"/>
      <x v="2"/>
      <x v="22"/>
      <x v="1"/>
      <x v="534"/>
      <x v="377"/>
    </i>
    <i>
      <x v="1350"/>
      <x v="44"/>
      <x v="19"/>
      <x v="6"/>
      <x v="22"/>
      <x v="1"/>
      <x v="535"/>
      <x v="377"/>
    </i>
    <i>
      <x v="1351"/>
      <x v="44"/>
      <x v="19"/>
      <x v="6"/>
      <x v="22"/>
      <x v="1"/>
      <x v="536"/>
      <x v="377"/>
    </i>
    <i>
      <x v="1352"/>
      <x v="3"/>
      <x v="19"/>
      <x v="5"/>
      <x v="5"/>
      <x v="1"/>
      <x v="1455"/>
      <x v="377"/>
    </i>
    <i>
      <x v="1353"/>
      <x v="44"/>
      <x v="19"/>
      <x v="6"/>
      <x v="22"/>
      <x v="1"/>
      <x v="537"/>
      <x v="377"/>
    </i>
    <i>
      <x v="1354"/>
      <x v="44"/>
      <x v="19"/>
      <x v="1"/>
      <x v="22"/>
      <x v="1"/>
      <x v="538"/>
      <x v="377"/>
    </i>
    <i>
      <x v="1355"/>
      <x v="3"/>
      <x v="19"/>
      <x v="5"/>
      <x v="5"/>
      <x v="1"/>
      <x v="1455"/>
      <x v="377"/>
    </i>
    <i>
      <x v="1356"/>
      <x v="44"/>
      <x v="19"/>
      <x v="2"/>
      <x v="22"/>
      <x v="1"/>
      <x v="539"/>
      <x v="377"/>
    </i>
    <i>
      <x v="1357"/>
      <x v="44"/>
      <x v="19"/>
      <x/>
      <x v="22"/>
      <x v="1"/>
      <x v="540"/>
      <x v="377"/>
    </i>
    <i>
      <x v="1358"/>
      <x v="44"/>
      <x v="19"/>
      <x v="2"/>
      <x v="22"/>
      <x v="1"/>
      <x v="541"/>
      <x v="377"/>
    </i>
    <i>
      <x v="1359"/>
      <x v="44"/>
      <x v="19"/>
      <x v="1"/>
      <x v="25"/>
      <x v="1"/>
      <x v="542"/>
      <x v="377"/>
    </i>
    <i>
      <x v="1360"/>
      <x v="23"/>
      <x v="19"/>
      <x v="5"/>
      <x v="17"/>
      <x/>
      <x v="115"/>
      <x v="287"/>
    </i>
    <i>
      <x v="1361"/>
      <x v="44"/>
      <x v="19"/>
      <x v="1"/>
      <x v="25"/>
      <x v="1"/>
      <x v="543"/>
      <x v="377"/>
    </i>
    <i>
      <x v="1362"/>
      <x v="44"/>
      <x v="19"/>
      <x/>
      <x v="22"/>
      <x v="1"/>
      <x v="544"/>
      <x v="377"/>
    </i>
    <i>
      <x v="1363"/>
      <x v="44"/>
      <x v="19"/>
      <x v="1"/>
      <x v="22"/>
      <x v="1"/>
      <x v="545"/>
      <x v="377"/>
    </i>
    <i>
      <x v="1364"/>
      <x v="3"/>
      <x v="19"/>
      <x v="5"/>
      <x v="5"/>
      <x v="1"/>
      <x v="1455"/>
      <x v="377"/>
    </i>
    <i>
      <x v="1365"/>
      <x v="44"/>
      <x v="19"/>
      <x v="6"/>
      <x v="24"/>
      <x v="1"/>
      <x v="546"/>
      <x v="377"/>
    </i>
    <i>
      <x v="1366"/>
      <x v="44"/>
      <x v="19"/>
      <x/>
      <x v="22"/>
      <x v="1"/>
      <x v="547"/>
      <x v="377"/>
    </i>
    <i>
      <x v="1367"/>
      <x v="3"/>
      <x v="19"/>
      <x v="5"/>
      <x v="5"/>
      <x v="1"/>
      <x v="1455"/>
      <x v="377"/>
    </i>
    <i>
      <x v="1368"/>
      <x v="44"/>
      <x v="19"/>
      <x v="2"/>
      <x v="25"/>
      <x v="1"/>
      <x v="548"/>
      <x v="377"/>
    </i>
    <i>
      <x v="1369"/>
      <x v="44"/>
      <x v="19"/>
      <x v="2"/>
      <x v="22"/>
      <x v="1"/>
      <x v="549"/>
      <x v="377"/>
    </i>
    <i>
      <x v="1370"/>
      <x v="3"/>
      <x v="19"/>
      <x v="5"/>
      <x v="5"/>
      <x v="1"/>
      <x v="1455"/>
      <x v="377"/>
    </i>
    <i>
      <x v="1371"/>
      <x v="44"/>
      <x v="19"/>
      <x/>
      <x v="22"/>
      <x v="1"/>
      <x v="550"/>
      <x v="377"/>
    </i>
    <i>
      <x v="1372"/>
      <x v="44"/>
      <x v="19"/>
      <x/>
      <x v="22"/>
      <x v="1"/>
      <x v="551"/>
      <x v="377"/>
    </i>
    <i>
      <x v="1373"/>
      <x v="44"/>
      <x v="19"/>
      <x/>
      <x v="22"/>
      <x v="1"/>
      <x v="552"/>
      <x v="377"/>
    </i>
    <i>
      <x v="1374"/>
      <x v="3"/>
      <x v="19"/>
      <x v="5"/>
      <x v="5"/>
      <x v="1"/>
      <x v="1455"/>
      <x v="377"/>
    </i>
    <i>
      <x v="1375"/>
      <x v="44"/>
      <x v="19"/>
      <x v="6"/>
      <x v="22"/>
      <x v="1"/>
      <x v="553"/>
      <x v="377"/>
    </i>
    <i>
      <x v="1376"/>
      <x v="44"/>
      <x v="19"/>
      <x v="1"/>
      <x v="22"/>
      <x v="1"/>
      <x v="554"/>
      <x v="377"/>
    </i>
    <i>
      <x v="1377"/>
      <x v="44"/>
      <x v="19"/>
      <x/>
      <x v="22"/>
      <x v="1"/>
      <x v="555"/>
      <x v="377"/>
    </i>
    <i>
      <x v="1378"/>
      <x v="3"/>
      <x v="19"/>
      <x v="5"/>
      <x v="5"/>
      <x v="1"/>
      <x v="1455"/>
      <x v="377"/>
    </i>
    <i>
      <x v="1379"/>
      <x v="3"/>
      <x v="19"/>
      <x v="5"/>
      <x v="5"/>
      <x v="1"/>
      <x v="1455"/>
      <x v="377"/>
    </i>
    <i>
      <x v="1380"/>
      <x v="3"/>
      <x v="19"/>
      <x v="5"/>
      <x v="5"/>
      <x v="1"/>
      <x v="1455"/>
      <x v="377"/>
    </i>
    <i>
      <x v="1381"/>
      <x v="3"/>
      <x v="19"/>
      <x v="5"/>
      <x v="5"/>
      <x v="1"/>
      <x v="1455"/>
      <x v="377"/>
    </i>
    <i>
      <x v="1382"/>
      <x v="3"/>
      <x v="19"/>
      <x v="5"/>
      <x v="5"/>
      <x v="1"/>
      <x v="1455"/>
      <x v="377"/>
    </i>
    <i>
      <x v="1383"/>
      <x v="3"/>
      <x v="19"/>
      <x v="5"/>
      <x v="5"/>
      <x v="1"/>
      <x v="1455"/>
      <x v="377"/>
    </i>
    <i>
      <x v="1384"/>
      <x v="3"/>
      <x v="19"/>
      <x v="5"/>
      <x v="5"/>
      <x v="1"/>
      <x v="1455"/>
      <x v="377"/>
    </i>
    <i>
      <x v="1385"/>
      <x v="23"/>
      <x v="19"/>
      <x v="5"/>
      <x v="17"/>
      <x/>
      <x v="115"/>
      <x v="288"/>
    </i>
    <i>
      <x v="1386"/>
      <x v="29"/>
      <x v="19"/>
      <x/>
      <x v="23"/>
      <x/>
      <x v="1455"/>
      <x v="289"/>
    </i>
    <i>
      <x v="1387"/>
      <x v="3"/>
      <x v="19"/>
      <x v="3"/>
      <x v="5"/>
      <x v="1"/>
      <x v="1455"/>
      <x v="377"/>
    </i>
    <i>
      <x v="1388"/>
      <x v="29"/>
      <x v="19"/>
      <x v="3"/>
      <x v="23"/>
      <x/>
      <x v="115"/>
      <x v="290"/>
    </i>
    <i>
      <x v="1389"/>
      <x v="23"/>
      <x v="19"/>
      <x v="3"/>
      <x v="17"/>
      <x/>
      <x v="115"/>
      <x v="291"/>
    </i>
    <i>
      <x v="1390"/>
      <x v="3"/>
      <x v="19"/>
      <x v="5"/>
      <x v="5"/>
      <x v="1"/>
      <x v="1455"/>
      <x v="377"/>
    </i>
    <i>
      <x v="1391"/>
      <x v="44"/>
      <x v="19"/>
      <x v="2"/>
      <x v="23"/>
      <x v="1"/>
      <x v="556"/>
      <x v="377"/>
    </i>
    <i>
      <x v="1392"/>
      <x v="44"/>
      <x v="19"/>
      <x v="2"/>
      <x v="23"/>
      <x v="1"/>
      <x v="557"/>
      <x v="377"/>
    </i>
    <i>
      <x v="1393"/>
      <x v="44"/>
      <x v="19"/>
      <x v="2"/>
      <x v="23"/>
      <x v="1"/>
      <x v="558"/>
      <x v="377"/>
    </i>
    <i>
      <x v="1394"/>
      <x v="44"/>
      <x v="19"/>
      <x v="2"/>
      <x v="23"/>
      <x v="1"/>
      <x v="559"/>
      <x v="377"/>
    </i>
    <i>
      <x v="1395"/>
      <x v="44"/>
      <x v="19"/>
      <x v="2"/>
      <x v="23"/>
      <x v="1"/>
      <x v="560"/>
      <x v="377"/>
    </i>
    <i>
      <x v="1396"/>
      <x v="44"/>
      <x v="19"/>
      <x v="2"/>
      <x v="23"/>
      <x v="1"/>
      <x v="561"/>
      <x v="377"/>
    </i>
    <i>
      <x v="1397"/>
      <x v="44"/>
      <x v="19"/>
      <x v="2"/>
      <x v="23"/>
      <x v="1"/>
      <x v="562"/>
      <x v="377"/>
    </i>
    <i>
      <x v="1398"/>
      <x v="44"/>
      <x v="19"/>
      <x v="2"/>
      <x v="23"/>
      <x v="1"/>
      <x v="563"/>
      <x v="377"/>
    </i>
    <i>
      <x v="1399"/>
      <x v="44"/>
      <x v="19"/>
      <x v="2"/>
      <x v="23"/>
      <x v="1"/>
      <x v="564"/>
      <x v="377"/>
    </i>
    <i>
      <x v="1400"/>
      <x v="3"/>
      <x v="19"/>
      <x v="5"/>
      <x v="5"/>
      <x v="1"/>
      <x v="1455"/>
      <x v="377"/>
    </i>
    <i>
      <x v="1401"/>
      <x v="44"/>
      <x v="19"/>
      <x v="2"/>
      <x v="23"/>
      <x v="1"/>
      <x v="565"/>
      <x v="377"/>
    </i>
    <i>
      <x v="1402"/>
      <x v="2"/>
      <x v="19"/>
      <x v="3"/>
      <x v="4"/>
      <x/>
      <x v="115"/>
      <x v="292"/>
    </i>
    <i>
      <x v="1403"/>
      <x v="2"/>
      <x v="19"/>
      <x v="3"/>
      <x v="4"/>
      <x/>
      <x v="115"/>
      <x v="293"/>
    </i>
    <i>
      <x v="1404"/>
      <x v="2"/>
      <x v="19"/>
      <x v="5"/>
      <x v="4"/>
      <x/>
      <x v="115"/>
      <x v="294"/>
    </i>
    <i>
      <x v="1405"/>
      <x v="23"/>
      <x v="19"/>
      <x v="5"/>
      <x v="17"/>
      <x/>
      <x v="115"/>
      <x v="295"/>
    </i>
    <i>
      <x v="1406"/>
      <x v="44"/>
      <x v="19"/>
      <x v="3"/>
      <x v="23"/>
      <x v="1"/>
      <x v="566"/>
      <x v="377"/>
    </i>
    <i>
      <x v="1407"/>
      <x v="44"/>
      <x v="19"/>
      <x v="4"/>
      <x v="23"/>
      <x v="1"/>
      <x v="567"/>
      <x v="377"/>
    </i>
    <i>
      <x v="1408"/>
      <x v="23"/>
      <x v="19"/>
      <x v="5"/>
      <x v="17"/>
      <x/>
      <x v="115"/>
      <x v="296"/>
    </i>
    <i>
      <x v="1409"/>
      <x v="23"/>
      <x v="19"/>
      <x v="3"/>
      <x v="17"/>
      <x/>
      <x v="115"/>
      <x v="297"/>
    </i>
    <i>
      <x v="1410"/>
      <x v="23"/>
      <x v="19"/>
      <x v="3"/>
      <x v="17"/>
      <x/>
      <x v="115"/>
      <x v="298"/>
    </i>
    <i>
      <x v="1411"/>
      <x v="23"/>
      <x v="19"/>
      <x v="3"/>
      <x v="17"/>
      <x/>
      <x v="115"/>
      <x v="299"/>
    </i>
    <i>
      <x v="1412"/>
      <x v="23"/>
      <x v="19"/>
      <x v="3"/>
      <x v="17"/>
      <x/>
      <x v="115"/>
      <x v="300"/>
    </i>
    <i>
      <x v="1413"/>
      <x v="2"/>
      <x v="19"/>
      <x v="3"/>
      <x v="4"/>
      <x/>
      <x v="115"/>
      <x v="301"/>
    </i>
    <i>
      <x v="1414"/>
      <x v="29"/>
      <x v="19"/>
      <x v="3"/>
      <x v="23"/>
      <x/>
      <x v="115"/>
      <x v="302"/>
    </i>
    <i>
      <x v="1415"/>
      <x v="29"/>
      <x v="19"/>
      <x v="3"/>
      <x v="23"/>
      <x/>
      <x v="115"/>
      <x v="303"/>
    </i>
    <i>
      <x v="1416"/>
      <x v="29"/>
      <x v="19"/>
      <x v="3"/>
      <x v="23"/>
      <x/>
      <x v="115"/>
      <x v="304"/>
    </i>
    <i>
      <x v="1417"/>
      <x v="29"/>
      <x v="19"/>
      <x v="3"/>
      <x v="23"/>
      <x/>
      <x v="115"/>
      <x v="305"/>
    </i>
    <i>
      <x v="1418"/>
      <x v="29"/>
      <x v="19"/>
      <x v="3"/>
      <x v="23"/>
      <x/>
      <x v="115"/>
      <x v="306"/>
    </i>
    <i>
      <x v="1419"/>
      <x v="29"/>
      <x v="19"/>
      <x v="3"/>
      <x v="23"/>
      <x/>
      <x v="115"/>
      <x v="307"/>
    </i>
    <i>
      <x v="1420"/>
      <x v="29"/>
      <x v="19"/>
      <x v="3"/>
      <x v="23"/>
      <x/>
      <x v="115"/>
      <x v="308"/>
    </i>
    <i>
      <x v="1421"/>
      <x v="23"/>
      <x v="19"/>
      <x v="3"/>
      <x v="17"/>
      <x/>
      <x v="115"/>
      <x v="309"/>
    </i>
    <i>
      <x v="1422"/>
      <x v="29"/>
      <x v="19"/>
      <x v="3"/>
      <x v="23"/>
      <x/>
      <x v="115"/>
      <x v="310"/>
    </i>
    <i>
      <x v="1423"/>
      <x v="44"/>
      <x v="19"/>
      <x v="8"/>
      <x v="16"/>
      <x v="1"/>
      <x v="569"/>
      <x v="377"/>
    </i>
    <i>
      <x v="1424"/>
      <x v="44"/>
      <x v="19"/>
      <x v="8"/>
      <x v="16"/>
      <x v="1"/>
      <x v="570"/>
      <x v="377"/>
    </i>
    <i>
      <x v="1425"/>
      <x v="44"/>
      <x v="19"/>
      <x v="8"/>
      <x v="7"/>
      <x v="1"/>
      <x v="571"/>
      <x v="377"/>
    </i>
    <i>
      <x v="1426"/>
      <x v="23"/>
      <x v="19"/>
      <x v="3"/>
      <x v="17"/>
      <x/>
      <x v="115"/>
      <x v="311"/>
    </i>
    <i>
      <x v="1427"/>
      <x v="44"/>
      <x v="19"/>
      <x v="8"/>
      <x v="16"/>
      <x v="1"/>
      <x v="572"/>
      <x v="377"/>
    </i>
    <i>
      <x v="1428"/>
      <x v="44"/>
      <x v="19"/>
      <x v="8"/>
      <x v="16"/>
      <x v="1"/>
      <x v="573"/>
      <x v="377"/>
    </i>
    <i>
      <x v="1429"/>
      <x v="44"/>
      <x v="19"/>
      <x v="8"/>
      <x v="16"/>
      <x v="1"/>
      <x v="574"/>
      <x v="377"/>
    </i>
    <i>
      <x v="1430"/>
      <x v="44"/>
      <x v="19"/>
      <x v="8"/>
      <x v="16"/>
      <x v="1"/>
      <x v="575"/>
      <x v="377"/>
    </i>
    <i>
      <x v="1431"/>
      <x v="44"/>
      <x v="19"/>
      <x v="8"/>
      <x v="16"/>
      <x v="1"/>
      <x v="576"/>
      <x v="377"/>
    </i>
    <i>
      <x v="1432"/>
      <x v="44"/>
      <x v="19"/>
      <x v="8"/>
      <x v="16"/>
      <x v="1"/>
      <x v="577"/>
      <x v="377"/>
    </i>
    <i>
      <x v="1433"/>
      <x v="44"/>
      <x v="19"/>
      <x v="8"/>
      <x v="16"/>
      <x v="1"/>
      <x v="578"/>
      <x v="377"/>
    </i>
    <i>
      <x v="1434"/>
      <x v="44"/>
      <x v="19"/>
      <x v="8"/>
      <x v="16"/>
      <x v="1"/>
      <x v="579"/>
      <x v="377"/>
    </i>
    <i>
      <x v="1435"/>
      <x v="44"/>
      <x v="19"/>
      <x v="8"/>
      <x v="16"/>
      <x v="1"/>
      <x v="580"/>
      <x v="377"/>
    </i>
    <i>
      <x v="1436"/>
      <x v="44"/>
      <x v="19"/>
      <x v="8"/>
      <x v="16"/>
      <x v="1"/>
      <x v="581"/>
      <x v="377"/>
    </i>
    <i>
      <x v="1437"/>
      <x v="44"/>
      <x v="19"/>
      <x v="8"/>
      <x v="16"/>
      <x v="1"/>
      <x v="582"/>
      <x v="377"/>
    </i>
    <i>
      <x v="1438"/>
      <x v="44"/>
      <x v="19"/>
      <x v="8"/>
      <x v="16"/>
      <x v="1"/>
      <x v="583"/>
      <x v="377"/>
    </i>
    <i>
      <x v="1439"/>
      <x v="44"/>
      <x v="19"/>
      <x v="8"/>
      <x v="16"/>
      <x v="1"/>
      <x v="584"/>
      <x v="377"/>
    </i>
    <i>
      <x v="1440"/>
      <x v="44"/>
      <x v="19"/>
      <x v="8"/>
      <x v="16"/>
      <x v="1"/>
      <x v="585"/>
      <x v="377"/>
    </i>
    <i>
      <x v="1441"/>
      <x v="44"/>
      <x v="19"/>
      <x v="8"/>
      <x v="16"/>
      <x v="1"/>
      <x v="586"/>
      <x v="377"/>
    </i>
    <i>
      <x v="1442"/>
      <x v="44"/>
      <x v="19"/>
      <x v="8"/>
      <x v="16"/>
      <x v="1"/>
      <x v="587"/>
      <x v="377"/>
    </i>
    <i>
      <x v="1443"/>
      <x v="44"/>
      <x v="19"/>
      <x v="8"/>
      <x v="16"/>
      <x v="1"/>
      <x v="588"/>
      <x v="377"/>
    </i>
    <i>
      <x v="1444"/>
      <x v="44"/>
      <x v="19"/>
      <x v="8"/>
      <x v="16"/>
      <x v="1"/>
      <x v="589"/>
      <x v="377"/>
    </i>
    <i>
      <x v="1445"/>
      <x v="29"/>
      <x v="19"/>
      <x v="3"/>
      <x v="23"/>
      <x/>
      <x v="115"/>
      <x v="312"/>
    </i>
    <i>
      <x v="1446"/>
      <x v="23"/>
      <x v="19"/>
      <x v="3"/>
      <x v="17"/>
      <x/>
      <x v="115"/>
      <x v="313"/>
    </i>
    <i>
      <x v="1447"/>
      <x v="23"/>
      <x v="19"/>
      <x v="3"/>
      <x v="17"/>
      <x/>
      <x v="115"/>
      <x v="314"/>
    </i>
    <i>
      <x v="1448"/>
      <x v="29"/>
      <x v="19"/>
      <x v="3"/>
      <x v="23"/>
      <x/>
      <x v="115"/>
      <x v="315"/>
    </i>
    <i>
      <x v="1449"/>
      <x v="29"/>
      <x v="19"/>
      <x v="3"/>
      <x v="23"/>
      <x/>
      <x v="115"/>
      <x v="316"/>
    </i>
    <i>
      <x v="1450"/>
      <x v="29"/>
      <x v="19"/>
      <x v="3"/>
      <x v="23"/>
      <x/>
      <x v="115"/>
      <x v="317"/>
    </i>
    <i>
      <x v="1451"/>
      <x v="23"/>
      <x v="19"/>
      <x v="3"/>
      <x v="17"/>
      <x/>
      <x v="115"/>
      <x v="318"/>
    </i>
    <i>
      <x v="1452"/>
      <x v="23"/>
      <x v="19"/>
      <x v="3"/>
      <x v="17"/>
      <x/>
      <x v="115"/>
      <x v="319"/>
    </i>
    <i>
      <x v="1453"/>
      <x v="44"/>
      <x v="19"/>
      <x v="8"/>
      <x v="5"/>
      <x v="1"/>
      <x v="590"/>
      <x v="377"/>
    </i>
    <i>
      <x v="1454"/>
      <x v="44"/>
      <x v="19"/>
      <x v="8"/>
      <x v="5"/>
      <x v="1"/>
      <x v="591"/>
      <x v="377"/>
    </i>
    <i>
      <x v="1455"/>
      <x v="44"/>
      <x v="19"/>
      <x v="8"/>
      <x v="5"/>
      <x v="1"/>
      <x v="592"/>
      <x v="377"/>
    </i>
    <i>
      <x v="1456"/>
      <x v="44"/>
      <x v="19"/>
      <x/>
      <x v="4"/>
      <x v="1"/>
      <x v="593"/>
      <x v="377"/>
    </i>
    <i>
      <x v="1457"/>
      <x v="44"/>
      <x v="19"/>
      <x v="8"/>
      <x v="5"/>
      <x v="1"/>
      <x v="594"/>
      <x v="377"/>
    </i>
    <i>
      <x v="1458"/>
      <x v="44"/>
      <x v="19"/>
      <x v="8"/>
      <x v="5"/>
      <x v="1"/>
      <x v="595"/>
      <x v="377"/>
    </i>
    <i>
      <x v="1459"/>
      <x v="44"/>
      <x v="19"/>
      <x v="8"/>
      <x v="5"/>
      <x v="1"/>
      <x v="596"/>
      <x v="377"/>
    </i>
    <i>
      <x v="1460"/>
      <x v="44"/>
      <x v="19"/>
      <x v="8"/>
      <x v="5"/>
      <x v="1"/>
      <x v="597"/>
      <x v="377"/>
    </i>
    <i>
      <x v="1461"/>
      <x v="44"/>
      <x v="19"/>
      <x v="8"/>
      <x v="5"/>
      <x v="1"/>
      <x v="598"/>
      <x v="377"/>
    </i>
    <i>
      <x v="1462"/>
      <x v="44"/>
      <x v="19"/>
      <x v="8"/>
      <x v="5"/>
      <x v="1"/>
      <x v="599"/>
      <x v="377"/>
    </i>
    <i>
      <x v="1463"/>
      <x v="44"/>
      <x v="19"/>
      <x v="8"/>
      <x v="5"/>
      <x v="1"/>
      <x v="600"/>
      <x v="377"/>
    </i>
    <i>
      <x v="1464"/>
      <x v="44"/>
      <x v="19"/>
      <x v="8"/>
      <x v="5"/>
      <x v="1"/>
      <x v="601"/>
      <x v="377"/>
    </i>
    <i>
      <x v="1465"/>
      <x v="44"/>
      <x v="19"/>
      <x v="8"/>
      <x v="5"/>
      <x v="1"/>
      <x v="602"/>
      <x v="377"/>
    </i>
    <i>
      <x v="1466"/>
      <x v="44"/>
      <x v="19"/>
      <x v="8"/>
      <x v="5"/>
      <x v="1"/>
      <x v="603"/>
      <x v="377"/>
    </i>
    <i>
      <x v="1467"/>
      <x v="44"/>
      <x v="19"/>
      <x v="8"/>
      <x v="5"/>
      <x v="1"/>
      <x v="604"/>
      <x v="377"/>
    </i>
    <i>
      <x v="1468"/>
      <x v="44"/>
      <x v="19"/>
      <x v="8"/>
      <x v="5"/>
      <x v="1"/>
      <x v="605"/>
      <x v="377"/>
    </i>
    <i>
      <x v="1469"/>
      <x v="44"/>
      <x v="19"/>
      <x v="8"/>
      <x v="5"/>
      <x v="1"/>
      <x v="606"/>
      <x v="377"/>
    </i>
    <i>
      <x v="1470"/>
      <x v="44"/>
      <x v="19"/>
      <x v="8"/>
      <x v="5"/>
      <x v="1"/>
      <x v="607"/>
      <x v="377"/>
    </i>
    <i>
      <x v="1471"/>
      <x v="44"/>
      <x v="19"/>
      <x v="8"/>
      <x v="5"/>
      <x v="1"/>
      <x v="608"/>
      <x v="377"/>
    </i>
    <i>
      <x v="1472"/>
      <x v="44"/>
      <x v="15"/>
      <x v="8"/>
      <x v="5"/>
      <x v="1"/>
      <x v="609"/>
      <x v="377"/>
    </i>
    <i>
      <x v="1473"/>
      <x v="44"/>
      <x v="19"/>
      <x v="8"/>
      <x v="5"/>
      <x v="1"/>
      <x v="610"/>
      <x v="377"/>
    </i>
    <i>
      <x v="1474"/>
      <x v="44"/>
      <x v="19"/>
      <x v="1"/>
      <x v="17"/>
      <x v="1"/>
      <x v="611"/>
      <x v="377"/>
    </i>
    <i>
      <x v="1475"/>
      <x v="1"/>
      <x v="19"/>
      <x v="3"/>
      <x v="4"/>
      <x/>
      <x v="1455"/>
      <x v="377"/>
    </i>
    <i>
      <x v="1476"/>
      <x v="44"/>
      <x v="19"/>
      <x/>
      <x v="5"/>
      <x v="1"/>
      <x v="613"/>
      <x v="377"/>
    </i>
    <i>
      <x v="1477"/>
      <x v="44"/>
      <x v="19"/>
      <x v="1"/>
      <x v="21"/>
      <x v="1"/>
      <x v="614"/>
      <x v="377"/>
    </i>
    <i>
      <x v="1478"/>
      <x v="44"/>
      <x v="19"/>
      <x v="1"/>
      <x v="21"/>
      <x v="1"/>
      <x v="615"/>
      <x v="377"/>
    </i>
    <i>
      <x v="1479"/>
      <x v="44"/>
      <x v="19"/>
      <x v="1"/>
      <x v="21"/>
      <x v="1"/>
      <x v="616"/>
      <x v="377"/>
    </i>
    <i>
      <x v="1480"/>
      <x v="44"/>
      <x v="19"/>
      <x/>
      <x v="22"/>
      <x v="1"/>
      <x v="617"/>
      <x v="377"/>
    </i>
    <i>
      <x v="1481"/>
      <x v="44"/>
      <x v="19"/>
      <x v="1"/>
      <x v="22"/>
      <x v="1"/>
      <x v="618"/>
      <x v="377"/>
    </i>
    <i>
      <x v="1482"/>
      <x v="44"/>
      <x v="19"/>
      <x/>
      <x v="22"/>
      <x v="1"/>
      <x v="619"/>
      <x v="377"/>
    </i>
    <i>
      <x v="1483"/>
      <x v="44"/>
      <x v="19"/>
      <x v="1"/>
      <x v="22"/>
      <x v="1"/>
      <x v="620"/>
      <x v="377"/>
    </i>
    <i>
      <x v="1484"/>
      <x v="44"/>
      <x v="19"/>
      <x v="1"/>
      <x v="22"/>
      <x v="1"/>
      <x v="621"/>
      <x v="377"/>
    </i>
    <i>
      <x v="1485"/>
      <x v="44"/>
      <x v="19"/>
      <x/>
      <x v="21"/>
      <x v="1"/>
      <x v="622"/>
      <x v="377"/>
    </i>
    <i>
      <x v="1486"/>
      <x v="44"/>
      <x v="19"/>
      <x v="8"/>
      <x v="22"/>
      <x v="1"/>
      <x v="623"/>
      <x v="377"/>
    </i>
    <i>
      <x v="1487"/>
      <x v="44"/>
      <x v="19"/>
      <x v="8"/>
      <x v="22"/>
      <x v="1"/>
      <x v="624"/>
      <x v="377"/>
    </i>
    <i>
      <x v="1488"/>
      <x v="44"/>
      <x v="19"/>
      <x v="8"/>
      <x v="22"/>
      <x v="1"/>
      <x v="625"/>
      <x v="377"/>
    </i>
    <i>
      <x v="1489"/>
      <x v="44"/>
      <x v="19"/>
      <x v="8"/>
      <x v="22"/>
      <x v="1"/>
      <x v="626"/>
      <x v="377"/>
    </i>
    <i>
      <x v="1490"/>
      <x v="44"/>
      <x v="19"/>
      <x v="1"/>
      <x v="22"/>
      <x v="1"/>
      <x v="627"/>
      <x v="377"/>
    </i>
    <i>
      <x v="1491"/>
      <x v="44"/>
      <x v="19"/>
      <x v="1"/>
      <x v="21"/>
      <x v="1"/>
      <x v="628"/>
      <x v="377"/>
    </i>
    <i>
      <x v="1492"/>
      <x v="44"/>
      <x v="19"/>
      <x/>
      <x v="22"/>
      <x v="1"/>
      <x v="629"/>
      <x v="377"/>
    </i>
    <i>
      <x v="1493"/>
      <x v="44"/>
      <x v="19"/>
      <x/>
      <x v="21"/>
      <x v="1"/>
      <x v="630"/>
      <x v="377"/>
    </i>
    <i>
      <x v="1494"/>
      <x v="44"/>
      <x v="19"/>
      <x v="1"/>
      <x v="22"/>
      <x v="1"/>
      <x v="631"/>
      <x v="377"/>
    </i>
    <i>
      <x v="1495"/>
      <x v="44"/>
      <x v="19"/>
      <x/>
      <x v="22"/>
      <x v="1"/>
      <x v="632"/>
      <x v="377"/>
    </i>
    <i>
      <x v="1496"/>
      <x v="44"/>
      <x v="19"/>
      <x v="1"/>
      <x v="22"/>
      <x v="1"/>
      <x v="633"/>
      <x v="377"/>
    </i>
    <i>
      <x v="1497"/>
      <x v="44"/>
      <x v="19"/>
      <x/>
      <x v="22"/>
      <x v="1"/>
      <x v="634"/>
      <x v="377"/>
    </i>
    <i>
      <x v="1498"/>
      <x v="44"/>
      <x v="19"/>
      <x v="2"/>
      <x v="22"/>
      <x v="1"/>
      <x v="635"/>
      <x v="377"/>
    </i>
    <i>
      <x v="1499"/>
      <x v="44"/>
      <x v="19"/>
      <x v="1"/>
      <x v="22"/>
      <x v="1"/>
      <x v="636"/>
      <x v="377"/>
    </i>
    <i>
      <x v="1500"/>
      <x v="44"/>
      <x v="19"/>
      <x/>
      <x v="22"/>
      <x v="1"/>
      <x v="637"/>
      <x v="377"/>
    </i>
    <i>
      <x v="1501"/>
      <x v="44"/>
      <x v="19"/>
      <x v="2"/>
      <x v="22"/>
      <x v="1"/>
      <x v="638"/>
      <x v="377"/>
    </i>
    <i>
      <x v="1502"/>
      <x v="44"/>
      <x v="19"/>
      <x v="1"/>
      <x v="22"/>
      <x v="1"/>
      <x v="639"/>
      <x v="377"/>
    </i>
    <i>
      <x v="1503"/>
      <x v="44"/>
      <x v="19"/>
      <x v="1"/>
      <x v="22"/>
      <x v="1"/>
      <x v="640"/>
      <x v="377"/>
    </i>
    <i>
      <x v="1504"/>
      <x v="44"/>
      <x v="19"/>
      <x v="1"/>
      <x v="22"/>
      <x v="1"/>
      <x v="641"/>
      <x v="377"/>
    </i>
    <i>
      <x v="1505"/>
      <x v="44"/>
      <x v="19"/>
      <x/>
      <x v="22"/>
      <x v="1"/>
      <x v="642"/>
      <x v="377"/>
    </i>
    <i>
      <x v="1506"/>
      <x v="44"/>
      <x v="19"/>
      <x v="1"/>
      <x v="22"/>
      <x v="1"/>
      <x v="643"/>
      <x v="377"/>
    </i>
    <i>
      <x v="1507"/>
      <x v="44"/>
      <x v="19"/>
      <x v="3"/>
      <x v="22"/>
      <x v="1"/>
      <x v="644"/>
      <x v="377"/>
    </i>
    <i>
      <x v="1508"/>
      <x v="44"/>
      <x v="19"/>
      <x v="1"/>
      <x v="22"/>
      <x v="1"/>
      <x v="645"/>
      <x v="377"/>
    </i>
    <i>
      <x v="1509"/>
      <x v="44"/>
      <x v="19"/>
      <x/>
      <x v="22"/>
      <x v="1"/>
      <x v="646"/>
      <x v="377"/>
    </i>
    <i>
      <x v="1510"/>
      <x v="44"/>
      <x v="19"/>
      <x v="1"/>
      <x v="22"/>
      <x v="1"/>
      <x v="647"/>
      <x v="377"/>
    </i>
    <i>
      <x v="1511"/>
      <x v="44"/>
      <x v="19"/>
      <x/>
      <x v="22"/>
      <x v="1"/>
      <x v="648"/>
      <x v="377"/>
    </i>
    <i>
      <x v="1512"/>
      <x v="44"/>
      <x v="19"/>
      <x v="3"/>
      <x v="22"/>
      <x v="1"/>
      <x v="649"/>
      <x v="377"/>
    </i>
    <i>
      <x v="1513"/>
      <x v="44"/>
      <x v="19"/>
      <x v="1"/>
      <x v="22"/>
      <x v="1"/>
      <x v="650"/>
      <x v="377"/>
    </i>
    <i>
      <x v="1514"/>
      <x v="44"/>
      <x v="19"/>
      <x v="1"/>
      <x v="22"/>
      <x v="1"/>
      <x v="651"/>
      <x v="377"/>
    </i>
    <i>
      <x v="1515"/>
      <x v="44"/>
      <x v="19"/>
      <x v="2"/>
      <x v="22"/>
      <x v="1"/>
      <x v="652"/>
      <x v="377"/>
    </i>
    <i>
      <x v="1516"/>
      <x v="44"/>
      <x v="19"/>
      <x v="1"/>
      <x v="22"/>
      <x v="1"/>
      <x v="653"/>
      <x v="377"/>
    </i>
    <i>
      <x v="1517"/>
      <x v="44"/>
      <x v="19"/>
      <x v="11"/>
      <x v="22"/>
      <x v="1"/>
      <x v="654"/>
      <x v="377"/>
    </i>
    <i>
      <x v="1518"/>
      <x v="44"/>
      <x v="19"/>
      <x v="11"/>
      <x v="22"/>
      <x v="1"/>
      <x v="655"/>
      <x v="377"/>
    </i>
    <i>
      <x v="1519"/>
      <x v="44"/>
      <x v="19"/>
      <x/>
      <x v="22"/>
      <x v="1"/>
      <x v="656"/>
      <x v="377"/>
    </i>
    <i>
      <x v="1520"/>
      <x v="44"/>
      <x v="19"/>
      <x v="11"/>
      <x v="22"/>
      <x v="1"/>
      <x v="657"/>
      <x v="377"/>
    </i>
    <i>
      <x v="1521"/>
      <x v="44"/>
      <x v="19"/>
      <x v="11"/>
      <x v="22"/>
      <x v="1"/>
      <x v="658"/>
      <x v="377"/>
    </i>
    <i>
      <x v="1522"/>
      <x v="44"/>
      <x v="19"/>
      <x v="11"/>
      <x v="22"/>
      <x v="1"/>
      <x v="659"/>
      <x v="377"/>
    </i>
    <i>
      <x v="1523"/>
      <x v="44"/>
      <x v="19"/>
      <x v="11"/>
      <x v="22"/>
      <x v="1"/>
      <x v="660"/>
      <x v="377"/>
    </i>
    <i>
      <x v="1524"/>
      <x v="44"/>
      <x v="19"/>
      <x v="11"/>
      <x v="22"/>
      <x v="1"/>
      <x v="661"/>
      <x v="377"/>
    </i>
    <i>
      <x v="1525"/>
      <x v="44"/>
      <x v="19"/>
      <x v="3"/>
      <x v="22"/>
      <x v="1"/>
      <x v="662"/>
      <x v="377"/>
    </i>
    <i>
      <x v="1526"/>
      <x v="44"/>
      <x v="19"/>
      <x v="11"/>
      <x v="22"/>
      <x v="1"/>
      <x v="663"/>
      <x v="377"/>
    </i>
    <i>
      <x v="1527"/>
      <x v="44"/>
      <x v="19"/>
      <x v="11"/>
      <x v="22"/>
      <x v="1"/>
      <x v="664"/>
      <x v="377"/>
    </i>
    <i>
      <x v="1528"/>
      <x v="44"/>
      <x v="19"/>
      <x v="11"/>
      <x v="22"/>
      <x v="1"/>
      <x v="665"/>
      <x v="377"/>
    </i>
    <i>
      <x v="1529"/>
      <x v="44"/>
      <x v="19"/>
      <x v="11"/>
      <x v="22"/>
      <x v="1"/>
      <x v="666"/>
      <x v="377"/>
    </i>
    <i>
      <x v="1530"/>
      <x v="44"/>
      <x v="19"/>
      <x v="1"/>
      <x v="22"/>
      <x v="1"/>
      <x v="667"/>
      <x v="377"/>
    </i>
    <i>
      <x v="1531"/>
      <x v="44"/>
      <x v="19"/>
      <x v="11"/>
      <x v="22"/>
      <x v="1"/>
      <x v="668"/>
      <x v="377"/>
    </i>
    <i>
      <x v="1532"/>
      <x v="44"/>
      <x v="19"/>
      <x v="1"/>
      <x v="23"/>
      <x v="1"/>
      <x v="669"/>
      <x v="377"/>
    </i>
    <i>
      <x v="1533"/>
      <x v="44"/>
      <x v="19"/>
      <x v="6"/>
      <x v="23"/>
      <x v="1"/>
      <x v="670"/>
      <x v="377"/>
    </i>
    <i>
      <x v="1534"/>
      <x v="44"/>
      <x v="19"/>
      <x v="11"/>
      <x v="23"/>
      <x v="1"/>
      <x v="671"/>
      <x v="377"/>
    </i>
    <i>
      <x v="1535"/>
      <x v="44"/>
      <x v="19"/>
      <x v="11"/>
      <x v="23"/>
      <x v="1"/>
      <x v="672"/>
      <x v="377"/>
    </i>
    <i>
      <x v="1536"/>
      <x v="44"/>
      <x v="19"/>
      <x v="11"/>
      <x v="23"/>
      <x v="1"/>
      <x v="673"/>
      <x v="377"/>
    </i>
    <i>
      <x v="1537"/>
      <x v="44"/>
      <x v="19"/>
      <x v="3"/>
      <x v="23"/>
      <x v="1"/>
      <x v="674"/>
      <x v="377"/>
    </i>
    <i>
      <x v="1538"/>
      <x v="44"/>
      <x v="19"/>
      <x v="11"/>
      <x v="23"/>
      <x v="1"/>
      <x v="675"/>
      <x v="377"/>
    </i>
    <i>
      <x v="1539"/>
      <x v="44"/>
      <x v="19"/>
      <x v="11"/>
      <x v="23"/>
      <x v="1"/>
      <x v="676"/>
      <x v="377"/>
    </i>
    <i>
      <x v="1540"/>
      <x v="44"/>
      <x v="19"/>
      <x/>
      <x v="23"/>
      <x v="1"/>
      <x v="677"/>
      <x v="377"/>
    </i>
    <i>
      <x v="1541"/>
      <x v="44"/>
      <x v="19"/>
      <x v="1"/>
      <x v="22"/>
      <x v="1"/>
      <x v="678"/>
      <x v="377"/>
    </i>
    <i>
      <x v="1542"/>
      <x v="44"/>
      <x v="19"/>
      <x v="1"/>
      <x v="22"/>
      <x v="1"/>
      <x v="679"/>
      <x v="377"/>
    </i>
    <i>
      <x v="1543"/>
      <x v="44"/>
      <x v="19"/>
      <x v="2"/>
      <x v="22"/>
      <x v="1"/>
      <x v="680"/>
      <x v="377"/>
    </i>
    <i>
      <x v="1544"/>
      <x v="44"/>
      <x v="19"/>
      <x v="3"/>
      <x v="22"/>
      <x v="1"/>
      <x v="681"/>
      <x v="377"/>
    </i>
    <i>
      <x v="1545"/>
      <x v="44"/>
      <x v="19"/>
      <x v="3"/>
      <x v="22"/>
      <x v="1"/>
      <x v="682"/>
      <x v="377"/>
    </i>
    <i>
      <x v="1546"/>
      <x v="44"/>
      <x v="19"/>
      <x v="6"/>
      <x v="22"/>
      <x v="1"/>
      <x v="683"/>
      <x v="377"/>
    </i>
    <i>
      <x v="1547"/>
      <x v="44"/>
      <x v="19"/>
      <x v="6"/>
      <x v="22"/>
      <x v="1"/>
      <x v="684"/>
      <x v="377"/>
    </i>
    <i>
      <x v="1548"/>
      <x v="44"/>
      <x v="19"/>
      <x v="6"/>
      <x v="22"/>
      <x v="1"/>
      <x v="685"/>
      <x v="377"/>
    </i>
    <i>
      <x v="1549"/>
      <x v="2"/>
      <x v="19"/>
      <x v="3"/>
      <x v="4"/>
      <x/>
      <x v="1455"/>
      <x v="377"/>
    </i>
    <i>
      <x v="1550"/>
      <x v="44"/>
      <x v="19"/>
      <x v="8"/>
      <x v="16"/>
      <x v="1"/>
      <x v="687"/>
      <x v="377"/>
    </i>
    <i>
      <x v="1551"/>
      <x v="66"/>
      <x v="19"/>
      <x v="4"/>
      <x v="28"/>
      <x/>
      <x v="116"/>
      <x v="346"/>
    </i>
    <i>
      <x v="1552"/>
      <x v="44"/>
      <x v="19"/>
      <x v="8"/>
      <x v="6"/>
      <x v="1"/>
      <x v="688"/>
      <x v="377"/>
    </i>
    <i>
      <x v="1553"/>
      <x v="39"/>
      <x v="19"/>
      <x v="4"/>
      <x v="28"/>
      <x v="1"/>
      <x v="1455"/>
      <x v="377"/>
    </i>
    <i>
      <x v="1554"/>
      <x v="67"/>
      <x v="19"/>
      <x v="4"/>
      <x v="28"/>
      <x/>
      <x/>
      <x v="347"/>
    </i>
    <i>
      <x v="1555"/>
      <x v="46"/>
      <x v="19"/>
      <x v="4"/>
      <x v="30"/>
      <x/>
      <x v="1274"/>
      <x v="348"/>
    </i>
    <i>
      <x v="1556"/>
      <x v="46"/>
      <x v="19"/>
      <x v="4"/>
      <x v="30"/>
      <x/>
      <x v="1274"/>
      <x v="349"/>
    </i>
    <i>
      <x v="1557"/>
      <x v="46"/>
      <x v="19"/>
      <x v="4"/>
      <x v="30"/>
      <x/>
      <x v="1274"/>
      <x v="377"/>
    </i>
    <i>
      <x v="1558"/>
      <x v="46"/>
      <x v="19"/>
      <x v="4"/>
      <x v="30"/>
      <x/>
      <x v="1274"/>
      <x v="350"/>
    </i>
    <i>
      <x v="1559"/>
      <x v="46"/>
      <x v="19"/>
      <x v="4"/>
      <x v="30"/>
      <x/>
      <x v="1274"/>
      <x v="351"/>
    </i>
    <i>
      <x v="1560"/>
      <x v="46"/>
      <x v="19"/>
      <x v="4"/>
      <x v="30"/>
      <x/>
      <x v="1274"/>
      <x v="352"/>
    </i>
    <i>
      <x v="1561"/>
      <x v="46"/>
      <x v="19"/>
      <x v="4"/>
      <x v="30"/>
      <x/>
      <x v="1274"/>
      <x v="353"/>
    </i>
    <i>
      <x v="1562"/>
      <x v="44"/>
      <x v="19"/>
      <x v="4"/>
      <x v="16"/>
      <x v="1"/>
      <x v="689"/>
      <x v="377"/>
    </i>
    <i>
      <x v="1563"/>
      <x v="44"/>
      <x v="19"/>
      <x v="4"/>
      <x v="16"/>
      <x v="1"/>
      <x v="690"/>
      <x v="377"/>
    </i>
    <i>
      <x v="1564"/>
      <x v="44"/>
      <x v="19"/>
      <x v="1"/>
      <x v="16"/>
      <x v="1"/>
      <x v="691"/>
      <x v="377"/>
    </i>
    <i>
      <x v="1565"/>
      <x v="44"/>
      <x v="15"/>
      <x v="1"/>
      <x v="16"/>
      <x v="1"/>
      <x v="692"/>
      <x v="377"/>
    </i>
    <i>
      <x v="1566"/>
      <x v="44"/>
      <x v="15"/>
      <x v="1"/>
      <x v="16"/>
      <x v="1"/>
      <x v="693"/>
      <x v="377"/>
    </i>
    <i>
      <x v="1567"/>
      <x v="44"/>
      <x v="15"/>
      <x v="1"/>
      <x v="16"/>
      <x v="1"/>
      <x v="694"/>
      <x v="377"/>
    </i>
    <i>
      <x v="1568"/>
      <x v="44"/>
      <x v="15"/>
      <x v="1"/>
      <x v="16"/>
      <x v="1"/>
      <x v="695"/>
      <x v="377"/>
    </i>
    <i>
      <x v="1569"/>
      <x v="44"/>
      <x v="15"/>
      <x v="1"/>
      <x v="16"/>
      <x v="1"/>
      <x v="696"/>
      <x v="377"/>
    </i>
    <i>
      <x v="1570"/>
      <x v="44"/>
      <x v="15"/>
      <x v="1"/>
      <x v="16"/>
      <x v="1"/>
      <x v="697"/>
      <x v="377"/>
    </i>
    <i>
      <x v="1571"/>
      <x v="44"/>
      <x v="15"/>
      <x v="1"/>
      <x v="16"/>
      <x v="1"/>
      <x v="698"/>
      <x v="377"/>
    </i>
    <i>
      <x v="1572"/>
      <x v="44"/>
      <x v="15"/>
      <x v="1"/>
      <x v="16"/>
      <x v="1"/>
      <x v="699"/>
      <x v="377"/>
    </i>
    <i>
      <x v="1573"/>
      <x v="44"/>
      <x v="15"/>
      <x v="1"/>
      <x v="16"/>
      <x v="1"/>
      <x v="699"/>
      <x v="377"/>
    </i>
    <i>
      <x v="1574"/>
      <x v="44"/>
      <x v="19"/>
      <x v="1"/>
      <x v="16"/>
      <x v="1"/>
      <x v="700"/>
      <x v="377"/>
    </i>
    <i>
      <x v="1575"/>
      <x v="44"/>
      <x v="15"/>
      <x v="1"/>
      <x v="16"/>
      <x v="1"/>
      <x v="701"/>
      <x v="377"/>
    </i>
    <i>
      <x v="1576"/>
      <x v="44"/>
      <x v="15"/>
      <x v="1"/>
      <x v="16"/>
      <x v="1"/>
      <x v="702"/>
      <x v="377"/>
    </i>
    <i>
      <x v="1577"/>
      <x v="44"/>
      <x v="15"/>
      <x v="1"/>
      <x v="16"/>
      <x v="1"/>
      <x v="703"/>
      <x v="377"/>
    </i>
    <i>
      <x v="1578"/>
      <x v="44"/>
      <x v="15"/>
      <x v="1"/>
      <x v="16"/>
      <x v="1"/>
      <x v="704"/>
      <x v="377"/>
    </i>
    <i>
      <x v="1579"/>
      <x v="44"/>
      <x v="15"/>
      <x v="1"/>
      <x v="16"/>
      <x v="1"/>
      <x v="705"/>
      <x v="377"/>
    </i>
    <i>
      <x v="1580"/>
      <x v="44"/>
      <x v="15"/>
      <x v="1"/>
      <x v="16"/>
      <x v="1"/>
      <x v="706"/>
      <x v="377"/>
    </i>
    <i>
      <x v="1581"/>
      <x v="44"/>
      <x v="15"/>
      <x v="1"/>
      <x v="16"/>
      <x v="1"/>
      <x v="707"/>
      <x v="377"/>
    </i>
    <i>
      <x v="1582"/>
      <x v="44"/>
      <x v="15"/>
      <x v="1"/>
      <x v="16"/>
      <x v="1"/>
      <x v="708"/>
      <x v="377"/>
    </i>
    <i>
      <x v="1583"/>
      <x v="44"/>
      <x v="19"/>
      <x v="8"/>
      <x v="22"/>
      <x v="1"/>
      <x v="709"/>
      <x v="377"/>
    </i>
    <i>
      <x v="1584"/>
      <x v="44"/>
      <x v="19"/>
      <x v="2"/>
      <x v="16"/>
      <x v="1"/>
      <x v="710"/>
      <x v="377"/>
    </i>
    <i>
      <x v="1585"/>
      <x v="44"/>
      <x v="19"/>
      <x v="2"/>
      <x v="16"/>
      <x v="1"/>
      <x v="711"/>
      <x v="377"/>
    </i>
    <i>
      <x v="1586"/>
      <x v="44"/>
      <x v="19"/>
      <x v="2"/>
      <x v="16"/>
      <x v="1"/>
      <x v="712"/>
      <x v="377"/>
    </i>
    <i>
      <x v="1587"/>
      <x v="44"/>
      <x v="19"/>
      <x v="2"/>
      <x v="16"/>
      <x v="1"/>
      <x v="713"/>
      <x v="377"/>
    </i>
    <i>
      <x v="1588"/>
      <x v="44"/>
      <x v="19"/>
      <x v="2"/>
      <x v="16"/>
      <x v="1"/>
      <x v="714"/>
      <x v="377"/>
    </i>
    <i>
      <x v="1589"/>
      <x v="44"/>
      <x v="19"/>
      <x v="2"/>
      <x v="16"/>
      <x v="1"/>
      <x v="715"/>
      <x v="377"/>
    </i>
    <i>
      <x v="1590"/>
      <x v="44"/>
      <x v="19"/>
      <x v="2"/>
      <x v="16"/>
      <x v="1"/>
      <x v="716"/>
      <x v="377"/>
    </i>
    <i>
      <x v="1591"/>
      <x v="44"/>
      <x v="19"/>
      <x v="2"/>
      <x v="16"/>
      <x v="1"/>
      <x v="717"/>
      <x v="377"/>
    </i>
    <i>
      <x v="1592"/>
      <x v="44"/>
      <x v="19"/>
      <x v="2"/>
      <x v="16"/>
      <x v="1"/>
      <x v="718"/>
      <x v="377"/>
    </i>
    <i>
      <x v="1593"/>
      <x v="44"/>
      <x v="19"/>
      <x v="2"/>
      <x v="16"/>
      <x v="1"/>
      <x v="719"/>
      <x v="377"/>
    </i>
    <i>
      <x v="1594"/>
      <x v="44"/>
      <x v="19"/>
      <x v="2"/>
      <x v="16"/>
      <x v="1"/>
      <x v="720"/>
      <x v="377"/>
    </i>
    <i>
      <x v="1595"/>
      <x v="44"/>
      <x v="19"/>
      <x v="2"/>
      <x v="16"/>
      <x v="1"/>
      <x v="721"/>
      <x v="377"/>
    </i>
    <i>
      <x v="1596"/>
      <x v="44"/>
      <x v="19"/>
      <x v="2"/>
      <x v="16"/>
      <x v="1"/>
      <x v="722"/>
      <x v="377"/>
    </i>
    <i>
      <x v="1597"/>
      <x v="44"/>
      <x v="19"/>
      <x v="2"/>
      <x v="16"/>
      <x v="1"/>
      <x v="723"/>
      <x v="377"/>
    </i>
    <i>
      <x v="1598"/>
      <x v="44"/>
      <x v="19"/>
      <x v="2"/>
      <x v="16"/>
      <x v="1"/>
      <x v="724"/>
      <x v="377"/>
    </i>
    <i>
      <x v="1599"/>
      <x v="44"/>
      <x v="19"/>
      <x v="2"/>
      <x v="16"/>
      <x v="1"/>
      <x v="725"/>
      <x v="377"/>
    </i>
    <i>
      <x v="1600"/>
      <x v="44"/>
      <x v="19"/>
      <x v="2"/>
      <x v="16"/>
      <x v="1"/>
      <x v="726"/>
      <x v="377"/>
    </i>
    <i>
      <x v="1601"/>
      <x v="44"/>
      <x v="19"/>
      <x v="2"/>
      <x v="16"/>
      <x v="1"/>
      <x v="727"/>
      <x v="377"/>
    </i>
    <i>
      <x v="1602"/>
      <x v="44"/>
      <x v="19"/>
      <x v="2"/>
      <x v="16"/>
      <x v="1"/>
      <x v="728"/>
      <x v="377"/>
    </i>
    <i>
      <x v="1603"/>
      <x v="44"/>
      <x v="19"/>
      <x v="2"/>
      <x v="16"/>
      <x v="1"/>
      <x v="729"/>
      <x v="377"/>
    </i>
    <i>
      <x v="1604"/>
      <x v="44"/>
      <x v="19"/>
      <x v="2"/>
      <x v="16"/>
      <x v="1"/>
      <x v="730"/>
      <x v="377"/>
    </i>
    <i>
      <x v="1605"/>
      <x v="44"/>
      <x v="19"/>
      <x v="2"/>
      <x v="16"/>
      <x v="1"/>
      <x v="731"/>
      <x v="377"/>
    </i>
    <i>
      <x v="1606"/>
      <x v="44"/>
      <x v="19"/>
      <x v="2"/>
      <x v="16"/>
      <x v="1"/>
      <x v="732"/>
      <x v="377"/>
    </i>
    <i>
      <x v="1607"/>
      <x v="44"/>
      <x v="19"/>
      <x v="2"/>
      <x v="16"/>
      <x v="1"/>
      <x v="733"/>
      <x v="377"/>
    </i>
    <i>
      <x v="1608"/>
      <x v="44"/>
      <x v="19"/>
      <x v="2"/>
      <x v="16"/>
      <x v="1"/>
      <x v="734"/>
      <x v="377"/>
    </i>
    <i>
      <x v="1609"/>
      <x v="44"/>
      <x v="19"/>
      <x v="2"/>
      <x v="16"/>
      <x v="1"/>
      <x v="735"/>
      <x v="377"/>
    </i>
    <i>
      <x v="1610"/>
      <x v="44"/>
      <x v="19"/>
      <x v="2"/>
      <x v="16"/>
      <x v="1"/>
      <x v="736"/>
      <x v="377"/>
    </i>
    <i>
      <x v="1611"/>
      <x v="44"/>
      <x v="19"/>
      <x v="2"/>
      <x v="16"/>
      <x v="1"/>
      <x v="737"/>
      <x v="377"/>
    </i>
    <i>
      <x v="1612"/>
      <x v="44"/>
      <x v="19"/>
      <x v="2"/>
      <x v="16"/>
      <x v="1"/>
      <x v="738"/>
      <x v="377"/>
    </i>
    <i>
      <x v="1613"/>
      <x v="44"/>
      <x v="19"/>
      <x v="3"/>
      <x v="16"/>
      <x v="1"/>
      <x v="739"/>
      <x v="377"/>
    </i>
    <i>
      <x v="1614"/>
      <x v="44"/>
      <x v="19"/>
      <x v="3"/>
      <x v="16"/>
      <x v="1"/>
      <x v="740"/>
      <x v="377"/>
    </i>
    <i>
      <x v="1615"/>
      <x v="44"/>
      <x v="19"/>
      <x v="2"/>
      <x v="16"/>
      <x v="1"/>
      <x v="741"/>
      <x v="377"/>
    </i>
    <i>
      <x v="1616"/>
      <x v="44"/>
      <x v="19"/>
      <x v="2"/>
      <x v="16"/>
      <x v="1"/>
      <x v="742"/>
      <x v="377"/>
    </i>
    <i>
      <x v="1617"/>
      <x v="44"/>
      <x v="19"/>
      <x v="2"/>
      <x v="16"/>
      <x v="1"/>
      <x v="743"/>
      <x v="377"/>
    </i>
    <i>
      <x v="1618"/>
      <x v="44"/>
      <x v="19"/>
      <x v="2"/>
      <x v="16"/>
      <x v="1"/>
      <x v="744"/>
      <x v="377"/>
    </i>
    <i>
      <x v="1619"/>
      <x v="44"/>
      <x v="19"/>
      <x v="1"/>
      <x v="16"/>
      <x v="1"/>
      <x v="745"/>
      <x v="377"/>
    </i>
    <i>
      <x v="1620"/>
      <x v="44"/>
      <x v="19"/>
      <x v="1"/>
      <x v="16"/>
      <x v="1"/>
      <x v="746"/>
      <x v="377"/>
    </i>
    <i>
      <x v="1621"/>
      <x v="44"/>
      <x v="19"/>
      <x v="1"/>
      <x v="16"/>
      <x v="1"/>
      <x v="747"/>
      <x v="377"/>
    </i>
    <i>
      <x v="1622"/>
      <x v="44"/>
      <x v="19"/>
      <x v="1"/>
      <x v="16"/>
      <x v="1"/>
      <x v="748"/>
      <x v="377"/>
    </i>
    <i>
      <x v="1623"/>
      <x v="44"/>
      <x v="19"/>
      <x v="1"/>
      <x v="16"/>
      <x v="1"/>
      <x v="749"/>
      <x v="377"/>
    </i>
    <i>
      <x v="1624"/>
      <x v="44"/>
      <x v="19"/>
      <x v="1"/>
      <x v="20"/>
      <x v="1"/>
      <x v="750"/>
      <x v="377"/>
    </i>
    <i>
      <x v="1625"/>
      <x v="44"/>
      <x v="19"/>
      <x v="1"/>
      <x v="16"/>
      <x v="1"/>
      <x v="751"/>
      <x v="377"/>
    </i>
    <i>
      <x v="1626"/>
      <x v="44"/>
      <x v="19"/>
      <x v="1"/>
      <x v="16"/>
      <x v="1"/>
      <x v="752"/>
      <x v="377"/>
    </i>
    <i>
      <x v="1627"/>
      <x v="44"/>
      <x v="19"/>
      <x v="1"/>
      <x v="16"/>
      <x v="1"/>
      <x v="753"/>
      <x v="377"/>
    </i>
    <i>
      <x v="1628"/>
      <x v="44"/>
      <x v="19"/>
      <x v="1"/>
      <x v="16"/>
      <x v="1"/>
      <x v="754"/>
      <x v="377"/>
    </i>
    <i>
      <x v="1629"/>
      <x v="44"/>
      <x v="19"/>
      <x v="1"/>
      <x v="16"/>
      <x v="1"/>
      <x v="755"/>
      <x v="377"/>
    </i>
    <i>
      <x v="1630"/>
      <x v="44"/>
      <x v="19"/>
      <x v="1"/>
      <x v="16"/>
      <x v="1"/>
      <x v="756"/>
      <x v="377"/>
    </i>
    <i>
      <x v="1631"/>
      <x v="44"/>
      <x v="15"/>
      <x v="1"/>
      <x v="16"/>
      <x v="1"/>
      <x v="757"/>
      <x v="377"/>
    </i>
    <i>
      <x v="1632"/>
      <x v="44"/>
      <x v="15"/>
      <x v="1"/>
      <x v="16"/>
      <x v="1"/>
      <x v="758"/>
      <x v="377"/>
    </i>
    <i>
      <x v="1633"/>
      <x v="44"/>
      <x v="15"/>
      <x v="1"/>
      <x v="16"/>
      <x v="1"/>
      <x v="759"/>
      <x v="377"/>
    </i>
    <i>
      <x v="1634"/>
      <x v="44"/>
      <x v="15"/>
      <x v="1"/>
      <x v="16"/>
      <x v="1"/>
      <x v="760"/>
      <x v="377"/>
    </i>
    <i>
      <x v="1635"/>
      <x v="44"/>
      <x v="15"/>
      <x v="1"/>
      <x v="16"/>
      <x v="1"/>
      <x v="761"/>
      <x v="377"/>
    </i>
    <i>
      <x v="1636"/>
      <x v="44"/>
      <x v="15"/>
      <x v="1"/>
      <x v="16"/>
      <x v="1"/>
      <x v="762"/>
      <x v="377"/>
    </i>
    <i>
      <x v="1637"/>
      <x v="44"/>
      <x v="15"/>
      <x v="1"/>
      <x v="16"/>
      <x v="1"/>
      <x v="763"/>
      <x v="377"/>
    </i>
    <i>
      <x v="1638"/>
      <x v="44"/>
      <x v="15"/>
      <x v="1"/>
      <x v="16"/>
      <x v="1"/>
      <x v="764"/>
      <x v="377"/>
    </i>
    <i>
      <x v="1639"/>
      <x v="44"/>
      <x v="15"/>
      <x v="1"/>
      <x v="16"/>
      <x v="1"/>
      <x v="765"/>
      <x v="377"/>
    </i>
    <i>
      <x v="1640"/>
      <x v="44"/>
      <x v="19"/>
      <x v="1"/>
      <x v="16"/>
      <x v="1"/>
      <x v="766"/>
      <x v="377"/>
    </i>
    <i>
      <x v="1641"/>
      <x v="44"/>
      <x v="19"/>
      <x v="1"/>
      <x v="16"/>
      <x v="1"/>
      <x v="767"/>
      <x v="377"/>
    </i>
    <i>
      <x v="1642"/>
      <x v="44"/>
      <x v="19"/>
      <x v="1"/>
      <x v="16"/>
      <x v="1"/>
      <x v="768"/>
      <x v="377"/>
    </i>
    <i>
      <x v="1643"/>
      <x v="44"/>
      <x v="15"/>
      <x v="1"/>
      <x v="16"/>
      <x v="1"/>
      <x v="769"/>
      <x v="377"/>
    </i>
    <i>
      <x v="1644"/>
      <x v="44"/>
      <x v="15"/>
      <x v="1"/>
      <x v="16"/>
      <x v="1"/>
      <x v="770"/>
      <x v="377"/>
    </i>
    <i>
      <x v="1645"/>
      <x v="44"/>
      <x v="15"/>
      <x v="1"/>
      <x v="16"/>
      <x v="1"/>
      <x v="771"/>
      <x v="377"/>
    </i>
    <i>
      <x v="1646"/>
      <x v="44"/>
      <x v="19"/>
      <x v="1"/>
      <x v="16"/>
      <x v="1"/>
      <x v="772"/>
      <x v="377"/>
    </i>
    <i>
      <x v="1647"/>
      <x v="44"/>
      <x v="19"/>
      <x v="1"/>
      <x v="16"/>
      <x v="1"/>
      <x v="773"/>
      <x v="377"/>
    </i>
    <i>
      <x v="1648"/>
      <x v="44"/>
      <x v="15"/>
      <x v="1"/>
      <x v="24"/>
      <x v="1"/>
      <x v="775"/>
      <x v="377"/>
    </i>
    <i>
      <x v="1649"/>
      <x v="44"/>
      <x v="15"/>
      <x/>
      <x v="24"/>
      <x v="1"/>
      <x v="776"/>
      <x v="377"/>
    </i>
    <i>
      <x v="1650"/>
      <x v="44"/>
      <x v="15"/>
      <x/>
      <x v="24"/>
      <x v="1"/>
      <x v="777"/>
      <x v="377"/>
    </i>
    <i>
      <x v="1651"/>
      <x v="44"/>
      <x v="15"/>
      <x/>
      <x v="22"/>
      <x v="1"/>
      <x v="778"/>
      <x v="377"/>
    </i>
    <i>
      <x v="1652"/>
      <x v="44"/>
      <x v="15"/>
      <x/>
      <x v="24"/>
      <x v="1"/>
      <x v="779"/>
      <x v="377"/>
    </i>
    <i>
      <x v="1653"/>
      <x v="44"/>
      <x v="15"/>
      <x/>
      <x v="24"/>
      <x v="1"/>
      <x v="780"/>
      <x v="377"/>
    </i>
    <i>
      <x v="1654"/>
      <x v="44"/>
      <x v="15"/>
      <x/>
      <x v="24"/>
      <x v="1"/>
      <x v="781"/>
      <x v="377"/>
    </i>
    <i>
      <x v="1655"/>
      <x v="44"/>
      <x v="15"/>
      <x/>
      <x v="24"/>
      <x v="1"/>
      <x v="782"/>
      <x v="377"/>
    </i>
    <i>
      <x v="1656"/>
      <x v="44"/>
      <x v="19"/>
      <x/>
      <x v="24"/>
      <x v="1"/>
      <x v="783"/>
      <x v="377"/>
    </i>
    <i>
      <x v="1657"/>
      <x v="44"/>
      <x v="15"/>
      <x/>
      <x v="24"/>
      <x v="1"/>
      <x v="784"/>
      <x v="377"/>
    </i>
    <i>
      <x v="1658"/>
      <x v="44"/>
      <x v="15"/>
      <x/>
      <x v="24"/>
      <x v="1"/>
      <x v="785"/>
      <x v="377"/>
    </i>
    <i>
      <x v="1659"/>
      <x v="44"/>
      <x v="15"/>
      <x/>
      <x v="24"/>
      <x v="1"/>
      <x v="786"/>
      <x v="377"/>
    </i>
    <i>
      <x v="1660"/>
      <x v="44"/>
      <x v="15"/>
      <x/>
      <x v="24"/>
      <x v="1"/>
      <x v="787"/>
      <x v="377"/>
    </i>
    <i>
      <x v="1661"/>
      <x v="44"/>
      <x v="15"/>
      <x/>
      <x v="24"/>
      <x v="1"/>
      <x v="788"/>
      <x v="377"/>
    </i>
    <i>
      <x v="1662"/>
      <x v="44"/>
      <x v="15"/>
      <x/>
      <x v="24"/>
      <x v="1"/>
      <x v="789"/>
      <x v="377"/>
    </i>
    <i>
      <x v="1663"/>
      <x v="44"/>
      <x v="15"/>
      <x v="3"/>
      <x v="24"/>
      <x v="1"/>
      <x v="790"/>
      <x v="377"/>
    </i>
    <i>
      <x v="1664"/>
      <x v="44"/>
      <x v="15"/>
      <x/>
      <x v="24"/>
      <x v="1"/>
      <x v="791"/>
      <x v="377"/>
    </i>
    <i>
      <x v="1665"/>
      <x v="44"/>
      <x v="14"/>
      <x/>
      <x v="24"/>
      <x v="1"/>
      <x v="792"/>
      <x v="377"/>
    </i>
    <i>
      <x v="1666"/>
      <x v="44"/>
      <x v="15"/>
      <x/>
      <x v="24"/>
      <x v="1"/>
      <x v="793"/>
      <x v="377"/>
    </i>
    <i>
      <x v="1667"/>
      <x v="44"/>
      <x v="15"/>
      <x/>
      <x v="24"/>
      <x v="1"/>
      <x v="794"/>
      <x v="377"/>
    </i>
    <i>
      <x v="1668"/>
      <x v="44"/>
      <x v="15"/>
      <x v="1"/>
      <x v="24"/>
      <x v="1"/>
      <x v="795"/>
      <x v="377"/>
    </i>
    <i>
      <x v="1669"/>
      <x v="44"/>
      <x v="15"/>
      <x v="1"/>
      <x v="24"/>
      <x v="1"/>
      <x v="796"/>
      <x v="377"/>
    </i>
    <i>
      <x v="1670"/>
      <x v="44"/>
      <x v="15"/>
      <x v="1"/>
      <x v="24"/>
      <x v="1"/>
      <x v="797"/>
      <x v="377"/>
    </i>
    <i>
      <x v="1671"/>
      <x v="44"/>
      <x v="15"/>
      <x v="1"/>
      <x v="24"/>
      <x v="1"/>
      <x v="798"/>
      <x v="377"/>
    </i>
    <i>
      <x v="1672"/>
      <x v="44"/>
      <x v="14"/>
      <x/>
      <x v="24"/>
      <x v="1"/>
      <x v="799"/>
      <x v="377"/>
    </i>
    <i>
      <x v="1673"/>
      <x v="44"/>
      <x v="15"/>
      <x/>
      <x v="24"/>
      <x v="1"/>
      <x v="800"/>
      <x v="377"/>
    </i>
    <i>
      <x v="1674"/>
      <x v="44"/>
      <x v="15"/>
      <x/>
      <x v="24"/>
      <x v="1"/>
      <x v="801"/>
      <x v="377"/>
    </i>
    <i>
      <x v="1675"/>
      <x v="44"/>
      <x v="15"/>
      <x/>
      <x v="24"/>
      <x v="1"/>
      <x v="802"/>
      <x v="377"/>
    </i>
    <i>
      <x v="1676"/>
      <x v="44"/>
      <x v="15"/>
      <x v="1"/>
      <x v="24"/>
      <x v="1"/>
      <x v="803"/>
      <x v="377"/>
    </i>
    <i>
      <x v="1677"/>
      <x v="44"/>
      <x v="15"/>
      <x/>
      <x v="22"/>
      <x v="1"/>
      <x v="804"/>
      <x v="377"/>
    </i>
    <i>
      <x v="1678"/>
      <x v="44"/>
      <x v="15"/>
      <x/>
      <x v="22"/>
      <x v="1"/>
      <x v="804"/>
      <x v="377"/>
    </i>
    <i>
      <x v="1679"/>
      <x v="44"/>
      <x v="15"/>
      <x/>
      <x v="24"/>
      <x v="1"/>
      <x v="805"/>
      <x v="377"/>
    </i>
    <i>
      <x v="1680"/>
      <x v="44"/>
      <x v="15"/>
      <x/>
      <x v="24"/>
      <x v="1"/>
      <x v="806"/>
      <x v="377"/>
    </i>
    <i>
      <x v="1681"/>
      <x v="44"/>
      <x v="15"/>
      <x v="1"/>
      <x v="24"/>
      <x v="1"/>
      <x v="806"/>
      <x v="377"/>
    </i>
    <i>
      <x v="1682"/>
      <x v="44"/>
      <x v="15"/>
      <x/>
      <x v="20"/>
      <x v="1"/>
      <x v="807"/>
      <x v="377"/>
    </i>
    <i>
      <x v="1683"/>
      <x v="44"/>
      <x v="15"/>
      <x v="1"/>
      <x v="12"/>
      <x v="1"/>
      <x v="808"/>
      <x v="377"/>
    </i>
    <i>
      <x v="1684"/>
      <x v="44"/>
      <x v="15"/>
      <x/>
      <x v="24"/>
      <x v="1"/>
      <x v="809"/>
      <x v="377"/>
    </i>
    <i>
      <x v="1685"/>
      <x v="44"/>
      <x v="15"/>
      <x/>
      <x v="24"/>
      <x v="1"/>
      <x v="810"/>
      <x v="377"/>
    </i>
    <i>
      <x v="1686"/>
      <x v="44"/>
      <x v="15"/>
      <x v="11"/>
      <x v="24"/>
      <x v="1"/>
      <x v="811"/>
      <x v="377"/>
    </i>
    <i>
      <x v="1687"/>
      <x v="44"/>
      <x v="15"/>
      <x v="6"/>
      <x v="24"/>
      <x v="1"/>
      <x v="812"/>
      <x v="377"/>
    </i>
    <i>
      <x v="1688"/>
      <x v="44"/>
      <x v="15"/>
      <x v="3"/>
      <x v="13"/>
      <x v="1"/>
      <x v="814"/>
      <x v="377"/>
    </i>
    <i>
      <x v="1689"/>
      <x v="44"/>
      <x v="15"/>
      <x v="3"/>
      <x v="17"/>
      <x v="1"/>
      <x v="814"/>
      <x v="377"/>
    </i>
    <i>
      <x v="1690"/>
      <x v="44"/>
      <x v="15"/>
      <x/>
      <x v="18"/>
      <x v="1"/>
      <x v="814"/>
      <x v="377"/>
    </i>
    <i>
      <x v="1691"/>
      <x v="44"/>
      <x v="19"/>
      <x/>
      <x v="18"/>
      <x v="1"/>
      <x v="815"/>
      <x v="377"/>
    </i>
    <i>
      <x v="1692"/>
      <x v="44"/>
      <x v="19"/>
      <x/>
      <x v="18"/>
      <x v="1"/>
      <x v="816"/>
      <x v="377"/>
    </i>
    <i>
      <x v="1693"/>
      <x v="44"/>
      <x v="19"/>
      <x/>
      <x v="18"/>
      <x v="1"/>
      <x v="816"/>
      <x v="377"/>
    </i>
    <i>
      <x v="1694"/>
      <x v="44"/>
      <x v="15"/>
      <x/>
      <x v="18"/>
      <x v="1"/>
      <x v="817"/>
      <x v="377"/>
    </i>
    <i>
      <x v="1695"/>
      <x v="44"/>
      <x v="15"/>
      <x v="1"/>
      <x v="13"/>
      <x v="1"/>
      <x v="818"/>
      <x v="377"/>
    </i>
    <i>
      <x v="1696"/>
      <x v="44"/>
      <x v="15"/>
      <x v="11"/>
      <x v="18"/>
      <x v="1"/>
      <x v="819"/>
      <x v="377"/>
    </i>
    <i>
      <x v="1697"/>
      <x v="44"/>
      <x v="8"/>
      <x/>
      <x v="22"/>
      <x v="1"/>
      <x v="1455"/>
      <x v="377"/>
    </i>
    <i>
      <x v="1698"/>
      <x v="19"/>
      <x v="8"/>
      <x v="3"/>
      <x v="17"/>
      <x v="1"/>
      <x v="1455"/>
      <x v="377"/>
    </i>
    <i>
      <x v="1699"/>
      <x v="33"/>
      <x v="8"/>
      <x/>
      <x v="26"/>
      <x v="1"/>
      <x v="1455"/>
      <x v="377"/>
    </i>
    <i>
      <x v="1700"/>
      <x v="19"/>
      <x v="8"/>
      <x v="1"/>
      <x v="17"/>
      <x v="1"/>
      <x v="1455"/>
      <x v="377"/>
    </i>
    <i>
      <x v="1701"/>
      <x v="32"/>
      <x v="8"/>
      <x/>
      <x v="26"/>
      <x v="1"/>
      <x v="1455"/>
      <x v="377"/>
    </i>
    <i>
      <x v="1702"/>
      <x v="28"/>
      <x v="8"/>
      <x/>
      <x v="23"/>
      <x v="1"/>
      <x v="1455"/>
      <x v="377"/>
    </i>
    <i>
      <x v="1703"/>
      <x v="19"/>
      <x v="8"/>
      <x v="1"/>
      <x v="17"/>
      <x v="1"/>
      <x v="1455"/>
      <x v="377"/>
    </i>
    <i>
      <x v="1704"/>
      <x v="21"/>
      <x v="19"/>
      <x v="1"/>
      <x v="17"/>
      <x v="1"/>
      <x v="1455"/>
      <x v="377"/>
    </i>
    <i>
      <x v="1705"/>
      <x v="44"/>
      <x v="19"/>
      <x v="1"/>
      <x v="17"/>
      <x v="1"/>
      <x v="1455"/>
      <x v="377"/>
    </i>
    <i>
      <x v="1706"/>
      <x v="19"/>
      <x v="8"/>
      <x v="3"/>
      <x v="17"/>
      <x v="1"/>
      <x v="1455"/>
      <x v="377"/>
    </i>
    <i>
      <x v="1707"/>
      <x v="44"/>
      <x v="19"/>
      <x/>
      <x v="17"/>
      <x v="1"/>
      <x v="1455"/>
      <x v="377"/>
    </i>
    <i>
      <x v="1708"/>
      <x v="44"/>
      <x v="8"/>
      <x/>
      <x v="17"/>
      <x v="1"/>
      <x v="1455"/>
      <x v="377"/>
    </i>
    <i>
      <x v="1709"/>
      <x v="21"/>
      <x v="8"/>
      <x/>
      <x v="17"/>
      <x v="1"/>
      <x v="1455"/>
      <x v="377"/>
    </i>
    <i>
      <x v="1710"/>
      <x v="44"/>
      <x v="19"/>
      <x v="1"/>
      <x v="17"/>
      <x v="1"/>
      <x v="1455"/>
      <x v="377"/>
    </i>
    <i>
      <x v="1711"/>
      <x v="21"/>
      <x v="8"/>
      <x v="1"/>
      <x v="17"/>
      <x v="1"/>
      <x v="1455"/>
      <x v="377"/>
    </i>
    <i>
      <x v="1712"/>
      <x v="35"/>
      <x v="8"/>
      <x/>
      <x v="27"/>
      <x v="1"/>
      <x v="1455"/>
      <x v="377"/>
    </i>
    <i>
      <x v="1713"/>
      <x v="29"/>
      <x v="8"/>
      <x v="3"/>
      <x v="23"/>
      <x v="1"/>
      <x v="1455"/>
      <x v="377"/>
    </i>
    <i>
      <x v="1714"/>
      <x v="29"/>
      <x v="8"/>
      <x v="1"/>
      <x v="23"/>
      <x v="1"/>
      <x v="1455"/>
      <x v="377"/>
    </i>
    <i>
      <x v="1715"/>
      <x v="29"/>
      <x v="8"/>
      <x v="1"/>
      <x v="23"/>
      <x v="1"/>
      <x v="1455"/>
      <x v="377"/>
    </i>
    <i>
      <x v="1716"/>
      <x v="30"/>
      <x v="8"/>
      <x/>
      <x v="23"/>
      <x v="1"/>
      <x v="1455"/>
      <x v="377"/>
    </i>
    <i>
      <x v="1717"/>
      <x v="30"/>
      <x v="8"/>
      <x/>
      <x v="23"/>
      <x v="1"/>
      <x v="1455"/>
      <x v="377"/>
    </i>
    <i>
      <x v="1718"/>
      <x v="30"/>
      <x v="8"/>
      <x/>
      <x v="23"/>
      <x v="1"/>
      <x v="1455"/>
      <x v="377"/>
    </i>
    <i>
      <x v="1719"/>
      <x v="30"/>
      <x v="8"/>
      <x/>
      <x v="23"/>
      <x v="1"/>
      <x v="1455"/>
      <x v="377"/>
    </i>
    <i>
      <x v="1720"/>
      <x v="30"/>
      <x v="8"/>
      <x/>
      <x v="23"/>
      <x v="1"/>
      <x v="1455"/>
      <x v="377"/>
    </i>
    <i>
      <x v="1721"/>
      <x v="30"/>
      <x v="8"/>
      <x/>
      <x v="23"/>
      <x v="1"/>
      <x v="1395"/>
      <x v="377"/>
    </i>
    <i>
      <x v="1722"/>
      <x v="30"/>
      <x v="8"/>
      <x/>
      <x v="23"/>
      <x v="1"/>
      <x v="1380"/>
      <x v="377"/>
    </i>
    <i>
      <x v="1723"/>
      <x v="30"/>
      <x v="8"/>
      <x/>
      <x v="23"/>
      <x v="1"/>
      <x v="1381"/>
      <x v="377"/>
    </i>
    <i>
      <x v="1724"/>
      <x v="30"/>
      <x v="8"/>
      <x/>
      <x v="23"/>
      <x v="1"/>
      <x v="1455"/>
      <x v="377"/>
    </i>
    <i>
      <x v="1725"/>
      <x v="30"/>
      <x v="8"/>
      <x/>
      <x v="23"/>
      <x v="1"/>
      <x v="1455"/>
      <x v="377"/>
    </i>
    <i>
      <x v="1726"/>
      <x v="44"/>
      <x v="19"/>
      <x/>
      <x v="17"/>
      <x v="1"/>
      <x v="820"/>
      <x v="377"/>
    </i>
    <i>
      <x v="1727"/>
      <x v="44"/>
      <x v="19"/>
      <x/>
      <x v="17"/>
      <x v="1"/>
      <x v="821"/>
      <x v="377"/>
    </i>
    <i>
      <x v="1728"/>
      <x v="44"/>
      <x v="19"/>
      <x/>
      <x v="17"/>
      <x v="1"/>
      <x v="822"/>
      <x v="377"/>
    </i>
    <i>
      <x v="1729"/>
      <x v="44"/>
      <x v="19"/>
      <x/>
      <x v="17"/>
      <x v="1"/>
      <x v="823"/>
      <x v="377"/>
    </i>
    <i>
      <x v="1730"/>
      <x v="44"/>
      <x v="19"/>
      <x/>
      <x v="17"/>
      <x v="1"/>
      <x v="824"/>
      <x v="377"/>
    </i>
    <i>
      <x v="1731"/>
      <x v="44"/>
      <x v="19"/>
      <x/>
      <x v="17"/>
      <x v="1"/>
      <x v="825"/>
      <x v="377"/>
    </i>
    <i>
      <x v="1732"/>
      <x v="44"/>
      <x v="19"/>
      <x/>
      <x v="17"/>
      <x v="1"/>
      <x v="826"/>
      <x v="377"/>
    </i>
    <i>
      <x v="1733"/>
      <x v="44"/>
      <x v="19"/>
      <x/>
      <x v="17"/>
      <x v="1"/>
      <x v="827"/>
      <x v="377"/>
    </i>
    <i>
      <x v="1734"/>
      <x v="44"/>
      <x v="19"/>
      <x/>
      <x v="17"/>
      <x v="1"/>
      <x v="828"/>
      <x v="377"/>
    </i>
    <i>
      <x v="1735"/>
      <x v="44"/>
      <x v="19"/>
      <x/>
      <x v="17"/>
      <x v="1"/>
      <x v="829"/>
      <x v="377"/>
    </i>
    <i>
      <x v="1736"/>
      <x v="44"/>
      <x v="19"/>
      <x/>
      <x v="17"/>
      <x v="1"/>
      <x v="830"/>
      <x v="377"/>
    </i>
    <i>
      <x v="1737"/>
      <x v="44"/>
      <x v="19"/>
      <x/>
      <x v="17"/>
      <x v="1"/>
      <x v="831"/>
      <x v="377"/>
    </i>
    <i>
      <x v="1738"/>
      <x v="44"/>
      <x v="19"/>
      <x/>
      <x v="17"/>
      <x v="1"/>
      <x v="832"/>
      <x v="377"/>
    </i>
    <i>
      <x v="1739"/>
      <x v="44"/>
      <x v="19"/>
      <x/>
      <x v="17"/>
      <x v="1"/>
      <x v="833"/>
      <x v="377"/>
    </i>
    <i>
      <x v="1740"/>
      <x v="44"/>
      <x v="19"/>
      <x/>
      <x v="17"/>
      <x v="1"/>
      <x v="834"/>
      <x v="377"/>
    </i>
    <i>
      <x v="1741"/>
      <x v="44"/>
      <x v="15"/>
      <x/>
      <x v="17"/>
      <x v="1"/>
      <x v="835"/>
      <x v="377"/>
    </i>
    <i>
      <x v="1742"/>
      <x v="44"/>
      <x v="15"/>
      <x/>
      <x v="17"/>
      <x v="1"/>
      <x v="836"/>
      <x v="377"/>
    </i>
    <i>
      <x v="1743"/>
      <x v="44"/>
      <x v="15"/>
      <x/>
      <x v="18"/>
      <x v="1"/>
      <x v="837"/>
      <x v="377"/>
    </i>
    <i>
      <x v="1744"/>
      <x v="44"/>
      <x v="15"/>
      <x/>
      <x v="17"/>
      <x v="1"/>
      <x v="838"/>
      <x v="377"/>
    </i>
    <i>
      <x v="1745"/>
      <x v="44"/>
      <x v="19"/>
      <x/>
      <x v="17"/>
      <x v="1"/>
      <x v="839"/>
      <x v="377"/>
    </i>
    <i>
      <x v="1746"/>
      <x v="44"/>
      <x v="19"/>
      <x/>
      <x v="17"/>
      <x v="1"/>
      <x v="840"/>
      <x v="377"/>
    </i>
    <i>
      <x v="1747"/>
      <x v="44"/>
      <x v="19"/>
      <x v="2"/>
      <x v="17"/>
      <x v="1"/>
      <x v="841"/>
      <x v="377"/>
    </i>
    <i>
      <x v="1748"/>
      <x v="20"/>
      <x v="9"/>
      <x v="1"/>
      <x v="17"/>
      <x v="1"/>
      <x v="1455"/>
      <x v="377"/>
    </i>
    <i>
      <x v="1749"/>
      <x v="19"/>
      <x v="19"/>
      <x/>
      <x v="17"/>
      <x v="1"/>
      <x v="1455"/>
      <x v="377"/>
    </i>
    <i>
      <x v="1750"/>
      <x v="18"/>
      <x v="19"/>
      <x/>
      <x v="17"/>
      <x v="1"/>
      <x v="1455"/>
      <x v="377"/>
    </i>
    <i>
      <x v="1751"/>
      <x v="44"/>
      <x v="19"/>
      <x/>
      <x v="17"/>
      <x v="1"/>
      <x v="1455"/>
      <x v="377"/>
    </i>
    <i>
      <x v="1752"/>
      <x v="28"/>
      <x v="9"/>
      <x/>
      <x v="23"/>
      <x v="1"/>
      <x v="1455"/>
      <x v="377"/>
    </i>
    <i>
      <x v="1753"/>
      <x v="28"/>
      <x v="9"/>
      <x/>
      <x v="23"/>
      <x v="1"/>
      <x v="1455"/>
      <x v="377"/>
    </i>
    <i>
      <x v="1754"/>
      <x v="28"/>
      <x v="9"/>
      <x/>
      <x v="23"/>
      <x v="1"/>
      <x v="1455"/>
      <x v="377"/>
    </i>
    <i>
      <x v="1755"/>
      <x v="28"/>
      <x v="9"/>
      <x/>
      <x v="23"/>
      <x v="1"/>
      <x v="1455"/>
      <x v="377"/>
    </i>
    <i>
      <x v="1756"/>
      <x v="28"/>
      <x v="9"/>
      <x/>
      <x v="23"/>
      <x v="1"/>
      <x v="1455"/>
      <x v="377"/>
    </i>
    <i>
      <x v="1757"/>
      <x v="28"/>
      <x v="9"/>
      <x/>
      <x v="23"/>
      <x v="1"/>
      <x v="1455"/>
      <x v="377"/>
    </i>
    <i>
      <x v="1758"/>
      <x v="29"/>
      <x v="9"/>
      <x/>
      <x v="23"/>
      <x v="1"/>
      <x v="1455"/>
      <x v="377"/>
    </i>
    <i>
      <x v="1759"/>
      <x v="29"/>
      <x v="9"/>
      <x/>
      <x v="23"/>
      <x v="1"/>
      <x v="1455"/>
      <x v="377"/>
    </i>
    <i>
      <x v="1760"/>
      <x v="33"/>
      <x v="9"/>
      <x/>
      <x v="26"/>
      <x v="1"/>
      <x v="1455"/>
      <x v="377"/>
    </i>
    <i>
      <x v="1761"/>
      <x v="16"/>
      <x v="9"/>
      <x/>
      <x v="16"/>
      <x v="1"/>
      <x v="1455"/>
      <x v="377"/>
    </i>
    <i>
      <x v="1762"/>
      <x v="44"/>
      <x v="12"/>
      <x/>
      <x v="17"/>
      <x v="1"/>
      <x v="1455"/>
      <x v="377"/>
    </i>
    <i>
      <x v="1763"/>
      <x v="44"/>
      <x v="12"/>
      <x v="1"/>
      <x v="17"/>
      <x v="1"/>
      <x v="1455"/>
      <x v="377"/>
    </i>
    <i>
      <x v="1764"/>
      <x v="21"/>
      <x v="9"/>
      <x v="1"/>
      <x v="17"/>
      <x v="1"/>
      <x v="1455"/>
      <x v="377"/>
    </i>
    <i>
      <x v="1765"/>
      <x v="44"/>
      <x v="19"/>
      <x v="1"/>
      <x v="17"/>
      <x v="1"/>
      <x v="1455"/>
      <x v="377"/>
    </i>
    <i>
      <x v="1766"/>
      <x v="21"/>
      <x v="19"/>
      <x/>
      <x v="17"/>
      <x v="1"/>
      <x v="1455"/>
      <x v="377"/>
    </i>
    <i>
      <x v="1767"/>
      <x v="44"/>
      <x v="15"/>
      <x v="1"/>
      <x v="18"/>
      <x v="1"/>
      <x v="842"/>
      <x v="377"/>
    </i>
    <i>
      <x v="1768"/>
      <x v="44"/>
      <x v="19"/>
      <x/>
      <x v="17"/>
      <x v="1"/>
      <x v="843"/>
      <x v="377"/>
    </i>
    <i>
      <x v="1769"/>
      <x v="44"/>
      <x v="15"/>
      <x/>
      <x v="17"/>
      <x v="1"/>
      <x v="843"/>
      <x v="377"/>
    </i>
    <i>
      <x v="1770"/>
      <x v="44"/>
      <x v="15"/>
      <x/>
      <x v="17"/>
      <x v="1"/>
      <x v="843"/>
      <x v="377"/>
    </i>
    <i>
      <x v="1771"/>
      <x v="44"/>
      <x v="19"/>
      <x/>
      <x v="17"/>
      <x v="1"/>
      <x v="844"/>
      <x v="377"/>
    </i>
    <i>
      <x v="1772"/>
      <x v="44"/>
      <x v="15"/>
      <x/>
      <x v="18"/>
      <x v="1"/>
      <x v="844"/>
      <x v="377"/>
    </i>
    <i>
      <x v="1773"/>
      <x v="44"/>
      <x v="19"/>
      <x v="1"/>
      <x v="16"/>
      <x v="1"/>
      <x v="845"/>
      <x v="377"/>
    </i>
    <i>
      <x v="1774"/>
      <x v="44"/>
      <x v="19"/>
      <x v="1"/>
      <x v="16"/>
      <x v="1"/>
      <x v="846"/>
      <x v="377"/>
    </i>
    <i>
      <x v="1775"/>
      <x v="44"/>
      <x v="19"/>
      <x v="1"/>
      <x v="16"/>
      <x v="1"/>
      <x v="847"/>
      <x v="377"/>
    </i>
    <i>
      <x v="1776"/>
      <x v="44"/>
      <x v="19"/>
      <x v="1"/>
      <x v="16"/>
      <x v="1"/>
      <x v="848"/>
      <x v="377"/>
    </i>
    <i>
      <x v="1777"/>
      <x v="44"/>
      <x v="19"/>
      <x v="1"/>
      <x v="16"/>
      <x v="1"/>
      <x v="849"/>
      <x v="377"/>
    </i>
    <i>
      <x v="1778"/>
      <x v="44"/>
      <x v="10"/>
      <x v="1"/>
      <x v="23"/>
      <x v="1"/>
      <x v="1455"/>
      <x v="377"/>
    </i>
    <i>
      <x v="1779"/>
      <x v="44"/>
      <x v="19"/>
      <x v="1"/>
      <x v="16"/>
      <x v="1"/>
      <x v="851"/>
      <x v="377"/>
    </i>
    <i>
      <x v="1780"/>
      <x v="44"/>
      <x v="14"/>
      <x/>
      <x v="16"/>
      <x v="1"/>
      <x v="852"/>
      <x v="377"/>
    </i>
    <i>
      <x v="1781"/>
      <x v="44"/>
      <x v="19"/>
      <x v="1"/>
      <x v="16"/>
      <x v="1"/>
      <x v="853"/>
      <x v="377"/>
    </i>
    <i>
      <x v="1782"/>
      <x v="44"/>
      <x v="10"/>
      <x v="4"/>
      <x v="15"/>
      <x v="1"/>
      <x v="1455"/>
      <x v="377"/>
    </i>
    <i>
      <x v="1783"/>
      <x v="44"/>
      <x v="19"/>
      <x v="1"/>
      <x v="16"/>
      <x v="1"/>
      <x v="855"/>
      <x v="377"/>
    </i>
    <i>
      <x v="1784"/>
      <x v="44"/>
      <x v="19"/>
      <x v="1"/>
      <x v="16"/>
      <x v="1"/>
      <x v="856"/>
      <x v="377"/>
    </i>
    <i>
      <x v="1785"/>
      <x v="44"/>
      <x v="19"/>
      <x v="1"/>
      <x v="16"/>
      <x v="1"/>
      <x v="857"/>
      <x v="377"/>
    </i>
    <i>
      <x v="1786"/>
      <x v="44"/>
      <x v="19"/>
      <x v="1"/>
      <x v="16"/>
      <x v="1"/>
      <x v="858"/>
      <x v="377"/>
    </i>
    <i>
      <x v="1787"/>
      <x v="44"/>
      <x v="19"/>
      <x v="1"/>
      <x v="16"/>
      <x v="1"/>
      <x v="859"/>
      <x v="377"/>
    </i>
    <i>
      <x v="1788"/>
      <x v="44"/>
      <x v="19"/>
      <x v="1"/>
      <x v="16"/>
      <x v="1"/>
      <x v="860"/>
      <x v="377"/>
    </i>
    <i>
      <x v="1789"/>
      <x v="44"/>
      <x v="19"/>
      <x v="3"/>
      <x v="16"/>
      <x v="1"/>
      <x v="861"/>
      <x v="377"/>
    </i>
    <i>
      <x v="1790"/>
      <x v="44"/>
      <x v="10"/>
      <x v="1"/>
      <x v="23"/>
      <x v="1"/>
      <x v="1455"/>
      <x v="377"/>
    </i>
    <i>
      <x v="1791"/>
      <x v="44"/>
      <x v="19"/>
      <x v="3"/>
      <x v="16"/>
      <x v="1"/>
      <x v="862"/>
      <x v="377"/>
    </i>
    <i>
      <x v="1792"/>
      <x v="44"/>
      <x v="9"/>
      <x/>
      <x v="16"/>
      <x v="1"/>
      <x v="863"/>
      <x v="377"/>
    </i>
    <i>
      <x v="1793"/>
      <x v="44"/>
      <x v="10"/>
      <x v="1"/>
      <x v="23"/>
      <x v="1"/>
      <x v="1455"/>
      <x v="377"/>
    </i>
    <i>
      <x v="1794"/>
      <x v="44"/>
      <x v="19"/>
      <x v="1"/>
      <x v="16"/>
      <x v="1"/>
      <x v="864"/>
      <x v="377"/>
    </i>
    <i>
      <x v="1795"/>
      <x v="44"/>
      <x v="19"/>
      <x v="1"/>
      <x v="16"/>
      <x v="1"/>
      <x v="865"/>
      <x v="377"/>
    </i>
    <i>
      <x v="1796"/>
      <x v="44"/>
      <x v="19"/>
      <x v="1"/>
      <x v="16"/>
      <x v="1"/>
      <x v="866"/>
      <x v="377"/>
    </i>
    <i>
      <x v="1797"/>
      <x v="44"/>
      <x v="19"/>
      <x v="1"/>
      <x v="16"/>
      <x v="1"/>
      <x v="867"/>
      <x v="377"/>
    </i>
    <i>
      <x v="1798"/>
      <x v="44"/>
      <x v="19"/>
      <x v="1"/>
      <x v="16"/>
      <x v="1"/>
      <x v="868"/>
      <x v="377"/>
    </i>
    <i>
      <x v="1799"/>
      <x v="44"/>
      <x v="19"/>
      <x v="1"/>
      <x v="16"/>
      <x v="1"/>
      <x v="869"/>
      <x v="377"/>
    </i>
    <i>
      <x v="1800"/>
      <x v="44"/>
      <x v="19"/>
      <x v="1"/>
      <x v="16"/>
      <x v="1"/>
      <x v="870"/>
      <x v="377"/>
    </i>
    <i>
      <x v="1801"/>
      <x v="44"/>
      <x v="19"/>
      <x v="1"/>
      <x v="16"/>
      <x v="1"/>
      <x v="871"/>
      <x v="377"/>
    </i>
    <i>
      <x v="1802"/>
      <x v="28"/>
      <x v="10"/>
      <x v="1"/>
      <x v="23"/>
      <x v="1"/>
      <x v="1455"/>
      <x v="377"/>
    </i>
    <i>
      <x v="1803"/>
      <x v="28"/>
      <x v="10"/>
      <x v="1"/>
      <x v="23"/>
      <x v="1"/>
      <x v="1455"/>
      <x v="377"/>
    </i>
    <i>
      <x v="1804"/>
      <x v="44"/>
      <x v="19"/>
      <x v="1"/>
      <x v="16"/>
      <x v="1"/>
      <x v="872"/>
      <x v="377"/>
    </i>
    <i>
      <x v="1805"/>
      <x v="44"/>
      <x v="14"/>
      <x v="1"/>
      <x v="16"/>
      <x v="1"/>
      <x v="873"/>
      <x v="377"/>
    </i>
    <i>
      <x v="1806"/>
      <x v="16"/>
      <x v="10"/>
      <x/>
      <x v="16"/>
      <x v="1"/>
      <x v="1455"/>
      <x v="377"/>
    </i>
    <i>
      <x v="1807"/>
      <x v="44"/>
      <x v="14"/>
      <x v="3"/>
      <x v="16"/>
      <x v="1"/>
      <x v="874"/>
      <x v="377"/>
    </i>
    <i>
      <x v="1808"/>
      <x v="44"/>
      <x v="9"/>
      <x v="3"/>
      <x v="16"/>
      <x v="1"/>
      <x v="875"/>
      <x v="377"/>
    </i>
    <i>
      <x v="1809"/>
      <x v="37"/>
      <x v="19"/>
      <x v="1"/>
      <x v="27"/>
      <x v="1"/>
      <x v="1455"/>
      <x v="377"/>
    </i>
    <i>
      <x v="1810"/>
      <x v="44"/>
      <x v="15"/>
      <x v="1"/>
      <x v="16"/>
      <x v="1"/>
      <x v="876"/>
      <x v="377"/>
    </i>
    <i>
      <x v="1811"/>
      <x v="44"/>
      <x v="14"/>
      <x v="3"/>
      <x v="16"/>
      <x v="1"/>
      <x v="877"/>
      <x v="377"/>
    </i>
    <i>
      <x v="1812"/>
      <x v="22"/>
      <x v="19"/>
      <x v="1"/>
      <x v="17"/>
      <x v="1"/>
      <x v="1455"/>
      <x v="377"/>
    </i>
    <i>
      <x v="1813"/>
      <x v="44"/>
      <x v="19"/>
      <x v="3"/>
      <x v="16"/>
      <x v="1"/>
      <x v="878"/>
      <x v="377"/>
    </i>
    <i>
      <x v="1814"/>
      <x v="44"/>
      <x v="19"/>
      <x v="3"/>
      <x v="16"/>
      <x v="1"/>
      <x v="879"/>
      <x v="377"/>
    </i>
    <i>
      <x v="1815"/>
      <x v="44"/>
      <x v="19"/>
      <x v="3"/>
      <x v="16"/>
      <x v="1"/>
      <x v="880"/>
      <x v="377"/>
    </i>
    <i>
      <x v="1816"/>
      <x v="44"/>
      <x v="19"/>
      <x v="3"/>
      <x v="16"/>
      <x v="1"/>
      <x v="881"/>
      <x v="377"/>
    </i>
    <i>
      <x v="1817"/>
      <x v="44"/>
      <x v="14"/>
      <x v="1"/>
      <x v="16"/>
      <x v="1"/>
      <x v="882"/>
      <x v="377"/>
    </i>
    <i>
      <x v="1818"/>
      <x v="30"/>
      <x v="19"/>
      <x v="2"/>
      <x v="23"/>
      <x v="1"/>
      <x v="1455"/>
      <x v="377"/>
    </i>
    <i>
      <x v="1819"/>
      <x v="15"/>
      <x v="19"/>
      <x v="4"/>
      <x v="15"/>
      <x v="1"/>
      <x v="1455"/>
      <x v="377"/>
    </i>
    <i>
      <x v="1820"/>
      <x v="29"/>
      <x v="19"/>
      <x v="1"/>
      <x v="23"/>
      <x v="1"/>
      <x v="1455"/>
      <x v="377"/>
    </i>
    <i>
      <x v="1821"/>
      <x v="28"/>
      <x v="19"/>
      <x v="1"/>
      <x v="23"/>
      <x v="1"/>
      <x v="1455"/>
      <x v="377"/>
    </i>
    <i>
      <x v="1822"/>
      <x v="29"/>
      <x v="19"/>
      <x/>
      <x v="23"/>
      <x v="1"/>
      <x v="1455"/>
      <x v="377"/>
    </i>
    <i>
      <x v="1823"/>
      <x v="29"/>
      <x v="19"/>
      <x/>
      <x v="23"/>
      <x v="1"/>
      <x v="1455"/>
      <x v="377"/>
    </i>
    <i>
      <x v="1824"/>
      <x v="35"/>
      <x v="19"/>
      <x v="2"/>
      <x v="27"/>
      <x v="1"/>
      <x v="1455"/>
      <x v="377"/>
    </i>
    <i>
      <x v="1825"/>
      <x v="22"/>
      <x v="19"/>
      <x v="1"/>
      <x v="17"/>
      <x v="1"/>
      <x v="1455"/>
      <x v="377"/>
    </i>
    <i>
      <x v="1826"/>
      <x v="18"/>
      <x v="19"/>
      <x/>
      <x v="17"/>
      <x v="1"/>
      <x v="1455"/>
      <x v="377"/>
    </i>
    <i>
      <x v="1827"/>
      <x v="19"/>
      <x v="19"/>
      <x/>
      <x v="17"/>
      <x v="1"/>
      <x v="1455"/>
      <x v="377"/>
    </i>
    <i>
      <x v="1828"/>
      <x v="16"/>
      <x v="19"/>
      <x/>
      <x v="16"/>
      <x v="1"/>
      <x v="1455"/>
      <x v="377"/>
    </i>
    <i>
      <x v="1829"/>
      <x v="22"/>
      <x v="19"/>
      <x v="3"/>
      <x v="17"/>
      <x v="1"/>
      <x v="1455"/>
      <x v="377"/>
    </i>
    <i>
      <x v="1830"/>
      <x v="35"/>
      <x v="19"/>
      <x v="1"/>
      <x v="27"/>
      <x v="1"/>
      <x v="1455"/>
      <x v="377"/>
    </i>
    <i>
      <x v="1831"/>
      <x v="44"/>
      <x v="15"/>
      <x/>
      <x v="17"/>
      <x v="1"/>
      <x v="883"/>
      <x v="377"/>
    </i>
    <i>
      <x v="1832"/>
      <x v="44"/>
      <x v="15"/>
      <x/>
      <x v="17"/>
      <x v="1"/>
      <x v="884"/>
      <x v="377"/>
    </i>
    <i>
      <x v="1833"/>
      <x v="44"/>
      <x v="15"/>
      <x/>
      <x v="17"/>
      <x v="1"/>
      <x v="885"/>
      <x v="377"/>
    </i>
    <i>
      <x v="1834"/>
      <x v="44"/>
      <x v="15"/>
      <x/>
      <x v="18"/>
      <x v="1"/>
      <x v="886"/>
      <x v="377"/>
    </i>
    <i>
      <x v="1835"/>
      <x v="28"/>
      <x v="19"/>
      <x v="1"/>
      <x v="23"/>
      <x/>
      <x v="774"/>
      <x v="356"/>
    </i>
    <i>
      <x v="1836"/>
      <x v="28"/>
      <x v="19"/>
      <x/>
      <x v="23"/>
      <x v="1"/>
      <x v="1455"/>
      <x v="377"/>
    </i>
    <i>
      <x v="1837"/>
      <x v="28"/>
      <x v="19"/>
      <x/>
      <x v="23"/>
      <x v="1"/>
      <x v="1455"/>
      <x v="377"/>
    </i>
    <i>
      <x v="1838"/>
      <x v="28"/>
      <x v="19"/>
      <x/>
      <x v="23"/>
      <x v="1"/>
      <x v="1455"/>
      <x v="377"/>
    </i>
    <i>
      <x v="1839"/>
      <x v="28"/>
      <x v="19"/>
      <x/>
      <x v="23"/>
      <x v="1"/>
      <x v="1455"/>
      <x v="377"/>
    </i>
    <i>
      <x v="1840"/>
      <x v="28"/>
      <x v="19"/>
      <x/>
      <x v="23"/>
      <x v="1"/>
      <x v="1455"/>
      <x v="377"/>
    </i>
    <i>
      <x v="1841"/>
      <x v="19"/>
      <x v="19"/>
      <x v="2"/>
      <x v="17"/>
      <x/>
      <x v="774"/>
      <x v="357"/>
    </i>
    <i>
      <x v="1842"/>
      <x v="19"/>
      <x v="19"/>
      <x v="2"/>
      <x v="17"/>
      <x v="1"/>
      <x v="1455"/>
      <x v="377"/>
    </i>
    <i>
      <x v="1843"/>
      <x v="19"/>
      <x v="19"/>
      <x v="3"/>
      <x v="17"/>
      <x v="1"/>
      <x v="1455"/>
      <x v="377"/>
    </i>
    <i>
      <x v="1844"/>
      <x v="19"/>
      <x v="19"/>
      <x v="3"/>
      <x v="17"/>
      <x v="1"/>
      <x v="1455"/>
      <x v="377"/>
    </i>
    <i>
      <x v="1845"/>
      <x v="15"/>
      <x v="19"/>
      <x v="4"/>
      <x v="15"/>
      <x v="1"/>
      <x v="1455"/>
      <x v="377"/>
    </i>
    <i>
      <x v="1846"/>
      <x v="44"/>
      <x v="15"/>
      <x/>
      <x v="18"/>
      <x v="1"/>
      <x v="887"/>
      <x v="377"/>
    </i>
    <i>
      <x v="1847"/>
      <x v="16"/>
      <x v="19"/>
      <x/>
      <x v="16"/>
      <x v="1"/>
      <x v="1455"/>
      <x v="377"/>
    </i>
    <i>
      <x v="1848"/>
      <x v="44"/>
      <x v="15"/>
      <x/>
      <x v="18"/>
      <x v="1"/>
      <x v="888"/>
      <x v="377"/>
    </i>
    <i>
      <x v="1849"/>
      <x v="44"/>
      <x v="15"/>
      <x/>
      <x v="18"/>
      <x v="1"/>
      <x v="889"/>
      <x v="377"/>
    </i>
    <i>
      <x v="1850"/>
      <x v="44"/>
      <x v="15"/>
      <x/>
      <x v="18"/>
      <x v="1"/>
      <x v="890"/>
      <x v="377"/>
    </i>
    <i>
      <x v="1851"/>
      <x v="44"/>
      <x v="15"/>
      <x/>
      <x v="18"/>
      <x v="1"/>
      <x v="891"/>
      <x v="377"/>
    </i>
    <i>
      <x v="1852"/>
      <x v="4"/>
      <x v="19"/>
      <x/>
      <x v="5"/>
      <x v="1"/>
      <x v="1455"/>
      <x v="377"/>
    </i>
    <i>
      <x v="1853"/>
      <x v="29"/>
      <x v="19"/>
      <x/>
      <x v="23"/>
      <x v="1"/>
      <x v="1455"/>
      <x v="377"/>
    </i>
    <i>
      <x v="1854"/>
      <x v="44"/>
      <x v="14"/>
      <x/>
      <x v="17"/>
      <x v="1"/>
      <x v="892"/>
      <x v="377"/>
    </i>
    <i>
      <x v="1855"/>
      <x v="32"/>
      <x v="19"/>
      <x/>
      <x v="26"/>
      <x v="1"/>
      <x v="1455"/>
      <x v="377"/>
    </i>
    <i>
      <x v="1856"/>
      <x v="44"/>
      <x v="15"/>
      <x/>
      <x v="17"/>
      <x v="1"/>
      <x v="893"/>
      <x v="377"/>
    </i>
    <i>
      <x v="1857"/>
      <x v="32"/>
      <x v="19"/>
      <x/>
      <x v="26"/>
      <x v="1"/>
      <x v="1455"/>
      <x v="377"/>
    </i>
    <i>
      <x v="1858"/>
      <x v="32"/>
      <x v="19"/>
      <x/>
      <x v="26"/>
      <x v="1"/>
      <x v="1455"/>
      <x v="377"/>
    </i>
    <i>
      <x v="1859"/>
      <x v="44"/>
      <x v="15"/>
      <x/>
      <x v="18"/>
      <x v="1"/>
      <x v="894"/>
      <x v="377"/>
    </i>
    <i>
      <x v="1860"/>
      <x v="44"/>
      <x v="15"/>
      <x/>
      <x v="18"/>
      <x v="1"/>
      <x v="895"/>
      <x v="377"/>
    </i>
    <i>
      <x v="1861"/>
      <x v="44"/>
      <x v="14"/>
      <x/>
      <x v="17"/>
      <x v="1"/>
      <x v="896"/>
      <x v="377"/>
    </i>
    <i>
      <x v="1862"/>
      <x v="28"/>
      <x v="19"/>
      <x v="2"/>
      <x v="23"/>
      <x/>
      <x v="1455"/>
      <x v="377"/>
    </i>
    <i>
      <x v="1863"/>
      <x v="28"/>
      <x v="19"/>
      <x v="1"/>
      <x v="23"/>
      <x/>
      <x v="774"/>
      <x v="358"/>
    </i>
    <i>
      <x v="1864"/>
      <x v="68"/>
      <x v="19"/>
      <x v="3"/>
      <x v="26"/>
      <x/>
      <x v="774"/>
      <x v="359"/>
    </i>
    <i>
      <x v="1865"/>
      <x v="44"/>
      <x v="14"/>
      <x v="1"/>
      <x v="17"/>
      <x v="1"/>
      <x v="897"/>
      <x v="377"/>
    </i>
    <i>
      <x v="1866"/>
      <x v="44"/>
      <x v="15"/>
      <x/>
      <x v="18"/>
      <x v="1"/>
      <x v="898"/>
      <x v="377"/>
    </i>
    <i>
      <x v="1867"/>
      <x v="44"/>
      <x v="15"/>
      <x v="2"/>
      <x v="17"/>
      <x v="1"/>
      <x v="899"/>
      <x v="377"/>
    </i>
    <i>
      <x v="1868"/>
      <x v="44"/>
      <x v="15"/>
      <x v="1"/>
      <x v="17"/>
      <x v="1"/>
      <x v="900"/>
      <x v="377"/>
    </i>
    <i>
      <x v="1869"/>
      <x v="44"/>
      <x v="8"/>
      <x v="1"/>
      <x v="17"/>
      <x v="1"/>
      <x v="901"/>
      <x v="377"/>
    </i>
    <i>
      <x v="1870"/>
      <x v="44"/>
      <x v="19"/>
      <x v="1"/>
      <x v="17"/>
      <x v="1"/>
      <x v="902"/>
      <x v="377"/>
    </i>
    <i>
      <x v="1871"/>
      <x v="44"/>
      <x v="19"/>
      <x/>
      <x v="17"/>
      <x v="1"/>
      <x v="903"/>
      <x v="377"/>
    </i>
    <i>
      <x v="1872"/>
      <x v="44"/>
      <x v="14"/>
      <x v="2"/>
      <x v="17"/>
      <x v="1"/>
      <x v="904"/>
      <x v="377"/>
    </i>
    <i>
      <x v="1873"/>
      <x v="44"/>
      <x v="8"/>
      <x v="1"/>
      <x v="17"/>
      <x v="1"/>
      <x v="905"/>
      <x v="377"/>
    </i>
    <i>
      <x v="1874"/>
      <x v="44"/>
      <x v="19"/>
      <x v="1"/>
      <x v="17"/>
      <x v="1"/>
      <x v="906"/>
      <x v="377"/>
    </i>
    <i>
      <x v="1875"/>
      <x v="44"/>
      <x v="19"/>
      <x v="1"/>
      <x v="17"/>
      <x v="1"/>
      <x v="907"/>
      <x v="377"/>
    </i>
    <i>
      <x v="1876"/>
      <x v="44"/>
      <x v="19"/>
      <x v="3"/>
      <x v="17"/>
      <x v="1"/>
      <x v="908"/>
      <x v="377"/>
    </i>
    <i>
      <x v="1877"/>
      <x v="44"/>
      <x v="15"/>
      <x/>
      <x v="18"/>
      <x v="1"/>
      <x v="909"/>
      <x v="377"/>
    </i>
    <i>
      <x v="1878"/>
      <x v="44"/>
      <x v="15"/>
      <x/>
      <x v="17"/>
      <x v="1"/>
      <x v="910"/>
      <x v="377"/>
    </i>
    <i>
      <x v="1879"/>
      <x v="44"/>
      <x v="15"/>
      <x/>
      <x v="17"/>
      <x v="1"/>
      <x v="910"/>
      <x v="377"/>
    </i>
    <i>
      <x v="1880"/>
      <x v="18"/>
      <x v="19"/>
      <x v="2"/>
      <x v="17"/>
      <x v="1"/>
      <x v="1455"/>
      <x v="377"/>
    </i>
    <i>
      <x v="1881"/>
      <x v="22"/>
      <x v="19"/>
      <x v="2"/>
      <x v="17"/>
      <x v="1"/>
      <x v="1455"/>
      <x v="377"/>
    </i>
    <i>
      <x v="1882"/>
      <x v="44"/>
      <x v="15"/>
      <x/>
      <x v="18"/>
      <x v="1"/>
      <x v="911"/>
      <x v="377"/>
    </i>
    <i>
      <x v="1883"/>
      <x v="44"/>
      <x v="15"/>
      <x/>
      <x v="18"/>
      <x v="1"/>
      <x v="911"/>
      <x v="377"/>
    </i>
    <i>
      <x v="1884"/>
      <x v="44"/>
      <x v="19"/>
      <x v="1"/>
      <x v="17"/>
      <x v="1"/>
      <x v="912"/>
      <x v="377"/>
    </i>
    <i>
      <x v="1885"/>
      <x v="44"/>
      <x v="15"/>
      <x/>
      <x v="18"/>
      <x v="1"/>
      <x v="913"/>
      <x v="377"/>
    </i>
    <i>
      <x v="1886"/>
      <x v="44"/>
      <x v="15"/>
      <x/>
      <x v="18"/>
      <x v="1"/>
      <x v="914"/>
      <x v="377"/>
    </i>
    <i>
      <x v="1887"/>
      <x v="44"/>
      <x v="15"/>
      <x/>
      <x v="18"/>
      <x v="1"/>
      <x v="914"/>
      <x v="377"/>
    </i>
    <i>
      <x v="1888"/>
      <x v="44"/>
      <x v="14"/>
      <x/>
      <x v="18"/>
      <x v="1"/>
      <x v="915"/>
      <x v="377"/>
    </i>
    <i>
      <x v="1889"/>
      <x v="73"/>
      <x v="19"/>
      <x v="3"/>
      <x v="23"/>
      <x/>
      <x v="116"/>
      <x v="360"/>
    </i>
    <i>
      <x v="1890"/>
      <x v="27"/>
      <x v="19"/>
      <x v="3"/>
      <x v="19"/>
      <x v="1"/>
      <x v="1395"/>
      <x v="377"/>
    </i>
    <i>
      <x v="1891"/>
      <x v="27"/>
      <x v="19"/>
      <x v="3"/>
      <x v="19"/>
      <x/>
      <x v="116"/>
      <x v="360"/>
    </i>
    <i>
      <x v="1892"/>
      <x v="27"/>
      <x v="19"/>
      <x v="3"/>
      <x v="19"/>
      <x/>
      <x v="116"/>
      <x v="360"/>
    </i>
    <i>
      <x v="1893"/>
      <x v="73"/>
      <x v="19"/>
      <x v="3"/>
      <x v="23"/>
      <x/>
      <x v="774"/>
      <x v="361"/>
    </i>
    <i>
      <x v="1894"/>
      <x v="44"/>
      <x v="15"/>
      <x/>
      <x v="17"/>
      <x v="1"/>
      <x v="916"/>
      <x v="377"/>
    </i>
    <i>
      <x v="1895"/>
      <x v="44"/>
      <x v="15"/>
      <x/>
      <x v="17"/>
      <x v="1"/>
      <x v="916"/>
      <x v="377"/>
    </i>
    <i>
      <x v="1896"/>
      <x v="27"/>
      <x v="19"/>
      <x/>
      <x v="19"/>
      <x v="1"/>
      <x v="1396"/>
      <x v="377"/>
    </i>
    <i>
      <x v="1897"/>
      <x v="73"/>
      <x v="19"/>
      <x v="3"/>
      <x v="23"/>
      <x/>
      <x v="116"/>
      <x v="362"/>
    </i>
    <i>
      <x v="1898"/>
      <x v="73"/>
      <x v="19"/>
      <x v="3"/>
      <x v="23"/>
      <x/>
      <x v="1"/>
      <x v="363"/>
    </i>
    <i>
      <x v="1899"/>
      <x v="73"/>
      <x v="19"/>
      <x v="3"/>
      <x v="23"/>
      <x/>
      <x v="116"/>
      <x v="364"/>
    </i>
    <i>
      <x v="1900"/>
      <x v="73"/>
      <x v="19"/>
      <x v="3"/>
      <x v="23"/>
      <x/>
      <x v="116"/>
      <x v="365"/>
    </i>
    <i>
      <x v="1901"/>
      <x v="44"/>
      <x v="15"/>
      <x v="3"/>
      <x v="17"/>
      <x v="1"/>
      <x v="917"/>
      <x v="377"/>
    </i>
    <i>
      <x v="1902"/>
      <x v="44"/>
      <x v="15"/>
      <x v="1"/>
      <x v="17"/>
      <x v="1"/>
      <x v="918"/>
      <x v="377"/>
    </i>
    <i>
      <x v="1903"/>
      <x v="44"/>
      <x v="9"/>
      <x/>
      <x v="17"/>
      <x v="1"/>
      <x v="919"/>
      <x v="377"/>
    </i>
    <i>
      <x v="1904"/>
      <x v="44"/>
      <x v="9"/>
      <x v="1"/>
      <x v="17"/>
      <x v="1"/>
      <x v="920"/>
      <x v="377"/>
    </i>
    <i>
      <x v="1905"/>
      <x v="44"/>
      <x v="9"/>
      <x v="3"/>
      <x v="17"/>
      <x v="1"/>
      <x v="921"/>
      <x v="377"/>
    </i>
    <i>
      <x v="1906"/>
      <x v="44"/>
      <x v="9"/>
      <x v="1"/>
      <x v="17"/>
      <x v="1"/>
      <x v="922"/>
      <x v="377"/>
    </i>
    <i>
      <x v="1907"/>
      <x v="16"/>
      <x v="19"/>
      <x/>
      <x v="16"/>
      <x/>
      <x v="813"/>
      <x v="368"/>
    </i>
    <i>
      <x v="1908"/>
      <x v="16"/>
      <x v="19"/>
      <x/>
      <x v="16"/>
      <x v="1"/>
      <x v="1455"/>
      <x v="377"/>
    </i>
    <i>
      <x v="1909"/>
      <x v="44"/>
      <x v="15"/>
      <x v="11"/>
      <x v="17"/>
      <x v="1"/>
      <x v="923"/>
      <x v="377"/>
    </i>
    <i>
      <x v="1910"/>
      <x v="44"/>
      <x v="19"/>
      <x v="11"/>
      <x v="17"/>
      <x v="1"/>
      <x v="924"/>
      <x v="377"/>
    </i>
    <i>
      <x v="1911"/>
      <x v="44"/>
      <x v="19"/>
      <x v="2"/>
      <x v="17"/>
      <x v="1"/>
      <x v="925"/>
      <x v="377"/>
    </i>
    <i>
      <x v="1912"/>
      <x v="21"/>
      <x v="19"/>
      <x v="2"/>
      <x v="17"/>
      <x v="1"/>
      <x v="1455"/>
      <x v="377"/>
    </i>
    <i>
      <x v="1913"/>
      <x v="44"/>
      <x v="19"/>
      <x v="2"/>
      <x v="17"/>
      <x v="1"/>
      <x v="926"/>
      <x v="377"/>
    </i>
    <i>
      <x v="1914"/>
      <x v="44"/>
      <x v="8"/>
      <x v="11"/>
      <x v="17"/>
      <x v="1"/>
      <x v="927"/>
      <x v="377"/>
    </i>
    <i>
      <x v="1915"/>
      <x v="44"/>
      <x v="9"/>
      <x v="1"/>
      <x v="17"/>
      <x v="1"/>
      <x v="928"/>
      <x v="377"/>
    </i>
    <i>
      <x v="1916"/>
      <x v="44"/>
      <x v="9"/>
      <x/>
      <x v="17"/>
      <x v="1"/>
      <x v="929"/>
      <x v="377"/>
    </i>
    <i>
      <x v="1917"/>
      <x v="44"/>
      <x v="19"/>
      <x/>
      <x v="17"/>
      <x v="1"/>
      <x v="930"/>
      <x v="377"/>
    </i>
    <i>
      <x v="1918"/>
      <x v="44"/>
      <x v="19"/>
      <x/>
      <x v="17"/>
      <x v="1"/>
      <x v="931"/>
      <x v="377"/>
    </i>
    <i>
      <x v="1919"/>
      <x v="44"/>
      <x v="19"/>
      <x/>
      <x v="17"/>
      <x v="1"/>
      <x v="932"/>
      <x v="377"/>
    </i>
    <i>
      <x v="1920"/>
      <x v="44"/>
      <x v="10"/>
      <x v="2"/>
      <x v="17"/>
      <x v="1"/>
      <x v="933"/>
      <x v="377"/>
    </i>
    <i>
      <x v="1921"/>
      <x v="28"/>
      <x v="19"/>
      <x v="2"/>
      <x v="23"/>
      <x v="1"/>
      <x v="1455"/>
      <x v="377"/>
    </i>
    <i>
      <x v="1922"/>
      <x v="28"/>
      <x v="19"/>
      <x/>
      <x v="23"/>
      <x v="1"/>
      <x v="1455"/>
      <x v="377"/>
    </i>
    <i>
      <x v="1923"/>
      <x v="28"/>
      <x v="19"/>
      <x v="2"/>
      <x v="23"/>
      <x v="1"/>
      <x v="1455"/>
      <x v="377"/>
    </i>
    <i>
      <x v="1924"/>
      <x v="19"/>
      <x v="19"/>
      <x v="2"/>
      <x v="17"/>
      <x v="1"/>
      <x v="1455"/>
      <x v="377"/>
    </i>
    <i>
      <x v="1925"/>
      <x v="19"/>
      <x v="19"/>
      <x v="2"/>
      <x v="17"/>
      <x v="1"/>
      <x v="1455"/>
      <x v="377"/>
    </i>
    <i>
      <x v="1926"/>
      <x v="19"/>
      <x v="19"/>
      <x v="2"/>
      <x v="17"/>
      <x v="1"/>
      <x v="1455"/>
      <x v="377"/>
    </i>
    <i>
      <x v="1927"/>
      <x v="44"/>
      <x v="15"/>
      <x/>
      <x v="17"/>
      <x v="1"/>
      <x v="934"/>
      <x v="377"/>
    </i>
    <i>
      <x v="1928"/>
      <x v="44"/>
      <x v="15"/>
      <x/>
      <x v="17"/>
      <x v="1"/>
      <x v="934"/>
      <x v="377"/>
    </i>
    <i>
      <x v="1929"/>
      <x v="44"/>
      <x v="14"/>
      <x v="1"/>
      <x v="18"/>
      <x v="1"/>
      <x v="935"/>
      <x v="377"/>
    </i>
    <i>
      <x v="1930"/>
      <x v="44"/>
      <x v="15"/>
      <x/>
      <x v="22"/>
      <x v="1"/>
      <x v="936"/>
      <x v="377"/>
    </i>
    <i>
      <x v="1931"/>
      <x v="22"/>
      <x v="19"/>
      <x/>
      <x v="17"/>
      <x v="1"/>
      <x v="1455"/>
      <x v="377"/>
    </i>
    <i>
      <x v="1932"/>
      <x v="22"/>
      <x v="19"/>
      <x/>
      <x v="17"/>
      <x v="1"/>
      <x v="1455"/>
      <x v="377"/>
    </i>
    <i>
      <x v="1933"/>
      <x v="44"/>
      <x v="8"/>
      <x/>
      <x v="17"/>
      <x v="1"/>
      <x v="937"/>
      <x v="377"/>
    </i>
    <i>
      <x v="1934"/>
      <x v="44"/>
      <x v="19"/>
      <x/>
      <x v="17"/>
      <x v="1"/>
      <x v="938"/>
      <x v="377"/>
    </i>
    <i>
      <x v="1935"/>
      <x v="44"/>
      <x v="8"/>
      <x v="1"/>
      <x v="17"/>
      <x v="1"/>
      <x v="939"/>
      <x v="377"/>
    </i>
    <i>
      <x v="1936"/>
      <x v="19"/>
      <x v="19"/>
      <x/>
      <x v="17"/>
      <x v="1"/>
      <x v="1455"/>
      <x v="377"/>
    </i>
    <i>
      <x v="1937"/>
      <x v="44"/>
      <x v="8"/>
      <x v="1"/>
      <x v="17"/>
      <x v="1"/>
      <x v="940"/>
      <x v="377"/>
    </i>
    <i>
      <x v="1938"/>
      <x v="44"/>
      <x v="19"/>
      <x v="1"/>
      <x v="17"/>
      <x v="1"/>
      <x v="941"/>
      <x v="377"/>
    </i>
    <i>
      <x v="1939"/>
      <x v="44"/>
      <x v="8"/>
      <x v="1"/>
      <x v="17"/>
      <x v="1"/>
      <x v="942"/>
      <x v="377"/>
    </i>
    <i>
      <x v="1940"/>
      <x v="29"/>
      <x v="19"/>
      <x v="2"/>
      <x v="23"/>
      <x v="1"/>
      <x v="1455"/>
      <x v="377"/>
    </i>
    <i>
      <x v="1941"/>
      <x v="44"/>
      <x v="8"/>
      <x v="1"/>
      <x v="17"/>
      <x v="1"/>
      <x v="943"/>
      <x v="377"/>
    </i>
    <i>
      <x v="1942"/>
      <x v="44"/>
      <x v="19"/>
      <x v="1"/>
      <x v="17"/>
      <x v="1"/>
      <x v="944"/>
      <x v="377"/>
    </i>
    <i>
      <x v="1943"/>
      <x v="44"/>
      <x v="8"/>
      <x v="3"/>
      <x v="17"/>
      <x v="1"/>
      <x v="945"/>
      <x v="377"/>
    </i>
    <i>
      <x v="1944"/>
      <x v="33"/>
      <x v="19"/>
      <x v="2"/>
      <x v="26"/>
      <x v="1"/>
      <x v="1455"/>
      <x v="377"/>
    </i>
    <i>
      <x v="1945"/>
      <x v="33"/>
      <x v="19"/>
      <x v="1"/>
      <x v="26"/>
      <x v="1"/>
      <x v="1455"/>
      <x v="377"/>
    </i>
    <i>
      <x v="1946"/>
      <x v="44"/>
      <x v="8"/>
      <x v="3"/>
      <x v="17"/>
      <x v="1"/>
      <x v="946"/>
      <x v="377"/>
    </i>
    <i>
      <x v="1947"/>
      <x v="44"/>
      <x v="8"/>
      <x v="3"/>
      <x v="17"/>
      <x v="1"/>
      <x v="947"/>
      <x v="377"/>
    </i>
    <i>
      <x v="1948"/>
      <x v="33"/>
      <x v="19"/>
      <x v="2"/>
      <x v="26"/>
      <x v="1"/>
      <x v="1455"/>
      <x v="377"/>
    </i>
    <i>
      <x v="1949"/>
      <x v="44"/>
      <x v="15"/>
      <x v="1"/>
      <x v="17"/>
      <x v="1"/>
      <x v="948"/>
      <x v="377"/>
    </i>
    <i>
      <x v="1950"/>
      <x v="44"/>
      <x v="15"/>
      <x v="2"/>
      <x v="17"/>
      <x v="1"/>
      <x v="949"/>
      <x v="377"/>
    </i>
    <i>
      <x v="1951"/>
      <x v="28"/>
      <x v="19"/>
      <x v="3"/>
      <x v="23"/>
      <x v="1"/>
      <x v="1455"/>
      <x v="377"/>
    </i>
    <i>
      <x v="1952"/>
      <x v="29"/>
      <x v="19"/>
      <x v="3"/>
      <x v="23"/>
      <x v="1"/>
      <x v="1455"/>
      <x v="377"/>
    </i>
    <i>
      <x v="1953"/>
      <x v="44"/>
      <x v="8"/>
      <x v="1"/>
      <x v="17"/>
      <x v="1"/>
      <x v="950"/>
      <x v="377"/>
    </i>
    <i>
      <x v="1954"/>
      <x v="28"/>
      <x v="11"/>
      <x v="2"/>
      <x v="23"/>
      <x v="1"/>
      <x v="1455"/>
      <x v="377"/>
    </i>
    <i>
      <x v="1955"/>
      <x v="44"/>
      <x v="14"/>
      <x v="1"/>
      <x v="17"/>
      <x v="1"/>
      <x v="951"/>
      <x v="377"/>
    </i>
    <i>
      <x v="1956"/>
      <x v="21"/>
      <x v="19"/>
      <x/>
      <x v="17"/>
      <x v="1"/>
      <x v="1455"/>
      <x v="377"/>
    </i>
    <i>
      <x v="1957"/>
      <x v="21"/>
      <x v="19"/>
      <x/>
      <x v="17"/>
      <x v="1"/>
      <x v="1455"/>
      <x v="377"/>
    </i>
    <i>
      <x v="1958"/>
      <x v="18"/>
      <x v="19"/>
      <x/>
      <x v="17"/>
      <x v="1"/>
      <x v="1455"/>
      <x v="377"/>
    </i>
    <i>
      <x v="1959"/>
      <x v="38"/>
      <x v="19"/>
      <x v="1"/>
      <x v="27"/>
      <x v="1"/>
      <x v="1455"/>
      <x v="377"/>
    </i>
    <i>
      <x v="1960"/>
      <x v="30"/>
      <x v="19"/>
      <x v="1"/>
      <x v="23"/>
      <x/>
      <x v="686"/>
      <x v="369"/>
    </i>
    <i>
      <x v="1961"/>
      <x v="38"/>
      <x v="19"/>
      <x v="2"/>
      <x v="27"/>
      <x v="1"/>
      <x v="1455"/>
      <x v="377"/>
    </i>
    <i>
      <x v="1962"/>
      <x v="38"/>
      <x v="19"/>
      <x v="2"/>
      <x v="27"/>
      <x v="1"/>
      <x v="1455"/>
      <x v="377"/>
    </i>
    <i>
      <x v="1963"/>
      <x v="38"/>
      <x v="19"/>
      <x v="1"/>
      <x v="27"/>
      <x v="1"/>
      <x v="1455"/>
      <x v="377"/>
    </i>
    <i>
      <x v="1964"/>
      <x v="38"/>
      <x v="19"/>
      <x v="1"/>
      <x v="27"/>
      <x v="1"/>
      <x v="1455"/>
      <x v="377"/>
    </i>
    <i>
      <x v="1965"/>
      <x v="33"/>
      <x v="19"/>
      <x/>
      <x v="26"/>
      <x v="1"/>
      <x v="1455"/>
      <x v="377"/>
    </i>
    <i>
      <x v="1966"/>
      <x v="33"/>
      <x v="19"/>
      <x v="1"/>
      <x v="26"/>
      <x v="1"/>
      <x v="1455"/>
      <x v="377"/>
    </i>
    <i>
      <x v="1967"/>
      <x v="29"/>
      <x v="19"/>
      <x v="1"/>
      <x v="23"/>
      <x v="1"/>
      <x v="1455"/>
      <x v="377"/>
    </i>
    <i>
      <x v="1968"/>
      <x v="29"/>
      <x v="19"/>
      <x v="2"/>
      <x v="23"/>
      <x v="1"/>
      <x v="1455"/>
      <x v="377"/>
    </i>
    <i>
      <x v="1969"/>
      <x v="35"/>
      <x v="19"/>
      <x/>
      <x v="27"/>
      <x v="1"/>
      <x v="1455"/>
      <x v="377"/>
    </i>
    <i>
      <x v="1970"/>
      <x v="30"/>
      <x v="19"/>
      <x v="2"/>
      <x v="23"/>
      <x/>
      <x v="686"/>
      <x v="370"/>
    </i>
    <i>
      <x v="1971"/>
      <x v="35"/>
      <x v="19"/>
      <x v="1"/>
      <x v="27"/>
      <x v="1"/>
      <x v="1455"/>
      <x v="377"/>
    </i>
    <i>
      <x v="1972"/>
      <x v="35"/>
      <x v="19"/>
      <x/>
      <x v="27"/>
      <x v="1"/>
      <x v="1455"/>
      <x v="377"/>
    </i>
    <i>
      <x v="1973"/>
      <x v="44"/>
      <x v="15"/>
      <x/>
      <x v="17"/>
      <x v="1"/>
      <x v="952"/>
      <x v="377"/>
    </i>
    <i>
      <x v="1974"/>
      <x v="44"/>
      <x v="15"/>
      <x/>
      <x v="17"/>
      <x v="1"/>
      <x v="952"/>
      <x v="377"/>
    </i>
    <i>
      <x v="1975"/>
      <x v="44"/>
      <x v="15"/>
      <x/>
      <x v="17"/>
      <x v="1"/>
      <x v="952"/>
      <x v="377"/>
    </i>
    <i>
      <x v="1976"/>
      <x v="44"/>
      <x v="15"/>
      <x/>
      <x v="18"/>
      <x v="1"/>
      <x v="952"/>
      <x v="377"/>
    </i>
    <i>
      <x v="1977"/>
      <x v="44"/>
      <x v="15"/>
      <x/>
      <x v="18"/>
      <x v="1"/>
      <x v="953"/>
      <x v="377"/>
    </i>
    <i>
      <x v="1978"/>
      <x v="44"/>
      <x v="15"/>
      <x/>
      <x v="18"/>
      <x v="1"/>
      <x v="953"/>
      <x v="377"/>
    </i>
    <i>
      <x v="1979"/>
      <x v="44"/>
      <x v="19"/>
      <x v="2"/>
      <x v="19"/>
      <x v="1"/>
      <x v="954"/>
      <x v="377"/>
    </i>
    <i>
      <x v="1980"/>
      <x v="23"/>
      <x v="12"/>
      <x v="2"/>
      <x v="17"/>
      <x v="1"/>
      <x v="1455"/>
      <x v="377"/>
    </i>
    <i>
      <x v="1981"/>
      <x v="23"/>
      <x v="12"/>
      <x v="2"/>
      <x v="17"/>
      <x v="1"/>
      <x v="1455"/>
      <x v="377"/>
    </i>
    <i>
      <x v="1982"/>
      <x v="44"/>
      <x v="19"/>
      <x v="1"/>
      <x v="17"/>
      <x v="1"/>
      <x v="955"/>
      <x v="377"/>
    </i>
    <i>
      <x v="1983"/>
      <x v="44"/>
      <x v="19"/>
      <x v="1"/>
      <x v="17"/>
      <x v="1"/>
      <x v="956"/>
      <x v="377"/>
    </i>
    <i>
      <x v="1984"/>
      <x v="44"/>
      <x v="19"/>
      <x v="1"/>
      <x v="17"/>
      <x v="1"/>
      <x v="957"/>
      <x v="377"/>
    </i>
    <i>
      <x v="1985"/>
      <x v="44"/>
      <x v="19"/>
      <x v="1"/>
      <x v="17"/>
      <x v="1"/>
      <x v="958"/>
      <x v="377"/>
    </i>
    <i>
      <x v="1986"/>
      <x v="44"/>
      <x v="19"/>
      <x v="1"/>
      <x v="17"/>
      <x v="1"/>
      <x v="959"/>
      <x v="377"/>
    </i>
    <i>
      <x v="1987"/>
      <x v="44"/>
      <x v="14"/>
      <x/>
      <x v="17"/>
      <x v="1"/>
      <x v="960"/>
      <x v="377"/>
    </i>
    <i>
      <x v="1988"/>
      <x v="44"/>
      <x v="19"/>
      <x v="3"/>
      <x v="17"/>
      <x v="1"/>
      <x v="961"/>
      <x v="377"/>
    </i>
    <i>
      <x v="1989"/>
      <x v="44"/>
      <x v="19"/>
      <x v="3"/>
      <x v="17"/>
      <x v="1"/>
      <x v="962"/>
      <x v="377"/>
    </i>
    <i>
      <x v="1990"/>
      <x v="44"/>
      <x v="19"/>
      <x/>
      <x v="17"/>
      <x v="1"/>
      <x v="963"/>
      <x v="377"/>
    </i>
    <i>
      <x v="1991"/>
      <x v="44"/>
      <x v="19"/>
      <x v="1"/>
      <x v="17"/>
      <x v="1"/>
      <x v="964"/>
      <x v="377"/>
    </i>
    <i>
      <x v="1992"/>
      <x v="44"/>
      <x v="19"/>
      <x/>
      <x v="17"/>
      <x v="1"/>
      <x v="965"/>
      <x v="377"/>
    </i>
    <i>
      <x v="1993"/>
      <x v="44"/>
      <x v="19"/>
      <x v="3"/>
      <x v="17"/>
      <x v="1"/>
      <x v="966"/>
      <x v="377"/>
    </i>
    <i>
      <x v="1994"/>
      <x v="44"/>
      <x v="19"/>
      <x v="2"/>
      <x v="17"/>
      <x v="1"/>
      <x v="967"/>
      <x v="377"/>
    </i>
    <i>
      <x v="1995"/>
      <x v="44"/>
      <x v="19"/>
      <x/>
      <x v="17"/>
      <x v="1"/>
      <x v="968"/>
      <x v="377"/>
    </i>
    <i>
      <x v="1996"/>
      <x v="44"/>
      <x v="19"/>
      <x/>
      <x v="17"/>
      <x v="1"/>
      <x v="969"/>
      <x v="377"/>
    </i>
    <i>
      <x v="1997"/>
      <x v="44"/>
      <x v="15"/>
      <x v="1"/>
      <x v="17"/>
      <x v="1"/>
      <x v="970"/>
      <x v="377"/>
    </i>
    <i>
      <x v="1998"/>
      <x v="44"/>
      <x v="15"/>
      <x v="1"/>
      <x v="17"/>
      <x v="1"/>
      <x v="970"/>
      <x v="377"/>
    </i>
    <i>
      <x v="1999"/>
      <x v="44"/>
      <x v="15"/>
      <x v="1"/>
      <x v="17"/>
      <x v="1"/>
      <x v="971"/>
      <x v="377"/>
    </i>
    <i>
      <x v="2000"/>
      <x v="18"/>
      <x v="13"/>
      <x/>
      <x v="17"/>
      <x v="1"/>
      <x v="1455"/>
      <x v="377"/>
    </i>
    <i>
      <x v="2001"/>
      <x v="23"/>
      <x v="13"/>
      <x v="2"/>
      <x v="17"/>
      <x v="1"/>
      <x v="1455"/>
      <x v="377"/>
    </i>
    <i>
      <x v="2002"/>
      <x v="44"/>
      <x v="15"/>
      <x/>
      <x v="18"/>
      <x v="1"/>
      <x v="972"/>
      <x v="377"/>
    </i>
    <i>
      <x v="2003"/>
      <x v="44"/>
      <x v="15"/>
      <x/>
      <x v="17"/>
      <x v="1"/>
      <x v="972"/>
      <x v="377"/>
    </i>
    <i>
      <x v="2004"/>
      <x v="44"/>
      <x v="15"/>
      <x/>
      <x v="17"/>
      <x v="1"/>
      <x v="972"/>
      <x v="377"/>
    </i>
    <i>
      <x v="2005"/>
      <x v="44"/>
      <x v="15"/>
      <x/>
      <x v="18"/>
      <x v="1"/>
      <x v="973"/>
      <x v="377"/>
    </i>
    <i>
      <x v="2006"/>
      <x v="44"/>
      <x v="15"/>
      <x/>
      <x v="18"/>
      <x v="1"/>
      <x v="974"/>
      <x v="377"/>
    </i>
    <i>
      <x v="2007"/>
      <x v="44"/>
      <x v="15"/>
      <x/>
      <x v="18"/>
      <x v="1"/>
      <x v="974"/>
      <x v="377"/>
    </i>
    <i>
      <x v="2008"/>
      <x v="44"/>
      <x v="15"/>
      <x/>
      <x v="18"/>
      <x v="1"/>
      <x v="975"/>
      <x v="377"/>
    </i>
    <i>
      <x v="2009"/>
      <x v="44"/>
      <x v="15"/>
      <x/>
      <x v="18"/>
      <x v="1"/>
      <x v="976"/>
      <x v="377"/>
    </i>
    <i>
      <x v="2010"/>
      <x v="44"/>
      <x v="15"/>
      <x/>
      <x v="17"/>
      <x v="1"/>
      <x v="977"/>
      <x v="377"/>
    </i>
    <i>
      <x v="2011"/>
      <x v="44"/>
      <x v="15"/>
      <x/>
      <x v="18"/>
      <x v="1"/>
      <x v="977"/>
      <x v="377"/>
    </i>
    <i>
      <x v="2012"/>
      <x v="44"/>
      <x v="15"/>
      <x/>
      <x v="17"/>
      <x v="1"/>
      <x v="977"/>
      <x v="377"/>
    </i>
    <i>
      <x v="2013"/>
      <x v="44"/>
      <x v="19"/>
      <x/>
      <x v="17"/>
      <x v="1"/>
      <x v="978"/>
      <x v="377"/>
    </i>
    <i>
      <x v="2014"/>
      <x v="44"/>
      <x v="15"/>
      <x/>
      <x v="17"/>
      <x v="1"/>
      <x v="978"/>
      <x v="377"/>
    </i>
    <i>
      <x v="2015"/>
      <x v="44"/>
      <x v="15"/>
      <x/>
      <x v="17"/>
      <x v="1"/>
      <x v="978"/>
      <x v="377"/>
    </i>
    <i>
      <x v="2016"/>
      <x v="44"/>
      <x v="15"/>
      <x/>
      <x v="17"/>
      <x v="1"/>
      <x v="979"/>
      <x v="377"/>
    </i>
    <i>
      <x v="2017"/>
      <x v="44"/>
      <x v="15"/>
      <x/>
      <x v="17"/>
      <x v="1"/>
      <x v="979"/>
      <x v="377"/>
    </i>
    <i>
      <x v="2018"/>
      <x v="44"/>
      <x v="15"/>
      <x/>
      <x v="17"/>
      <x v="1"/>
      <x v="980"/>
      <x v="377"/>
    </i>
    <i>
      <x v="2019"/>
      <x v="44"/>
      <x v="15"/>
      <x/>
      <x v="17"/>
      <x v="1"/>
      <x v="980"/>
      <x v="377"/>
    </i>
    <i>
      <x v="2020"/>
      <x v="44"/>
      <x v="15"/>
      <x/>
      <x v="17"/>
      <x v="1"/>
      <x v="980"/>
      <x v="377"/>
    </i>
    <i>
      <x v="2021"/>
      <x v="44"/>
      <x v="15"/>
      <x/>
      <x v="17"/>
      <x v="1"/>
      <x v="981"/>
      <x v="377"/>
    </i>
    <i>
      <x v="2022"/>
      <x v="44"/>
      <x v="15"/>
      <x/>
      <x v="17"/>
      <x v="1"/>
      <x v="981"/>
      <x v="377"/>
    </i>
    <i>
      <x v="2023"/>
      <x v="44"/>
      <x v="15"/>
      <x/>
      <x v="17"/>
      <x v="1"/>
      <x v="982"/>
      <x v="377"/>
    </i>
    <i>
      <x v="2024"/>
      <x v="44"/>
      <x v="14"/>
      <x/>
      <x v="17"/>
      <x v="1"/>
      <x v="983"/>
      <x v="377"/>
    </i>
    <i>
      <x v="2025"/>
      <x v="44"/>
      <x v="15"/>
      <x/>
      <x v="17"/>
      <x v="1"/>
      <x v="984"/>
      <x v="377"/>
    </i>
    <i>
      <x v="2026"/>
      <x v="44"/>
      <x v="15"/>
      <x/>
      <x v="17"/>
      <x v="1"/>
      <x v="985"/>
      <x v="377"/>
    </i>
    <i>
      <x v="2027"/>
      <x v="44"/>
      <x v="19"/>
      <x/>
      <x v="18"/>
      <x v="1"/>
      <x v="986"/>
      <x v="377"/>
    </i>
    <i>
      <x v="2028"/>
      <x v="44"/>
      <x v="15"/>
      <x/>
      <x v="18"/>
      <x v="1"/>
      <x v="987"/>
      <x v="377"/>
    </i>
    <i>
      <x v="2029"/>
      <x v="44"/>
      <x v="15"/>
      <x/>
      <x v="18"/>
      <x v="1"/>
      <x v="988"/>
      <x v="377"/>
    </i>
    <i>
      <x v="2030"/>
      <x v="44"/>
      <x v="15"/>
      <x/>
      <x v="17"/>
      <x v="1"/>
      <x v="989"/>
      <x v="377"/>
    </i>
    <i>
      <x v="2031"/>
      <x v="44"/>
      <x v="15"/>
      <x/>
      <x v="18"/>
      <x v="1"/>
      <x v="990"/>
      <x v="377"/>
    </i>
    <i>
      <x v="2032"/>
      <x v="44"/>
      <x v="15"/>
      <x/>
      <x v="18"/>
      <x v="1"/>
      <x v="991"/>
      <x v="377"/>
    </i>
    <i>
      <x v="2033"/>
      <x v="44"/>
      <x v="15"/>
      <x/>
      <x v="18"/>
      <x v="1"/>
      <x v="992"/>
      <x v="377"/>
    </i>
    <i>
      <x v="2034"/>
      <x v="44"/>
      <x v="15"/>
      <x/>
      <x v="17"/>
      <x v="1"/>
      <x v="993"/>
      <x v="377"/>
    </i>
    <i>
      <x v="2035"/>
      <x v="44"/>
      <x v="15"/>
      <x/>
      <x v="17"/>
      <x v="1"/>
      <x v="993"/>
      <x v="377"/>
    </i>
    <i>
      <x v="2036"/>
      <x v="44"/>
      <x v="15"/>
      <x/>
      <x v="18"/>
      <x v="1"/>
      <x v="994"/>
      <x v="377"/>
    </i>
    <i>
      <x v="2037"/>
      <x v="44"/>
      <x v="15"/>
      <x/>
      <x v="17"/>
      <x v="1"/>
      <x v="995"/>
      <x v="377"/>
    </i>
    <i>
      <x v="2038"/>
      <x v="44"/>
      <x v="15"/>
      <x/>
      <x v="18"/>
      <x v="1"/>
      <x v="996"/>
      <x v="377"/>
    </i>
    <i>
      <x v="2039"/>
      <x v="44"/>
      <x v="15"/>
      <x/>
      <x v="18"/>
      <x v="1"/>
      <x v="997"/>
      <x v="377"/>
    </i>
    <i>
      <x v="2040"/>
      <x v="44"/>
      <x v="15"/>
      <x/>
      <x v="18"/>
      <x v="1"/>
      <x v="997"/>
      <x v="377"/>
    </i>
    <i>
      <x v="2041"/>
      <x v="44"/>
      <x v="15"/>
      <x/>
      <x v="21"/>
      <x v="1"/>
      <x v="998"/>
      <x v="377"/>
    </i>
    <i>
      <x v="2042"/>
      <x v="44"/>
      <x v="19"/>
      <x/>
      <x v="21"/>
      <x v="1"/>
      <x v="999"/>
      <x v="377"/>
    </i>
    <i>
      <x v="2043"/>
      <x v="44"/>
      <x v="15"/>
      <x/>
      <x v="21"/>
      <x v="1"/>
      <x v="1000"/>
      <x v="377"/>
    </i>
    <i>
      <x v="2044"/>
      <x v="44"/>
      <x v="19"/>
      <x/>
      <x v="21"/>
      <x v="1"/>
      <x v="1001"/>
      <x v="377"/>
    </i>
    <i>
      <x v="2045"/>
      <x v="44"/>
      <x v="15"/>
      <x/>
      <x v="22"/>
      <x v="1"/>
      <x v="1002"/>
      <x v="377"/>
    </i>
    <i>
      <x v="2046"/>
      <x v="44"/>
      <x v="19"/>
      <x/>
      <x v="22"/>
      <x v="1"/>
      <x v="1003"/>
      <x v="377"/>
    </i>
    <i>
      <x v="2047"/>
      <x v="44"/>
      <x v="15"/>
      <x/>
      <x v="22"/>
      <x v="1"/>
      <x v="1004"/>
      <x v="377"/>
    </i>
    <i>
      <x v="2048"/>
      <x v="44"/>
      <x v="19"/>
      <x/>
      <x v="22"/>
      <x v="1"/>
      <x v="1005"/>
      <x v="377"/>
    </i>
    <i>
      <x v="2049"/>
      <x v="44"/>
      <x v="15"/>
      <x/>
      <x v="22"/>
      <x v="1"/>
      <x v="1006"/>
      <x v="377"/>
    </i>
    <i>
      <x v="2050"/>
      <x v="44"/>
      <x v="19"/>
      <x/>
      <x v="22"/>
      <x v="1"/>
      <x v="1007"/>
      <x v="377"/>
    </i>
    <i>
      <x v="2051"/>
      <x v="44"/>
      <x v="15"/>
      <x/>
      <x v="17"/>
      <x v="1"/>
      <x v="1008"/>
      <x v="377"/>
    </i>
    <i>
      <x v="2052"/>
      <x v="44"/>
      <x v="15"/>
      <x/>
      <x v="17"/>
      <x v="1"/>
      <x v="1008"/>
      <x v="377"/>
    </i>
    <i>
      <x v="2053"/>
      <x v="44"/>
      <x v="15"/>
      <x/>
      <x v="17"/>
      <x v="1"/>
      <x v="1009"/>
      <x v="377"/>
    </i>
    <i>
      <x v="2054"/>
      <x v="44"/>
      <x v="15"/>
      <x/>
      <x v="17"/>
      <x v="1"/>
      <x v="1009"/>
      <x v="377"/>
    </i>
    <i>
      <x v="2055"/>
      <x v="44"/>
      <x v="15"/>
      <x/>
      <x v="17"/>
      <x v="1"/>
      <x v="1010"/>
      <x v="377"/>
    </i>
    <i>
      <x v="2056"/>
      <x v="44"/>
      <x v="15"/>
      <x/>
      <x v="17"/>
      <x v="1"/>
      <x v="1010"/>
      <x v="377"/>
    </i>
    <i>
      <x v="2057"/>
      <x v="44"/>
      <x v="15"/>
      <x/>
      <x v="17"/>
      <x v="1"/>
      <x v="1010"/>
      <x v="377"/>
    </i>
    <i>
      <x v="2058"/>
      <x v="44"/>
      <x v="15"/>
      <x/>
      <x v="17"/>
      <x v="1"/>
      <x v="1010"/>
      <x v="377"/>
    </i>
    <i>
      <x v="2059"/>
      <x v="44"/>
      <x v="15"/>
      <x/>
      <x v="17"/>
      <x v="1"/>
      <x v="1011"/>
      <x v="377"/>
    </i>
    <i>
      <x v="2060"/>
      <x v="44"/>
      <x v="15"/>
      <x/>
      <x v="17"/>
      <x v="1"/>
      <x v="1011"/>
      <x v="377"/>
    </i>
    <i>
      <x v="2061"/>
      <x v="44"/>
      <x v="15"/>
      <x/>
      <x v="17"/>
      <x v="1"/>
      <x v="1012"/>
      <x v="377"/>
    </i>
    <i>
      <x v="2062"/>
      <x v="44"/>
      <x v="15"/>
      <x/>
      <x v="17"/>
      <x v="1"/>
      <x v="1013"/>
      <x v="377"/>
    </i>
    <i>
      <x v="2063"/>
      <x v="44"/>
      <x v="15"/>
      <x/>
      <x v="17"/>
      <x v="1"/>
      <x v="1013"/>
      <x v="377"/>
    </i>
    <i>
      <x v="2064"/>
      <x v="44"/>
      <x v="15"/>
      <x/>
      <x v="17"/>
      <x v="1"/>
      <x v="1013"/>
      <x v="377"/>
    </i>
    <i>
      <x v="2065"/>
      <x v="44"/>
      <x v="15"/>
      <x/>
      <x v="17"/>
      <x v="1"/>
      <x v="1013"/>
      <x v="377"/>
    </i>
    <i>
      <x v="2066"/>
      <x v="44"/>
      <x v="19"/>
      <x/>
      <x v="17"/>
      <x v="1"/>
      <x v="1014"/>
      <x v="377"/>
    </i>
    <i>
      <x v="2067"/>
      <x v="44"/>
      <x v="15"/>
      <x/>
      <x v="17"/>
      <x v="1"/>
      <x v="1014"/>
      <x v="377"/>
    </i>
    <i>
      <x v="2068"/>
      <x v="44"/>
      <x v="19"/>
      <x/>
      <x v="17"/>
      <x v="1"/>
      <x v="1015"/>
      <x v="377"/>
    </i>
    <i>
      <x v="2069"/>
      <x v="44"/>
      <x v="19"/>
      <x v="1"/>
      <x v="17"/>
      <x v="1"/>
      <x v="1016"/>
      <x v="377"/>
    </i>
    <i>
      <x v="2070"/>
      <x v="44"/>
      <x v="15"/>
      <x/>
      <x v="17"/>
      <x v="1"/>
      <x v="1017"/>
      <x v="377"/>
    </i>
    <i>
      <x v="2071"/>
      <x v="44"/>
      <x v="15"/>
      <x/>
      <x v="17"/>
      <x v="1"/>
      <x v="1018"/>
      <x v="377"/>
    </i>
    <i>
      <x v="2072"/>
      <x v="44"/>
      <x v="15"/>
      <x/>
      <x v="17"/>
      <x v="1"/>
      <x v="1019"/>
      <x v="377"/>
    </i>
    <i>
      <x v="2073"/>
      <x v="44"/>
      <x v="15"/>
      <x/>
      <x v="17"/>
      <x v="1"/>
      <x v="1019"/>
      <x v="377"/>
    </i>
    <i>
      <x v="2074"/>
      <x v="44"/>
      <x v="15"/>
      <x/>
      <x v="17"/>
      <x v="1"/>
      <x v="1020"/>
      <x v="377"/>
    </i>
    <i>
      <x v="2075"/>
      <x v="44"/>
      <x v="15"/>
      <x/>
      <x v="17"/>
      <x v="1"/>
      <x v="1021"/>
      <x v="377"/>
    </i>
    <i>
      <x v="2076"/>
      <x v="44"/>
      <x v="15"/>
      <x/>
      <x v="17"/>
      <x v="1"/>
      <x v="1021"/>
      <x v="377"/>
    </i>
    <i>
      <x v="2077"/>
      <x v="44"/>
      <x v="15"/>
      <x/>
      <x v="17"/>
      <x v="1"/>
      <x v="1021"/>
      <x v="377"/>
    </i>
    <i>
      <x v="2078"/>
      <x v="44"/>
      <x v="15"/>
      <x/>
      <x v="18"/>
      <x v="1"/>
      <x v="1022"/>
      <x v="377"/>
    </i>
    <i>
      <x v="2079"/>
      <x v="44"/>
      <x v="19"/>
      <x/>
      <x v="17"/>
      <x v="1"/>
      <x v="1023"/>
      <x v="377"/>
    </i>
    <i>
      <x v="2080"/>
      <x v="44"/>
      <x v="15"/>
      <x/>
      <x v="17"/>
      <x v="1"/>
      <x v="1024"/>
      <x v="377"/>
    </i>
    <i>
      <x v="2081"/>
      <x v="44"/>
      <x v="15"/>
      <x/>
      <x v="17"/>
      <x v="1"/>
      <x v="1025"/>
      <x v="377"/>
    </i>
    <i>
      <x v="2082"/>
      <x v="44"/>
      <x v="19"/>
      <x/>
      <x v="18"/>
      <x v="1"/>
      <x v="1026"/>
      <x v="377"/>
    </i>
    <i>
      <x v="2083"/>
      <x v="44"/>
      <x v="15"/>
      <x/>
      <x v="18"/>
      <x v="1"/>
      <x v="1027"/>
      <x v="377"/>
    </i>
    <i>
      <x v="2084"/>
      <x v="44"/>
      <x v="15"/>
      <x/>
      <x v="17"/>
      <x v="1"/>
      <x v="1028"/>
      <x v="377"/>
    </i>
    <i>
      <x v="2085"/>
      <x v="44"/>
      <x v="15"/>
      <x/>
      <x v="17"/>
      <x v="1"/>
      <x v="1029"/>
      <x v="377"/>
    </i>
    <i>
      <x v="2086"/>
      <x v="44"/>
      <x v="15"/>
      <x/>
      <x v="17"/>
      <x v="1"/>
      <x v="1029"/>
      <x v="377"/>
    </i>
    <i>
      <x v="2087"/>
      <x v="44"/>
      <x v="15"/>
      <x/>
      <x v="13"/>
      <x v="1"/>
      <x v="1030"/>
      <x v="377"/>
    </i>
    <i>
      <x v="2088"/>
      <x v="44"/>
      <x v="15"/>
      <x/>
      <x v="17"/>
      <x v="1"/>
      <x v="1031"/>
      <x v="377"/>
    </i>
    <i>
      <x v="2089"/>
      <x v="44"/>
      <x v="15"/>
      <x/>
      <x v="17"/>
      <x v="1"/>
      <x v="1031"/>
      <x v="377"/>
    </i>
    <i>
      <x v="2090"/>
      <x v="44"/>
      <x v="19"/>
      <x/>
      <x v="18"/>
      <x v="1"/>
      <x v="1032"/>
      <x v="377"/>
    </i>
    <i>
      <x v="2091"/>
      <x v="44"/>
      <x v="15"/>
      <x/>
      <x v="18"/>
      <x v="1"/>
      <x v="1032"/>
      <x v="377"/>
    </i>
    <i>
      <x v="2092"/>
      <x v="44"/>
      <x v="15"/>
      <x/>
      <x v="17"/>
      <x v="1"/>
      <x v="1033"/>
      <x v="377"/>
    </i>
    <i>
      <x v="2093"/>
      <x v="44"/>
      <x v="15"/>
      <x/>
      <x v="17"/>
      <x v="1"/>
      <x v="1033"/>
      <x v="377"/>
    </i>
    <i>
      <x v="2094"/>
      <x v="44"/>
      <x v="15"/>
      <x/>
      <x v="18"/>
      <x v="1"/>
      <x v="1033"/>
      <x v="377"/>
    </i>
    <i>
      <x v="2095"/>
      <x v="44"/>
      <x v="19"/>
      <x/>
      <x v="17"/>
      <x v="1"/>
      <x v="1034"/>
      <x v="377"/>
    </i>
    <i>
      <x v="2096"/>
      <x v="44"/>
      <x v="15"/>
      <x/>
      <x v="17"/>
      <x v="1"/>
      <x v="1035"/>
      <x v="377"/>
    </i>
    <i>
      <x v="2097"/>
      <x v="44"/>
      <x v="15"/>
      <x/>
      <x v="18"/>
      <x v="1"/>
      <x v="1036"/>
      <x v="377"/>
    </i>
    <i>
      <x v="2098"/>
      <x v="44"/>
      <x v="15"/>
      <x/>
      <x v="18"/>
      <x v="1"/>
      <x v="1037"/>
      <x v="377"/>
    </i>
    <i>
      <x v="2099"/>
      <x v="44"/>
      <x v="19"/>
      <x/>
      <x v="17"/>
      <x v="1"/>
      <x v="1038"/>
      <x v="377"/>
    </i>
    <i>
      <x v="2100"/>
      <x v="44"/>
      <x v="15"/>
      <x/>
      <x v="17"/>
      <x v="1"/>
      <x v="1039"/>
      <x v="377"/>
    </i>
    <i>
      <x v="2101"/>
      <x v="44"/>
      <x v="15"/>
      <x/>
      <x v="17"/>
      <x v="1"/>
      <x v="1040"/>
      <x v="377"/>
    </i>
    <i>
      <x v="2102"/>
      <x v="44"/>
      <x v="15"/>
      <x/>
      <x v="17"/>
      <x v="1"/>
      <x v="1040"/>
      <x v="377"/>
    </i>
    <i>
      <x v="2103"/>
      <x v="44"/>
      <x v="15"/>
      <x/>
      <x v="17"/>
      <x v="1"/>
      <x v="1041"/>
      <x v="377"/>
    </i>
    <i>
      <x v="2104"/>
      <x v="44"/>
      <x v="15"/>
      <x/>
      <x v="17"/>
      <x v="1"/>
      <x v="1042"/>
      <x v="377"/>
    </i>
    <i>
      <x v="2105"/>
      <x v="44"/>
      <x v="19"/>
      <x/>
      <x v="18"/>
      <x v="1"/>
      <x v="1043"/>
      <x v="377"/>
    </i>
    <i>
      <x v="2106"/>
      <x v="44"/>
      <x v="15"/>
      <x/>
      <x v="18"/>
      <x v="1"/>
      <x v="1044"/>
      <x v="377"/>
    </i>
    <i>
      <x v="2107"/>
      <x v="44"/>
      <x v="15"/>
      <x/>
      <x v="17"/>
      <x v="1"/>
      <x v="1045"/>
      <x v="377"/>
    </i>
    <i>
      <x v="2108"/>
      <x v="44"/>
      <x v="15"/>
      <x/>
      <x v="17"/>
      <x v="1"/>
      <x v="1046"/>
      <x v="377"/>
    </i>
    <i>
      <x v="2109"/>
      <x v="44"/>
      <x v="15"/>
      <x/>
      <x v="17"/>
      <x v="1"/>
      <x v="1047"/>
      <x v="377"/>
    </i>
    <i>
      <x v="2110"/>
      <x v="44"/>
      <x v="15"/>
      <x/>
      <x v="18"/>
      <x v="1"/>
      <x v="1048"/>
      <x v="377"/>
    </i>
    <i>
      <x v="2111"/>
      <x v="44"/>
      <x v="15"/>
      <x/>
      <x v="17"/>
      <x v="1"/>
      <x v="1048"/>
      <x v="377"/>
    </i>
    <i>
      <x v="2112"/>
      <x v="44"/>
      <x v="15"/>
      <x/>
      <x v="17"/>
      <x v="1"/>
      <x v="1049"/>
      <x v="377"/>
    </i>
    <i>
      <x v="2113"/>
      <x v="44"/>
      <x v="15"/>
      <x/>
      <x v="17"/>
      <x v="1"/>
      <x v="1050"/>
      <x v="377"/>
    </i>
    <i>
      <x v="2114"/>
      <x v="44"/>
      <x v="15"/>
      <x v="1"/>
      <x v="17"/>
      <x v="1"/>
      <x v="1051"/>
      <x v="377"/>
    </i>
    <i>
      <x v="2115"/>
      <x v="44"/>
      <x v="15"/>
      <x/>
      <x v="17"/>
      <x v="1"/>
      <x v="1051"/>
      <x v="377"/>
    </i>
    <i>
      <x v="2116"/>
      <x v="44"/>
      <x v="15"/>
      <x/>
      <x v="17"/>
      <x v="1"/>
      <x v="1051"/>
      <x v="377"/>
    </i>
    <i>
      <x v="2117"/>
      <x v="44"/>
      <x v="15"/>
      <x/>
      <x v="18"/>
      <x v="1"/>
      <x v="1052"/>
      <x v="377"/>
    </i>
    <i>
      <x v="2118"/>
      <x v="44"/>
      <x v="15"/>
      <x/>
      <x v="17"/>
      <x v="1"/>
      <x v="1053"/>
      <x v="377"/>
    </i>
    <i>
      <x v="2119"/>
      <x v="44"/>
      <x v="15"/>
      <x/>
      <x v="17"/>
      <x v="1"/>
      <x v="1054"/>
      <x v="377"/>
    </i>
    <i>
      <x v="2120"/>
      <x v="44"/>
      <x v="19"/>
      <x v="1"/>
      <x v="17"/>
      <x v="1"/>
      <x v="1055"/>
      <x v="377"/>
    </i>
    <i>
      <x v="2121"/>
      <x v="44"/>
      <x v="19"/>
      <x/>
      <x v="17"/>
      <x v="1"/>
      <x v="1056"/>
      <x v="377"/>
    </i>
    <i>
      <x v="2122"/>
      <x v="44"/>
      <x v="15"/>
      <x/>
      <x v="17"/>
      <x v="1"/>
      <x v="1056"/>
      <x v="377"/>
    </i>
    <i>
      <x v="2123"/>
      <x v="44"/>
      <x v="15"/>
      <x/>
      <x v="17"/>
      <x v="1"/>
      <x v="1057"/>
      <x v="377"/>
    </i>
    <i>
      <x v="2124"/>
      <x v="44"/>
      <x v="19"/>
      <x/>
      <x v="17"/>
      <x v="1"/>
      <x v="1058"/>
      <x v="377"/>
    </i>
    <i>
      <x v="2125"/>
      <x v="44"/>
      <x v="19"/>
      <x/>
      <x v="18"/>
      <x v="1"/>
      <x v="1059"/>
      <x v="377"/>
    </i>
    <i>
      <x v="2126"/>
      <x v="44"/>
      <x v="15"/>
      <x/>
      <x v="17"/>
      <x v="1"/>
      <x v="1060"/>
      <x v="377"/>
    </i>
    <i>
      <x v="2127"/>
      <x v="44"/>
      <x v="15"/>
      <x/>
      <x v="17"/>
      <x v="1"/>
      <x v="1061"/>
      <x v="377"/>
    </i>
    <i>
      <x v="2128"/>
      <x v="44"/>
      <x v="15"/>
      <x/>
      <x v="17"/>
      <x v="1"/>
      <x v="1061"/>
      <x v="377"/>
    </i>
    <i>
      <x v="2129"/>
      <x v="44"/>
      <x v="15"/>
      <x/>
      <x v="17"/>
      <x v="1"/>
      <x v="1062"/>
      <x v="377"/>
    </i>
    <i>
      <x v="2130"/>
      <x v="44"/>
      <x v="15"/>
      <x v="1"/>
      <x v="17"/>
      <x v="1"/>
      <x v="1063"/>
      <x v="377"/>
    </i>
    <i>
      <x v="2131"/>
      <x v="44"/>
      <x v="15"/>
      <x v="1"/>
      <x v="17"/>
      <x v="1"/>
      <x v="1064"/>
      <x v="377"/>
    </i>
    <i>
      <x v="2132"/>
      <x v="44"/>
      <x v="15"/>
      <x v="1"/>
      <x v="17"/>
      <x v="1"/>
      <x v="1065"/>
      <x v="377"/>
    </i>
    <i>
      <x v="2133"/>
      <x v="44"/>
      <x v="15"/>
      <x v="1"/>
      <x v="17"/>
      <x v="1"/>
      <x v="1066"/>
      <x v="377"/>
    </i>
    <i>
      <x v="2134"/>
      <x v="44"/>
      <x v="15"/>
      <x/>
      <x v="17"/>
      <x v="1"/>
      <x v="1067"/>
      <x v="377"/>
    </i>
    <i>
      <x v="2135"/>
      <x v="44"/>
      <x v="15"/>
      <x/>
      <x v="18"/>
      <x v="1"/>
      <x v="1068"/>
      <x v="377"/>
    </i>
    <i>
      <x v="2136"/>
      <x v="44"/>
      <x v="15"/>
      <x/>
      <x v="17"/>
      <x v="1"/>
      <x v="1069"/>
      <x v="377"/>
    </i>
    <i>
      <x v="2137"/>
      <x v="44"/>
      <x v="14"/>
      <x/>
      <x v="18"/>
      <x v="1"/>
      <x v="1070"/>
      <x v="377"/>
    </i>
    <i>
      <x v="2138"/>
      <x v="44"/>
      <x v="15"/>
      <x v="1"/>
      <x v="17"/>
      <x v="1"/>
      <x v="1071"/>
      <x v="377"/>
    </i>
    <i>
      <x v="2139"/>
      <x v="44"/>
      <x v="15"/>
      <x v="3"/>
      <x v="22"/>
      <x v="1"/>
      <x v="1074"/>
      <x v="377"/>
    </i>
    <i>
      <x v="2140"/>
      <x v="44"/>
      <x v="14"/>
      <x v="1"/>
      <x v="22"/>
      <x v="1"/>
      <x v="1075"/>
      <x v="377"/>
    </i>
    <i>
      <x v="2141"/>
      <x v="44"/>
      <x v="14"/>
      <x v="1"/>
      <x v="24"/>
      <x v="1"/>
      <x v="1076"/>
      <x v="377"/>
    </i>
    <i>
      <x v="2142"/>
      <x v="44"/>
      <x v="14"/>
      <x v="1"/>
      <x v="24"/>
      <x v="1"/>
      <x v="1077"/>
      <x v="377"/>
    </i>
    <i>
      <x v="2143"/>
      <x v="44"/>
      <x v="14"/>
      <x v="1"/>
      <x v="22"/>
      <x v="1"/>
      <x v="1078"/>
      <x v="377"/>
    </i>
    <i>
      <x v="2144"/>
      <x v="44"/>
      <x v="14"/>
      <x v="1"/>
      <x v="22"/>
      <x v="1"/>
      <x v="1079"/>
      <x v="377"/>
    </i>
    <i>
      <x v="2145"/>
      <x v="44"/>
      <x v="14"/>
      <x v="1"/>
      <x v="22"/>
      <x v="1"/>
      <x v="1080"/>
      <x v="377"/>
    </i>
    <i>
      <x v="2146"/>
      <x v="44"/>
      <x v="14"/>
      <x v="1"/>
      <x v="22"/>
      <x v="1"/>
      <x v="1081"/>
      <x v="377"/>
    </i>
    <i>
      <x v="2147"/>
      <x v="44"/>
      <x v="14"/>
      <x v="1"/>
      <x v="22"/>
      <x v="1"/>
      <x v="1082"/>
      <x v="377"/>
    </i>
    <i>
      <x v="2148"/>
      <x v="44"/>
      <x v="15"/>
      <x/>
      <x v="22"/>
      <x v="1"/>
      <x v="1083"/>
      <x v="377"/>
    </i>
    <i>
      <x v="2149"/>
      <x v="44"/>
      <x v="14"/>
      <x v="1"/>
      <x v="22"/>
      <x v="1"/>
      <x v="1084"/>
      <x v="377"/>
    </i>
    <i>
      <x v="2150"/>
      <x v="44"/>
      <x v="14"/>
      <x/>
      <x v="22"/>
      <x v="1"/>
      <x v="1085"/>
      <x v="377"/>
    </i>
    <i>
      <x v="2151"/>
      <x v="44"/>
      <x v="15"/>
      <x v="3"/>
      <x v="22"/>
      <x v="1"/>
      <x v="1086"/>
      <x v="377"/>
    </i>
    <i>
      <x v="2152"/>
      <x v="44"/>
      <x v="14"/>
      <x v="1"/>
      <x v="22"/>
      <x v="1"/>
      <x v="1087"/>
      <x v="377"/>
    </i>
    <i>
      <x v="2153"/>
      <x v="44"/>
      <x v="19"/>
      <x v="2"/>
      <x v="22"/>
      <x v="1"/>
      <x v="1088"/>
      <x v="377"/>
    </i>
    <i>
      <x v="2154"/>
      <x v="44"/>
      <x v="15"/>
      <x v="1"/>
      <x v="22"/>
      <x v="1"/>
      <x v="1089"/>
      <x v="377"/>
    </i>
    <i>
      <x v="2155"/>
      <x v="44"/>
      <x v="19"/>
      <x v="1"/>
      <x v="22"/>
      <x v="1"/>
      <x v="1090"/>
      <x v="377"/>
    </i>
    <i>
      <x v="2156"/>
      <x v="44"/>
      <x v="8"/>
      <x/>
      <x v="22"/>
      <x v="1"/>
      <x v="1091"/>
      <x v="377"/>
    </i>
    <i>
      <x v="2157"/>
      <x v="44"/>
      <x v="8"/>
      <x/>
      <x v="22"/>
      <x v="1"/>
      <x v="1092"/>
      <x v="377"/>
    </i>
    <i>
      <x v="2158"/>
      <x v="44"/>
      <x v="15"/>
      <x v="1"/>
      <x v="22"/>
      <x v="1"/>
      <x v="1093"/>
      <x v="377"/>
    </i>
    <i>
      <x v="2159"/>
      <x v="44"/>
      <x v="15"/>
      <x v="1"/>
      <x v="22"/>
      <x v="1"/>
      <x v="1094"/>
      <x v="377"/>
    </i>
    <i>
      <x v="2160"/>
      <x v="44"/>
      <x v="15"/>
      <x v="3"/>
      <x v="22"/>
      <x v="1"/>
      <x v="1095"/>
      <x v="377"/>
    </i>
    <i>
      <x v="2161"/>
      <x v="44"/>
      <x v="9"/>
      <x/>
      <x v="22"/>
      <x v="1"/>
      <x v="1096"/>
      <x v="377"/>
    </i>
    <i>
      <x v="2162"/>
      <x v="44"/>
      <x v="15"/>
      <x v="1"/>
      <x v="22"/>
      <x v="1"/>
      <x v="1097"/>
      <x v="377"/>
    </i>
    <i>
      <x v="2163"/>
      <x v="44"/>
      <x v="15"/>
      <x v="3"/>
      <x v="22"/>
      <x v="1"/>
      <x v="1098"/>
      <x v="377"/>
    </i>
    <i>
      <x v="2164"/>
      <x v="44"/>
      <x v="8"/>
      <x/>
      <x v="23"/>
      <x v="1"/>
      <x v="1099"/>
      <x v="377"/>
    </i>
    <i>
      <x v="2165"/>
      <x v="44"/>
      <x v="8"/>
      <x v="1"/>
      <x v="23"/>
      <x v="1"/>
      <x v="1100"/>
      <x v="377"/>
    </i>
    <i>
      <x v="2166"/>
      <x v="44"/>
      <x v="19"/>
      <x v="1"/>
      <x v="23"/>
      <x v="1"/>
      <x v="1101"/>
      <x v="377"/>
    </i>
    <i>
      <x v="2167"/>
      <x v="44"/>
      <x v="14"/>
      <x v="1"/>
      <x v="22"/>
      <x v="1"/>
      <x v="1102"/>
      <x v="377"/>
    </i>
    <i>
      <x v="2168"/>
      <x v="44"/>
      <x v="8"/>
      <x v="1"/>
      <x v="22"/>
      <x v="1"/>
      <x v="1103"/>
      <x v="377"/>
    </i>
    <i>
      <x v="2169"/>
      <x v="44"/>
      <x v="8"/>
      <x v="1"/>
      <x v="22"/>
      <x v="1"/>
      <x v="1104"/>
      <x v="377"/>
    </i>
    <i>
      <x v="2170"/>
      <x v="44"/>
      <x v="8"/>
      <x v="1"/>
      <x v="22"/>
      <x v="1"/>
      <x v="1105"/>
      <x v="377"/>
    </i>
    <i>
      <x v="2171"/>
      <x v="44"/>
      <x v="14"/>
      <x v="3"/>
      <x v="22"/>
      <x v="1"/>
      <x v="1106"/>
      <x v="377"/>
    </i>
    <i>
      <x v="2172"/>
      <x v="44"/>
      <x v="14"/>
      <x v="1"/>
      <x v="22"/>
      <x v="1"/>
      <x v="1107"/>
      <x v="377"/>
    </i>
    <i>
      <x v="2173"/>
      <x v="44"/>
      <x v="19"/>
      <x/>
      <x v="12"/>
      <x v="1"/>
      <x v="1108"/>
      <x v="377"/>
    </i>
    <i>
      <x v="2174"/>
      <x v="44"/>
      <x v="19"/>
      <x v="1"/>
      <x v="22"/>
      <x v="1"/>
      <x v="1109"/>
      <x v="377"/>
    </i>
    <i>
      <x v="2175"/>
      <x v="44"/>
      <x v="14"/>
      <x/>
      <x v="22"/>
      <x v="1"/>
      <x v="1110"/>
      <x v="377"/>
    </i>
    <i>
      <x v="2176"/>
      <x v="44"/>
      <x v="14"/>
      <x v="1"/>
      <x v="22"/>
      <x v="1"/>
      <x v="1111"/>
      <x v="377"/>
    </i>
    <i>
      <x v="2177"/>
      <x v="44"/>
      <x v="14"/>
      <x v="1"/>
      <x v="22"/>
      <x v="1"/>
      <x v="1112"/>
      <x v="377"/>
    </i>
    <i>
      <x v="2178"/>
      <x v="44"/>
      <x v="14"/>
      <x v="1"/>
      <x v="22"/>
      <x v="1"/>
      <x v="1113"/>
      <x v="377"/>
    </i>
    <i>
      <x v="2179"/>
      <x v="44"/>
      <x v="14"/>
      <x v="1"/>
      <x v="22"/>
      <x v="1"/>
      <x v="1114"/>
      <x v="377"/>
    </i>
    <i>
      <x v="2180"/>
      <x v="44"/>
      <x v="19"/>
      <x v="3"/>
      <x v="23"/>
      <x v="1"/>
      <x v="1115"/>
      <x v="377"/>
    </i>
    <i>
      <x v="2181"/>
      <x v="44"/>
      <x v="19"/>
      <x v="3"/>
      <x v="23"/>
      <x v="1"/>
      <x v="1116"/>
      <x v="377"/>
    </i>
    <i>
      <x v="2182"/>
      <x v="44"/>
      <x v="19"/>
      <x v="1"/>
      <x v="23"/>
      <x v="1"/>
      <x v="1117"/>
      <x v="377"/>
    </i>
    <i>
      <x v="2183"/>
      <x v="44"/>
      <x v="8"/>
      <x v="1"/>
      <x v="23"/>
      <x v="1"/>
      <x v="1118"/>
      <x v="377"/>
    </i>
    <i>
      <x v="2184"/>
      <x v="44"/>
      <x v="8"/>
      <x v="1"/>
      <x v="23"/>
      <x v="1"/>
      <x v="1119"/>
      <x v="377"/>
    </i>
    <i>
      <x v="2185"/>
      <x v="44"/>
      <x v="14"/>
      <x v="1"/>
      <x v="23"/>
      <x v="1"/>
      <x v="1120"/>
      <x v="377"/>
    </i>
    <i>
      <x v="2186"/>
      <x v="44"/>
      <x v="8"/>
      <x v="3"/>
      <x v="23"/>
      <x v="1"/>
      <x v="1121"/>
      <x v="377"/>
    </i>
    <i>
      <x v="2187"/>
      <x v="44"/>
      <x v="14"/>
      <x v="1"/>
      <x v="23"/>
      <x v="1"/>
      <x v="1122"/>
      <x v="377"/>
    </i>
    <i>
      <x v="2188"/>
      <x v="44"/>
      <x v="9"/>
      <x/>
      <x v="23"/>
      <x v="1"/>
      <x v="1123"/>
      <x v="377"/>
    </i>
    <i>
      <x v="2189"/>
      <x v="44"/>
      <x v="9"/>
      <x/>
      <x v="23"/>
      <x v="1"/>
      <x v="1124"/>
      <x v="377"/>
    </i>
    <i>
      <x v="2190"/>
      <x v="44"/>
      <x v="9"/>
      <x v="1"/>
      <x v="23"/>
      <x v="1"/>
      <x v="1125"/>
      <x v="377"/>
    </i>
    <i>
      <x v="2191"/>
      <x v="44"/>
      <x v="9"/>
      <x/>
      <x v="23"/>
      <x v="1"/>
      <x v="1126"/>
      <x v="377"/>
    </i>
    <i>
      <x v="2192"/>
      <x v="44"/>
      <x v="14"/>
      <x v="3"/>
      <x v="23"/>
      <x v="1"/>
      <x v="1127"/>
      <x v="377"/>
    </i>
    <i>
      <x v="2193"/>
      <x v="44"/>
      <x v="9"/>
      <x v="1"/>
      <x v="23"/>
      <x v="1"/>
      <x v="1128"/>
      <x v="377"/>
    </i>
    <i>
      <x v="2194"/>
      <x v="44"/>
      <x v="9"/>
      <x v="1"/>
      <x v="23"/>
      <x v="1"/>
      <x v="1129"/>
      <x v="377"/>
    </i>
    <i>
      <x v="2195"/>
      <x v="44"/>
      <x v="9"/>
      <x v="1"/>
      <x v="23"/>
      <x v="1"/>
      <x v="1130"/>
      <x v="377"/>
    </i>
    <i>
      <x v="2196"/>
      <x v="44"/>
      <x v="9"/>
      <x v="1"/>
      <x v="23"/>
      <x v="1"/>
      <x v="1131"/>
      <x v="377"/>
    </i>
    <i>
      <x v="2197"/>
      <x v="44"/>
      <x v="9"/>
      <x v="1"/>
      <x v="23"/>
      <x v="1"/>
      <x v="1132"/>
      <x v="377"/>
    </i>
    <i>
      <x v="2198"/>
      <x v="44"/>
      <x v="9"/>
      <x v="1"/>
      <x v="23"/>
      <x v="1"/>
      <x v="1133"/>
      <x v="377"/>
    </i>
    <i>
      <x v="2199"/>
      <x v="44"/>
      <x v="9"/>
      <x v="1"/>
      <x v="23"/>
      <x v="1"/>
      <x v="1134"/>
      <x v="377"/>
    </i>
    <i>
      <x v="2200"/>
      <x v="44"/>
      <x v="9"/>
      <x v="1"/>
      <x v="23"/>
      <x v="1"/>
      <x v="1135"/>
      <x v="377"/>
    </i>
    <i>
      <x v="2201"/>
      <x v="44"/>
      <x v="9"/>
      <x v="1"/>
      <x v="23"/>
      <x v="1"/>
      <x v="1136"/>
      <x v="377"/>
    </i>
    <i>
      <x v="2202"/>
      <x v="44"/>
      <x v="14"/>
      <x v="3"/>
      <x v="23"/>
      <x v="1"/>
      <x v="1137"/>
      <x v="377"/>
    </i>
    <i>
      <x v="2203"/>
      <x v="44"/>
      <x v="8"/>
      <x v="1"/>
      <x v="23"/>
      <x v="1"/>
      <x v="1138"/>
      <x v="377"/>
    </i>
    <i>
      <x v="2204"/>
      <x v="44"/>
      <x v="14"/>
      <x/>
      <x v="23"/>
      <x v="1"/>
      <x v="1139"/>
      <x v="377"/>
    </i>
    <i>
      <x v="2205"/>
      <x v="44"/>
      <x v="15"/>
      <x/>
      <x v="23"/>
      <x v="1"/>
      <x v="1140"/>
      <x v="377"/>
    </i>
    <i>
      <x v="2206"/>
      <x v="44"/>
      <x v="15"/>
      <x/>
      <x v="23"/>
      <x v="1"/>
      <x v="1141"/>
      <x v="377"/>
    </i>
    <i>
      <x v="2207"/>
      <x v="44"/>
      <x v="15"/>
      <x/>
      <x v="23"/>
      <x v="1"/>
      <x v="1142"/>
      <x v="377"/>
    </i>
    <i>
      <x v="2208"/>
      <x v="44"/>
      <x v="15"/>
      <x/>
      <x v="23"/>
      <x v="1"/>
      <x v="1143"/>
      <x v="377"/>
    </i>
    <i>
      <x v="2209"/>
      <x v="44"/>
      <x v="15"/>
      <x/>
      <x v="23"/>
      <x v="1"/>
      <x v="1144"/>
      <x v="377"/>
    </i>
    <i>
      <x v="2210"/>
      <x v="44"/>
      <x v="15"/>
      <x/>
      <x v="23"/>
      <x v="1"/>
      <x v="1145"/>
      <x v="377"/>
    </i>
    <i>
      <x v="2211"/>
      <x v="44"/>
      <x v="15"/>
      <x/>
      <x v="23"/>
      <x v="1"/>
      <x v="1146"/>
      <x v="377"/>
    </i>
    <i>
      <x v="2212"/>
      <x v="44"/>
      <x v="15"/>
      <x/>
      <x v="23"/>
      <x v="1"/>
      <x v="1147"/>
      <x v="377"/>
    </i>
    <i>
      <x v="2213"/>
      <x v="44"/>
      <x v="15"/>
      <x/>
      <x v="23"/>
      <x v="1"/>
      <x v="1148"/>
      <x v="377"/>
    </i>
    <i>
      <x v="2214"/>
      <x v="44"/>
      <x v="15"/>
      <x/>
      <x v="23"/>
      <x v="1"/>
      <x v="1149"/>
      <x v="377"/>
    </i>
    <i>
      <x v="2215"/>
      <x v="44"/>
      <x v="15"/>
      <x/>
      <x v="23"/>
      <x v="1"/>
      <x v="1150"/>
      <x v="377"/>
    </i>
    <i>
      <x v="2216"/>
      <x v="44"/>
      <x v="15"/>
      <x/>
      <x v="23"/>
      <x v="1"/>
      <x v="1151"/>
      <x v="377"/>
    </i>
    <i>
      <x v="2217"/>
      <x v="44"/>
      <x v="15"/>
      <x/>
      <x v="23"/>
      <x v="1"/>
      <x v="1152"/>
      <x v="377"/>
    </i>
    <i>
      <x v="2218"/>
      <x v="44"/>
      <x v="15"/>
      <x/>
      <x v="23"/>
      <x v="1"/>
      <x v="1153"/>
      <x v="377"/>
    </i>
    <i>
      <x v="2219"/>
      <x v="44"/>
      <x v="15"/>
      <x/>
      <x v="23"/>
      <x v="1"/>
      <x v="1154"/>
      <x v="377"/>
    </i>
    <i>
      <x v="2220"/>
      <x v="44"/>
      <x v="15"/>
      <x/>
      <x v="23"/>
      <x v="1"/>
      <x v="1155"/>
      <x v="377"/>
    </i>
    <i>
      <x v="2221"/>
      <x v="44"/>
      <x v="15"/>
      <x/>
      <x v="23"/>
      <x v="1"/>
      <x v="1156"/>
      <x v="377"/>
    </i>
    <i>
      <x v="2222"/>
      <x v="44"/>
      <x v="15"/>
      <x/>
      <x v="23"/>
      <x v="1"/>
      <x v="1157"/>
      <x v="377"/>
    </i>
    <i>
      <x v="2223"/>
      <x v="44"/>
      <x v="15"/>
      <x/>
      <x v="23"/>
      <x v="1"/>
      <x v="1158"/>
      <x v="377"/>
    </i>
    <i>
      <x v="2224"/>
      <x v="44"/>
      <x v="15"/>
      <x/>
      <x v="23"/>
      <x v="1"/>
      <x v="1159"/>
      <x v="377"/>
    </i>
    <i>
      <x v="2225"/>
      <x v="44"/>
      <x v="15"/>
      <x/>
      <x v="23"/>
      <x v="1"/>
      <x v="1160"/>
      <x v="377"/>
    </i>
    <i>
      <x v="2226"/>
      <x v="44"/>
      <x v="15"/>
      <x/>
      <x v="23"/>
      <x v="1"/>
      <x v="1161"/>
      <x v="377"/>
    </i>
    <i>
      <x v="2227"/>
      <x v="44"/>
      <x v="15"/>
      <x/>
      <x v="23"/>
      <x v="1"/>
      <x v="1162"/>
      <x v="377"/>
    </i>
    <i>
      <x v="2228"/>
      <x v="44"/>
      <x v="15"/>
      <x/>
      <x v="23"/>
      <x v="1"/>
      <x v="1163"/>
      <x v="377"/>
    </i>
    <i>
      <x v="2229"/>
      <x v="44"/>
      <x v="15"/>
      <x/>
      <x v="23"/>
      <x v="1"/>
      <x v="1164"/>
      <x v="377"/>
    </i>
    <i>
      <x v="2230"/>
      <x v="44"/>
      <x v="15"/>
      <x/>
      <x v="23"/>
      <x v="1"/>
      <x v="1165"/>
      <x v="377"/>
    </i>
    <i>
      <x v="2231"/>
      <x v="44"/>
      <x v="15"/>
      <x/>
      <x v="23"/>
      <x v="1"/>
      <x v="1166"/>
      <x v="377"/>
    </i>
    <i>
      <x v="2232"/>
      <x v="44"/>
      <x v="15"/>
      <x/>
      <x v="23"/>
      <x v="1"/>
      <x v="1167"/>
      <x v="377"/>
    </i>
    <i>
      <x v="2233"/>
      <x v="44"/>
      <x v="15"/>
      <x/>
      <x v="23"/>
      <x v="1"/>
      <x v="1168"/>
      <x v="377"/>
    </i>
    <i>
      <x v="2234"/>
      <x v="44"/>
      <x v="15"/>
      <x/>
      <x v="23"/>
      <x v="1"/>
      <x v="1169"/>
      <x v="377"/>
    </i>
    <i>
      <x v="2235"/>
      <x v="44"/>
      <x v="15"/>
      <x/>
      <x v="23"/>
      <x v="1"/>
      <x v="1170"/>
      <x v="377"/>
    </i>
    <i>
      <x v="2236"/>
      <x v="44"/>
      <x v="15"/>
      <x/>
      <x v="23"/>
      <x v="1"/>
      <x v="1171"/>
      <x v="377"/>
    </i>
    <i>
      <x v="2237"/>
      <x v="44"/>
      <x v="15"/>
      <x/>
      <x v="23"/>
      <x v="1"/>
      <x v="1172"/>
      <x v="377"/>
    </i>
    <i>
      <x v="2238"/>
      <x v="44"/>
      <x v="15"/>
      <x/>
      <x v="23"/>
      <x v="1"/>
      <x v="1173"/>
      <x v="377"/>
    </i>
    <i>
      <x v="2239"/>
      <x v="44"/>
      <x v="15"/>
      <x/>
      <x v="23"/>
      <x v="1"/>
      <x v="1174"/>
      <x v="377"/>
    </i>
    <i>
      <x v="2240"/>
      <x v="44"/>
      <x v="15"/>
      <x/>
      <x v="23"/>
      <x v="1"/>
      <x v="1175"/>
      <x v="377"/>
    </i>
    <i>
      <x v="2241"/>
      <x v="44"/>
      <x v="15"/>
      <x/>
      <x v="23"/>
      <x v="1"/>
      <x v="1176"/>
      <x v="377"/>
    </i>
    <i>
      <x v="2242"/>
      <x v="44"/>
      <x v="15"/>
      <x/>
      <x v="23"/>
      <x v="1"/>
      <x v="1177"/>
      <x v="377"/>
    </i>
    <i>
      <x v="2243"/>
      <x v="44"/>
      <x v="15"/>
      <x/>
      <x v="23"/>
      <x v="1"/>
      <x v="1178"/>
      <x v="377"/>
    </i>
    <i>
      <x v="2244"/>
      <x v="44"/>
      <x v="15"/>
      <x/>
      <x v="23"/>
      <x v="1"/>
      <x v="1179"/>
      <x v="377"/>
    </i>
    <i>
      <x v="2245"/>
      <x v="44"/>
      <x v="15"/>
      <x/>
      <x v="23"/>
      <x v="1"/>
      <x v="1180"/>
      <x v="377"/>
    </i>
    <i>
      <x v="2246"/>
      <x v="44"/>
      <x v="15"/>
      <x/>
      <x v="23"/>
      <x v="1"/>
      <x v="1181"/>
      <x v="377"/>
    </i>
    <i>
      <x v="2247"/>
      <x v="44"/>
      <x v="15"/>
      <x v="11"/>
      <x v="23"/>
      <x v="1"/>
      <x v="1182"/>
      <x v="377"/>
    </i>
    <i>
      <x v="2248"/>
      <x v="44"/>
      <x v="15"/>
      <x v="11"/>
      <x v="23"/>
      <x v="1"/>
      <x v="1183"/>
      <x v="377"/>
    </i>
    <i>
      <x v="2249"/>
      <x v="44"/>
      <x v="15"/>
      <x v="1"/>
      <x v="23"/>
      <x v="1"/>
      <x v="1184"/>
      <x v="377"/>
    </i>
    <i>
      <x v="2250"/>
      <x v="44"/>
      <x v="15"/>
      <x v="3"/>
      <x v="23"/>
      <x v="1"/>
      <x v="1185"/>
      <x v="377"/>
    </i>
    <i>
      <x v="2251"/>
      <x v="44"/>
      <x v="15"/>
      <x v="3"/>
      <x v="23"/>
      <x v="1"/>
      <x v="1186"/>
      <x v="377"/>
    </i>
    <i>
      <x v="2252"/>
      <x v="44"/>
      <x v="15"/>
      <x v="3"/>
      <x v="23"/>
      <x v="1"/>
      <x v="1187"/>
      <x v="377"/>
    </i>
    <i>
      <x v="2253"/>
      <x v="44"/>
      <x v="15"/>
      <x v="3"/>
      <x v="23"/>
      <x v="1"/>
      <x v="1188"/>
      <x v="377"/>
    </i>
    <i>
      <x v="2254"/>
      <x v="44"/>
      <x v="15"/>
      <x v="3"/>
      <x v="23"/>
      <x v="1"/>
      <x v="1189"/>
      <x v="377"/>
    </i>
    <i>
      <x v="2255"/>
      <x v="44"/>
      <x v="19"/>
      <x/>
      <x v="22"/>
      <x v="1"/>
      <x v="1190"/>
      <x v="377"/>
    </i>
    <i>
      <x v="2256"/>
      <x v="44"/>
      <x v="15"/>
      <x/>
      <x v="22"/>
      <x v="1"/>
      <x v="1191"/>
      <x v="377"/>
    </i>
    <i>
      <x v="2257"/>
      <x v="44"/>
      <x v="15"/>
      <x/>
      <x v="22"/>
      <x v="1"/>
      <x v="1192"/>
      <x v="377"/>
    </i>
    <i>
      <x v="2258"/>
      <x v="44"/>
      <x v="15"/>
      <x/>
      <x v="22"/>
      <x v="1"/>
      <x v="1193"/>
      <x v="377"/>
    </i>
    <i>
      <x v="2259"/>
      <x v="44"/>
      <x v="15"/>
      <x/>
      <x v="22"/>
      <x v="1"/>
      <x v="1194"/>
      <x v="377"/>
    </i>
    <i>
      <x v="2260"/>
      <x v="44"/>
      <x v="15"/>
      <x/>
      <x v="22"/>
      <x v="1"/>
      <x v="1195"/>
      <x v="377"/>
    </i>
    <i>
      <x v="2261"/>
      <x v="44"/>
      <x v="15"/>
      <x/>
      <x v="22"/>
      <x v="1"/>
      <x v="1196"/>
      <x v="377"/>
    </i>
    <i>
      <x v="2262"/>
      <x v="44"/>
      <x v="15"/>
      <x/>
      <x v="22"/>
      <x v="1"/>
      <x v="1197"/>
      <x v="377"/>
    </i>
    <i>
      <x v="2263"/>
      <x v="44"/>
      <x v="19"/>
      <x/>
      <x v="17"/>
      <x v="1"/>
      <x v="1198"/>
      <x v="377"/>
    </i>
    <i>
      <x v="2264"/>
      <x v="44"/>
      <x v="15"/>
      <x/>
      <x v="17"/>
      <x v="1"/>
      <x v="1199"/>
      <x v="377"/>
    </i>
    <i>
      <x v="2265"/>
      <x v="44"/>
      <x v="15"/>
      <x/>
      <x v="17"/>
      <x v="1"/>
      <x v="1199"/>
      <x v="377"/>
    </i>
    <i>
      <x v="2266"/>
      <x v="44"/>
      <x v="15"/>
      <x/>
      <x v="17"/>
      <x v="1"/>
      <x v="1199"/>
      <x v="377"/>
    </i>
    <i>
      <x v="2267"/>
      <x v="44"/>
      <x v="15"/>
      <x/>
      <x v="17"/>
      <x v="1"/>
      <x v="1200"/>
      <x v="377"/>
    </i>
    <i>
      <x v="2268"/>
      <x v="44"/>
      <x v="15"/>
      <x/>
      <x v="17"/>
      <x v="1"/>
      <x v="1201"/>
      <x v="377"/>
    </i>
    <i>
      <x v="2269"/>
      <x v="44"/>
      <x v="15"/>
      <x/>
      <x v="17"/>
      <x v="1"/>
      <x v="1202"/>
      <x v="377"/>
    </i>
    <i>
      <x v="2270"/>
      <x v="44"/>
      <x v="15"/>
      <x/>
      <x v="17"/>
      <x v="1"/>
      <x v="1203"/>
      <x v="377"/>
    </i>
    <i>
      <x v="2271"/>
      <x v="44"/>
      <x v="15"/>
      <x/>
      <x v="17"/>
      <x v="1"/>
      <x v="1204"/>
      <x v="377"/>
    </i>
    <i>
      <x v="2272"/>
      <x v="44"/>
      <x v="15"/>
      <x v="1"/>
      <x v="17"/>
      <x v="1"/>
      <x v="1205"/>
      <x v="377"/>
    </i>
    <i>
      <x v="2273"/>
      <x v="44"/>
      <x v="15"/>
      <x/>
      <x v="17"/>
      <x v="1"/>
      <x v="1206"/>
      <x v="377"/>
    </i>
    <i>
      <x v="2274"/>
      <x v="44"/>
      <x v="19"/>
      <x/>
      <x v="21"/>
      <x v="1"/>
      <x v="1207"/>
      <x v="377"/>
    </i>
    <i>
      <x v="2275"/>
      <x v="44"/>
      <x v="19"/>
      <x v="1"/>
      <x v="22"/>
      <x v="1"/>
      <x v="1208"/>
      <x v="377"/>
    </i>
    <i>
      <x v="2276"/>
      <x v="44"/>
      <x v="15"/>
      <x v="3"/>
      <x v="22"/>
      <x v="1"/>
      <x v="1209"/>
      <x v="377"/>
    </i>
    <i>
      <x v="2277"/>
      <x v="44"/>
      <x v="15"/>
      <x v="1"/>
      <x v="17"/>
      <x v="1"/>
      <x v="1210"/>
      <x v="377"/>
    </i>
    <i>
      <x v="2278"/>
      <x v="44"/>
      <x v="15"/>
      <x v="1"/>
      <x v="17"/>
      <x v="1"/>
      <x v="1211"/>
      <x v="377"/>
    </i>
    <i>
      <x v="2279"/>
      <x v="44"/>
      <x v="15"/>
      <x v="1"/>
      <x v="17"/>
      <x v="1"/>
      <x v="1212"/>
      <x v="377"/>
    </i>
    <i>
      <x v="2280"/>
      <x v="44"/>
      <x v="15"/>
      <x v="1"/>
      <x v="17"/>
      <x v="1"/>
      <x v="1213"/>
      <x v="377"/>
    </i>
    <i>
      <x v="2281"/>
      <x v="44"/>
      <x v="15"/>
      <x v="1"/>
      <x v="17"/>
      <x v="1"/>
      <x v="1214"/>
      <x v="377"/>
    </i>
    <i>
      <x v="2282"/>
      <x v="44"/>
      <x v="15"/>
      <x v="1"/>
      <x v="17"/>
      <x v="1"/>
      <x v="1215"/>
      <x v="377"/>
    </i>
    <i>
      <x v="2283"/>
      <x v="44"/>
      <x v="15"/>
      <x v="1"/>
      <x v="17"/>
      <x v="1"/>
      <x v="1216"/>
      <x v="377"/>
    </i>
    <i>
      <x v="2284"/>
      <x v="44"/>
      <x v="15"/>
      <x v="1"/>
      <x v="17"/>
      <x v="1"/>
      <x v="1217"/>
      <x v="377"/>
    </i>
    <i>
      <x v="2285"/>
      <x v="44"/>
      <x v="15"/>
      <x v="1"/>
      <x v="17"/>
      <x v="1"/>
      <x v="1218"/>
      <x v="377"/>
    </i>
    <i>
      <x v="2286"/>
      <x v="44"/>
      <x v="15"/>
      <x v="1"/>
      <x v="17"/>
      <x v="1"/>
      <x v="1219"/>
      <x v="377"/>
    </i>
    <i>
      <x v="2287"/>
      <x v="44"/>
      <x v="15"/>
      <x v="1"/>
      <x v="17"/>
      <x v="1"/>
      <x v="1220"/>
      <x v="377"/>
    </i>
    <i>
      <x v="2288"/>
      <x v="44"/>
      <x v="15"/>
      <x v="1"/>
      <x v="17"/>
      <x v="1"/>
      <x v="1221"/>
      <x v="377"/>
    </i>
    <i>
      <x v="2289"/>
      <x v="44"/>
      <x v="15"/>
      <x v="1"/>
      <x v="17"/>
      <x v="1"/>
      <x v="1222"/>
      <x v="377"/>
    </i>
    <i>
      <x v="2290"/>
      <x v="44"/>
      <x v="15"/>
      <x v="1"/>
      <x v="17"/>
      <x v="1"/>
      <x v="1223"/>
      <x v="377"/>
    </i>
    <i>
      <x v="2291"/>
      <x v="44"/>
      <x v="15"/>
      <x v="1"/>
      <x v="17"/>
      <x v="1"/>
      <x v="1224"/>
      <x v="377"/>
    </i>
    <i>
      <x v="2292"/>
      <x v="44"/>
      <x v="15"/>
      <x v="3"/>
      <x v="17"/>
      <x v="1"/>
      <x v="1225"/>
      <x v="377"/>
    </i>
    <i>
      <x v="2293"/>
      <x v="44"/>
      <x v="19"/>
      <x v="1"/>
      <x v="17"/>
      <x v="1"/>
      <x v="1226"/>
      <x v="377"/>
    </i>
    <i>
      <x v="2294"/>
      <x v="44"/>
      <x v="19"/>
      <x v="1"/>
      <x v="17"/>
      <x v="1"/>
      <x v="1227"/>
      <x v="377"/>
    </i>
    <i>
      <x v="2295"/>
      <x v="44"/>
      <x v="19"/>
      <x v="1"/>
      <x v="17"/>
      <x v="1"/>
      <x v="1228"/>
      <x v="377"/>
    </i>
    <i>
      <x v="2296"/>
      <x v="44"/>
      <x v="19"/>
      <x v="1"/>
      <x v="17"/>
      <x v="1"/>
      <x v="1229"/>
      <x v="377"/>
    </i>
    <i>
      <x v="2297"/>
      <x v="44"/>
      <x v="19"/>
      <x v="1"/>
      <x v="17"/>
      <x v="1"/>
      <x v="1230"/>
      <x v="377"/>
    </i>
    <i>
      <x v="2298"/>
      <x v="44"/>
      <x v="19"/>
      <x v="1"/>
      <x v="17"/>
      <x v="1"/>
      <x v="1231"/>
      <x v="377"/>
    </i>
    <i>
      <x v="2299"/>
      <x v="44"/>
      <x v="19"/>
      <x v="1"/>
      <x v="17"/>
      <x v="1"/>
      <x v="1232"/>
      <x v="377"/>
    </i>
    <i>
      <x v="2300"/>
      <x v="44"/>
      <x v="19"/>
      <x v="1"/>
      <x v="17"/>
      <x v="1"/>
      <x v="1233"/>
      <x v="377"/>
    </i>
    <i>
      <x v="2301"/>
      <x v="44"/>
      <x v="19"/>
      <x v="1"/>
      <x v="17"/>
      <x v="1"/>
      <x v="1234"/>
      <x v="377"/>
    </i>
    <i>
      <x v="2302"/>
      <x v="44"/>
      <x v="19"/>
      <x v="1"/>
      <x v="17"/>
      <x v="1"/>
      <x v="1235"/>
      <x v="377"/>
    </i>
    <i>
      <x v="2303"/>
      <x v="44"/>
      <x v="19"/>
      <x v="1"/>
      <x v="17"/>
      <x v="1"/>
      <x v="1236"/>
      <x v="377"/>
    </i>
    <i>
      <x v="2304"/>
      <x v="44"/>
      <x v="19"/>
      <x v="1"/>
      <x v="17"/>
      <x v="1"/>
      <x v="1237"/>
      <x v="377"/>
    </i>
    <i>
      <x v="2305"/>
      <x v="44"/>
      <x v="19"/>
      <x v="1"/>
      <x v="17"/>
      <x v="1"/>
      <x v="1238"/>
      <x v="377"/>
    </i>
    <i>
      <x v="2306"/>
      <x v="44"/>
      <x v="19"/>
      <x v="1"/>
      <x v="17"/>
      <x v="1"/>
      <x v="1239"/>
      <x v="377"/>
    </i>
    <i>
      <x v="2307"/>
      <x v="44"/>
      <x v="19"/>
      <x v="1"/>
      <x v="17"/>
      <x v="1"/>
      <x v="1240"/>
      <x v="377"/>
    </i>
    <i>
      <x v="2308"/>
      <x v="44"/>
      <x v="19"/>
      <x v="1"/>
      <x v="24"/>
      <x v="1"/>
      <x v="1073"/>
      <x v="377"/>
    </i>
    <i>
      <x v="2309"/>
      <x v="44"/>
      <x v="15"/>
      <x v="3"/>
      <x v="24"/>
      <x v="1"/>
      <x v="1241"/>
      <x v="377"/>
    </i>
    <i>
      <x v="2310"/>
      <x v="44"/>
      <x v="8"/>
      <x v="1"/>
      <x v="24"/>
      <x v="1"/>
      <x v="1242"/>
      <x v="377"/>
    </i>
    <i>
      <x v="2311"/>
      <x v="44"/>
      <x v="8"/>
      <x v="1"/>
      <x v="22"/>
      <x v="1"/>
      <x v="1243"/>
      <x v="377"/>
    </i>
    <i>
      <x v="2312"/>
      <x v="44"/>
      <x v="19"/>
      <x v="1"/>
      <x v="24"/>
      <x v="1"/>
      <x v="1244"/>
      <x v="377"/>
    </i>
    <i>
      <x v="2313"/>
      <x v="44"/>
      <x v="8"/>
      <x v="1"/>
      <x v="22"/>
      <x v="1"/>
      <x v="1245"/>
      <x v="377"/>
    </i>
    <i>
      <x v="2314"/>
      <x v="44"/>
      <x v="15"/>
      <x v="1"/>
      <x v="24"/>
      <x v="1"/>
      <x v="1246"/>
      <x v="377"/>
    </i>
    <i>
      <x v="2315"/>
      <x v="44"/>
      <x v="15"/>
      <x v="1"/>
      <x v="24"/>
      <x v="1"/>
      <x v="1247"/>
      <x v="377"/>
    </i>
    <i>
      <x v="2316"/>
      <x v="44"/>
      <x v="15"/>
      <x/>
      <x v="24"/>
      <x v="1"/>
      <x v="1248"/>
      <x v="377"/>
    </i>
    <i>
      <x v="2317"/>
      <x v="44"/>
      <x v="15"/>
      <x v="1"/>
      <x v="24"/>
      <x v="1"/>
      <x v="1249"/>
      <x v="377"/>
    </i>
    <i>
      <x v="2318"/>
      <x v="44"/>
      <x v="19"/>
      <x v="1"/>
      <x v="17"/>
      <x v="1"/>
      <x v="1250"/>
      <x v="377"/>
    </i>
    <i>
      <x v="2319"/>
      <x v="44"/>
      <x v="19"/>
      <x v="1"/>
      <x v="17"/>
      <x v="1"/>
      <x v="1251"/>
      <x v="377"/>
    </i>
    <i>
      <x v="2320"/>
      <x v="44"/>
      <x v="19"/>
      <x v="1"/>
      <x v="17"/>
      <x v="1"/>
      <x v="1252"/>
      <x v="377"/>
    </i>
    <i>
      <x v="2321"/>
      <x v="44"/>
      <x v="19"/>
      <x v="1"/>
      <x v="17"/>
      <x v="1"/>
      <x v="1253"/>
      <x v="377"/>
    </i>
    <i>
      <x v="2322"/>
      <x v="44"/>
      <x v="19"/>
      <x v="1"/>
      <x v="17"/>
      <x v="1"/>
      <x v="1254"/>
      <x v="377"/>
    </i>
    <i>
      <x v="2323"/>
      <x v="44"/>
      <x v="19"/>
      <x v="1"/>
      <x v="17"/>
      <x v="1"/>
      <x v="1255"/>
      <x v="377"/>
    </i>
    <i>
      <x v="2324"/>
      <x v="44"/>
      <x v="19"/>
      <x v="1"/>
      <x v="17"/>
      <x v="1"/>
      <x v="1256"/>
      <x v="377"/>
    </i>
    <i>
      <x v="2325"/>
      <x v="44"/>
      <x v="19"/>
      <x v="1"/>
      <x v="17"/>
      <x v="1"/>
      <x v="1257"/>
      <x v="377"/>
    </i>
    <i>
      <x v="2326"/>
      <x v="44"/>
      <x v="19"/>
      <x v="1"/>
      <x v="17"/>
      <x v="1"/>
      <x v="1258"/>
      <x v="377"/>
    </i>
    <i>
      <x v="2327"/>
      <x v="44"/>
      <x v="19"/>
      <x v="1"/>
      <x v="17"/>
      <x v="1"/>
      <x v="1259"/>
      <x v="377"/>
    </i>
    <i>
      <x v="2328"/>
      <x v="44"/>
      <x v="19"/>
      <x v="1"/>
      <x v="17"/>
      <x v="1"/>
      <x v="1260"/>
      <x v="377"/>
    </i>
    <i>
      <x v="2329"/>
      <x v="44"/>
      <x v="19"/>
      <x v="1"/>
      <x v="17"/>
      <x v="1"/>
      <x v="1261"/>
      <x v="377"/>
    </i>
    <i>
      <x v="2330"/>
      <x v="44"/>
      <x v="19"/>
      <x v="1"/>
      <x v="17"/>
      <x v="1"/>
      <x v="1262"/>
      <x v="377"/>
    </i>
    <i>
      <x v="2331"/>
      <x v="44"/>
      <x v="19"/>
      <x v="1"/>
      <x v="17"/>
      <x v="1"/>
      <x v="1263"/>
      <x v="377"/>
    </i>
    <i>
      <x v="2332"/>
      <x v="44"/>
      <x v="19"/>
      <x v="1"/>
      <x v="17"/>
      <x v="1"/>
      <x v="1264"/>
      <x v="377"/>
    </i>
    <i>
      <x v="2333"/>
      <x v="44"/>
      <x v="19"/>
      <x v="3"/>
      <x v="17"/>
      <x v="1"/>
      <x v="1265"/>
      <x v="377"/>
    </i>
    <i>
      <x v="2334"/>
      <x v="44"/>
      <x v="19"/>
      <x v="1"/>
      <x v="17"/>
      <x v="1"/>
      <x v="1266"/>
      <x v="377"/>
    </i>
    <i>
      <x v="2335"/>
      <x v="44"/>
      <x v="19"/>
      <x v="1"/>
      <x v="17"/>
      <x v="1"/>
      <x v="1267"/>
      <x v="377"/>
    </i>
    <i>
      <x v="2336"/>
      <x v="44"/>
      <x v="19"/>
      <x v="1"/>
      <x v="17"/>
      <x v="1"/>
      <x v="1268"/>
      <x v="377"/>
    </i>
    <i>
      <x v="2337"/>
      <x v="44"/>
      <x v="19"/>
      <x v="1"/>
      <x v="17"/>
      <x v="1"/>
      <x v="1269"/>
      <x v="377"/>
    </i>
    <i>
      <x v="2338"/>
      <x v="44"/>
      <x v="19"/>
      <x v="1"/>
      <x v="17"/>
      <x v="1"/>
      <x v="1270"/>
      <x v="377"/>
    </i>
    <i>
      <x v="2339"/>
      <x v="44"/>
      <x v="19"/>
      <x v="1"/>
      <x v="17"/>
      <x v="1"/>
      <x v="1271"/>
      <x v="377"/>
    </i>
    <i>
      <x v="2340"/>
      <x v="44"/>
      <x v="8"/>
      <x/>
      <x v="22"/>
      <x v="1"/>
      <x v="1272"/>
      <x v="377"/>
    </i>
    <i>
      <x v="2341"/>
      <x v="44"/>
      <x v="19"/>
      <x/>
      <x v="22"/>
      <x v="1"/>
      <x v="1273"/>
      <x v="377"/>
    </i>
    <i>
      <x v="2342"/>
      <x v="44"/>
      <x v="19"/>
      <x/>
      <x v="22"/>
      <x v="1"/>
      <x v="1275"/>
      <x v="377"/>
    </i>
    <i>
      <x v="2343"/>
      <x v="44"/>
      <x v="19"/>
      <x/>
      <x v="25"/>
      <x v="1"/>
      <x v="1276"/>
      <x v="377"/>
    </i>
    <i>
      <x v="2344"/>
      <x v="44"/>
      <x v="19"/>
      <x/>
      <x v="25"/>
      <x v="1"/>
      <x v="1277"/>
      <x v="377"/>
    </i>
    <i>
      <x v="2345"/>
      <x v="44"/>
      <x v="19"/>
      <x/>
      <x v="22"/>
      <x v="1"/>
      <x v="1278"/>
      <x v="377"/>
    </i>
    <i>
      <x v="2346"/>
      <x v="44"/>
      <x v="15"/>
      <x v="11"/>
      <x v="23"/>
      <x v="1"/>
      <x v="1279"/>
      <x v="377"/>
    </i>
    <i>
      <x v="2347"/>
      <x v="44"/>
      <x v="15"/>
      <x/>
      <x v="23"/>
      <x v="1"/>
      <x v="1280"/>
      <x v="377"/>
    </i>
    <i>
      <x v="2348"/>
      <x v="44"/>
      <x v="19"/>
      <x/>
      <x v="23"/>
      <x v="1"/>
      <x v="1281"/>
      <x v="377"/>
    </i>
    <i>
      <x v="2349"/>
      <x v="44"/>
      <x v="15"/>
      <x v="1"/>
      <x v="25"/>
      <x v="1"/>
      <x v="1282"/>
      <x v="377"/>
    </i>
    <i>
      <x v="2350"/>
      <x v="44"/>
      <x v="19"/>
      <x v="11"/>
      <x v="25"/>
      <x v="1"/>
      <x v="1283"/>
      <x v="377"/>
    </i>
    <i>
      <x v="2351"/>
      <x v="44"/>
      <x v="19"/>
      <x/>
      <x v="25"/>
      <x v="1"/>
      <x v="1284"/>
      <x v="377"/>
    </i>
    <i>
      <x v="2352"/>
      <x v="44"/>
      <x v="15"/>
      <x/>
      <x v="25"/>
      <x v="1"/>
      <x v="1285"/>
      <x v="377"/>
    </i>
    <i>
      <x v="2353"/>
      <x v="44"/>
      <x v="15"/>
      <x/>
      <x v="22"/>
      <x v="1"/>
      <x v="1286"/>
      <x v="377"/>
    </i>
    <i>
      <x v="2354"/>
      <x v="44"/>
      <x v="15"/>
      <x/>
      <x v="25"/>
      <x v="1"/>
      <x v="1286"/>
      <x v="377"/>
    </i>
    <i>
      <x v="2355"/>
      <x v="44"/>
      <x v="15"/>
      <x/>
      <x v="23"/>
      <x v="1"/>
      <x v="1287"/>
      <x v="377"/>
    </i>
    <i>
      <x v="2356"/>
      <x v="44"/>
      <x v="15"/>
      <x/>
      <x v="22"/>
      <x v="1"/>
      <x v="1288"/>
      <x v="377"/>
    </i>
    <i>
      <x v="2357"/>
      <x v="44"/>
      <x v="19"/>
      <x/>
      <x v="25"/>
      <x v="1"/>
      <x v="1289"/>
      <x v="377"/>
    </i>
    <i>
      <x v="2358"/>
      <x v="44"/>
      <x v="19"/>
      <x/>
      <x v="22"/>
      <x v="1"/>
      <x v="1290"/>
      <x v="377"/>
    </i>
    <i>
      <x v="2359"/>
      <x v="44"/>
      <x v="15"/>
      <x/>
      <x v="25"/>
      <x v="1"/>
      <x v="1291"/>
      <x v="377"/>
    </i>
    <i>
      <x v="2360"/>
      <x v="44"/>
      <x v="19"/>
      <x/>
      <x v="25"/>
      <x v="1"/>
      <x v="1292"/>
      <x v="377"/>
    </i>
    <i>
      <x v="2361"/>
      <x v="44"/>
      <x v="15"/>
      <x/>
      <x v="22"/>
      <x v="1"/>
      <x v="1293"/>
      <x v="377"/>
    </i>
    <i>
      <x v="2362"/>
      <x v="44"/>
      <x v="14"/>
      <x v="1"/>
      <x v="25"/>
      <x v="1"/>
      <x v="1294"/>
      <x v="377"/>
    </i>
    <i>
      <x v="2363"/>
      <x v="44"/>
      <x v="15"/>
      <x/>
      <x v="25"/>
      <x v="1"/>
      <x v="1295"/>
      <x v="377"/>
    </i>
    <i>
      <x v="2364"/>
      <x v="44"/>
      <x v="15"/>
      <x/>
      <x v="25"/>
      <x v="1"/>
      <x v="1295"/>
      <x v="377"/>
    </i>
    <i>
      <x v="2365"/>
      <x v="44"/>
      <x v="15"/>
      <x/>
      <x v="25"/>
      <x v="1"/>
      <x v="1296"/>
      <x v="377"/>
    </i>
    <i>
      <x v="2366"/>
      <x v="44"/>
      <x v="15"/>
      <x/>
      <x v="25"/>
      <x v="1"/>
      <x v="1297"/>
      <x v="377"/>
    </i>
    <i>
      <x v="2367"/>
      <x v="44"/>
      <x v="15"/>
      <x/>
      <x v="22"/>
      <x v="1"/>
      <x v="1297"/>
      <x v="377"/>
    </i>
    <i>
      <x v="2368"/>
      <x v="44"/>
      <x v="15"/>
      <x/>
      <x v="25"/>
      <x v="1"/>
      <x v="1298"/>
      <x v="377"/>
    </i>
    <i>
      <x v="2369"/>
      <x v="44"/>
      <x v="15"/>
      <x/>
      <x v="22"/>
      <x v="1"/>
      <x v="1299"/>
      <x v="377"/>
    </i>
    <i>
      <x v="2370"/>
      <x v="44"/>
      <x v="15"/>
      <x/>
      <x v="22"/>
      <x v="1"/>
      <x v="1299"/>
      <x v="377"/>
    </i>
    <i>
      <x v="2371"/>
      <x v="44"/>
      <x v="15"/>
      <x/>
      <x v="25"/>
      <x v="1"/>
      <x v="1300"/>
      <x v="377"/>
    </i>
    <i>
      <x v="2372"/>
      <x v="44"/>
      <x v="19"/>
      <x/>
      <x v="22"/>
      <x v="1"/>
      <x v="1301"/>
      <x v="377"/>
    </i>
    <i>
      <x v="2373"/>
      <x v="44"/>
      <x v="15"/>
      <x/>
      <x v="22"/>
      <x v="1"/>
      <x v="1302"/>
      <x v="377"/>
    </i>
    <i>
      <x v="2374"/>
      <x v="44"/>
      <x v="19"/>
      <x v="3"/>
      <x v="22"/>
      <x v="1"/>
      <x v="1303"/>
      <x v="377"/>
    </i>
    <i>
      <x v="2375"/>
      <x v="44"/>
      <x v="19"/>
      <x/>
      <x v="22"/>
      <x v="1"/>
      <x v="1304"/>
      <x v="377"/>
    </i>
    <i>
      <x v="2376"/>
      <x v="44"/>
      <x v="15"/>
      <x v="1"/>
      <x v="22"/>
      <x v="1"/>
      <x v="1305"/>
      <x v="377"/>
    </i>
    <i>
      <x v="2377"/>
      <x v="44"/>
      <x v="19"/>
      <x v="3"/>
      <x v="22"/>
      <x v="1"/>
      <x v="1306"/>
      <x v="377"/>
    </i>
    <i>
      <x v="2378"/>
      <x v="44"/>
      <x v="15"/>
      <x v="1"/>
      <x v="22"/>
      <x v="1"/>
      <x v="1307"/>
      <x v="377"/>
    </i>
    <i>
      <x v="2379"/>
      <x v="44"/>
      <x v="15"/>
      <x v="11"/>
      <x v="23"/>
      <x v="1"/>
      <x v="1308"/>
      <x v="377"/>
    </i>
    <i>
      <x v="2380"/>
      <x v="44"/>
      <x v="15"/>
      <x v="11"/>
      <x v="23"/>
      <x v="1"/>
      <x v="1309"/>
      <x v="377"/>
    </i>
    <i>
      <x v="2381"/>
      <x v="44"/>
      <x v="15"/>
      <x v="11"/>
      <x v="23"/>
      <x v="1"/>
      <x v="1310"/>
      <x v="377"/>
    </i>
    <i>
      <x v="2382"/>
      <x v="44"/>
      <x v="15"/>
      <x/>
      <x v="23"/>
      <x v="1"/>
      <x v="1311"/>
      <x v="377"/>
    </i>
    <i>
      <x v="2383"/>
      <x v="44"/>
      <x v="15"/>
      <x/>
      <x v="23"/>
      <x v="1"/>
      <x v="1312"/>
      <x v="377"/>
    </i>
    <i>
      <x v="2384"/>
      <x v="44"/>
      <x v="15"/>
      <x/>
      <x v="23"/>
      <x v="1"/>
      <x v="1313"/>
      <x v="377"/>
    </i>
    <i>
      <x v="2385"/>
      <x v="44"/>
      <x v="15"/>
      <x/>
      <x v="23"/>
      <x v="1"/>
      <x v="1314"/>
      <x v="377"/>
    </i>
    <i>
      <x v="2386"/>
      <x v="44"/>
      <x v="15"/>
      <x/>
      <x v="23"/>
      <x v="1"/>
      <x v="1315"/>
      <x v="377"/>
    </i>
    <i>
      <x v="2387"/>
      <x v="44"/>
      <x v="15"/>
      <x/>
      <x v="23"/>
      <x v="1"/>
      <x v="1316"/>
      <x v="377"/>
    </i>
    <i>
      <x v="2388"/>
      <x v="44"/>
      <x v="15"/>
      <x v="1"/>
      <x v="23"/>
      <x v="1"/>
      <x v="1317"/>
      <x v="377"/>
    </i>
    <i>
      <x v="2389"/>
      <x v="44"/>
      <x v="15"/>
      <x/>
      <x v="23"/>
      <x v="1"/>
      <x v="1318"/>
      <x v="377"/>
    </i>
    <i>
      <x v="2390"/>
      <x v="44"/>
      <x v="15"/>
      <x/>
      <x v="23"/>
      <x v="1"/>
      <x v="1319"/>
      <x v="377"/>
    </i>
    <i>
      <x v="2391"/>
      <x v="44"/>
      <x v="19"/>
      <x v="1"/>
      <x v="23"/>
      <x v="1"/>
      <x v="1320"/>
      <x v="377"/>
    </i>
    <i>
      <x v="2392"/>
      <x v="44"/>
      <x v="15"/>
      <x/>
      <x v="23"/>
      <x v="1"/>
      <x v="1321"/>
      <x v="377"/>
    </i>
    <i>
      <x v="2393"/>
      <x v="44"/>
      <x v="19"/>
      <x/>
      <x v="23"/>
      <x v="1"/>
      <x v="1322"/>
      <x v="377"/>
    </i>
    <i>
      <x v="2394"/>
      <x v="44"/>
      <x v="19"/>
      <x/>
      <x v="23"/>
      <x v="1"/>
      <x v="1323"/>
      <x v="377"/>
    </i>
    <i>
      <x v="2395"/>
      <x v="44"/>
      <x v="15"/>
      <x/>
      <x v="23"/>
      <x v="1"/>
      <x v="1324"/>
      <x v="377"/>
    </i>
    <i>
      <x v="2396"/>
      <x v="44"/>
      <x v="14"/>
      <x/>
      <x v="23"/>
      <x v="1"/>
      <x v="1325"/>
      <x v="377"/>
    </i>
    <i>
      <x v="2397"/>
      <x v="44"/>
      <x v="19"/>
      <x/>
      <x v="23"/>
      <x v="1"/>
      <x v="1326"/>
      <x v="377"/>
    </i>
    <i>
      <x v="2398"/>
      <x v="44"/>
      <x v="19"/>
      <x/>
      <x v="23"/>
      <x v="1"/>
      <x v="1327"/>
      <x v="377"/>
    </i>
    <i>
      <x v="2399"/>
      <x v="44"/>
      <x v="15"/>
      <x/>
      <x v="23"/>
      <x v="1"/>
      <x v="1328"/>
      <x v="377"/>
    </i>
    <i>
      <x v="2400"/>
      <x v="44"/>
      <x v="15"/>
      <x/>
      <x v="23"/>
      <x v="1"/>
      <x v="1329"/>
      <x v="377"/>
    </i>
    <i>
      <x v="2401"/>
      <x v="44"/>
      <x v="19"/>
      <x v="1"/>
      <x v="23"/>
      <x v="1"/>
      <x v="1330"/>
      <x v="377"/>
    </i>
    <i>
      <x v="2402"/>
      <x v="44"/>
      <x v="19"/>
      <x v="1"/>
      <x v="16"/>
      <x v="1"/>
      <x v="850"/>
      <x v="377"/>
    </i>
    <i>
      <x v="2403"/>
      <x v="44"/>
      <x v="19"/>
      <x v="1"/>
      <x v="16"/>
      <x v="1"/>
      <x v="854"/>
      <x v="377"/>
    </i>
    <i>
      <x v="2404"/>
      <x v="44"/>
      <x v="10"/>
      <x v="3"/>
      <x v="22"/>
      <x v="1"/>
      <x v="1455"/>
      <x v="377"/>
    </i>
    <i>
      <x v="2405"/>
      <x v="44"/>
      <x v="19"/>
      <x/>
      <x v="23"/>
      <x v="1"/>
      <x v="1331"/>
      <x v="377"/>
    </i>
    <i>
      <x v="2406"/>
      <x v="44"/>
      <x v="15"/>
      <x/>
      <x v="23"/>
      <x v="1"/>
      <x v="1332"/>
      <x v="377"/>
    </i>
    <i>
      <x v="2407"/>
      <x v="44"/>
      <x v="15"/>
      <x/>
      <x v="23"/>
      <x v="1"/>
      <x v="1333"/>
      <x v="377"/>
    </i>
    <i>
      <x v="2408"/>
      <x v="44"/>
      <x v="15"/>
      <x/>
      <x v="23"/>
      <x v="1"/>
      <x v="1334"/>
      <x v="377"/>
    </i>
    <i>
      <x v="2409"/>
      <x v="44"/>
      <x v="19"/>
      <x/>
      <x v="23"/>
      <x v="1"/>
      <x v="1335"/>
      <x v="377"/>
    </i>
    <i>
      <x v="2410"/>
      <x v="44"/>
      <x v="15"/>
      <x/>
      <x v="23"/>
      <x v="1"/>
      <x v="1336"/>
      <x v="377"/>
    </i>
    <i>
      <x v="2411"/>
      <x v="44"/>
      <x v="15"/>
      <x/>
      <x v="23"/>
      <x v="1"/>
      <x v="1337"/>
      <x v="377"/>
    </i>
    <i>
      <x v="2412"/>
      <x v="44"/>
      <x v="15"/>
      <x/>
      <x v="23"/>
      <x v="1"/>
      <x v="1338"/>
      <x v="377"/>
    </i>
    <i>
      <x v="2413"/>
      <x v="44"/>
      <x v="19"/>
      <x/>
      <x v="23"/>
      <x v="1"/>
      <x v="1339"/>
      <x v="377"/>
    </i>
    <i>
      <x v="2414"/>
      <x v="44"/>
      <x v="15"/>
      <x/>
      <x v="23"/>
      <x v="1"/>
      <x v="1340"/>
      <x v="377"/>
    </i>
    <i>
      <x v="2415"/>
      <x v="44"/>
      <x v="15"/>
      <x/>
      <x v="23"/>
      <x v="1"/>
      <x v="1341"/>
      <x v="377"/>
    </i>
    <i>
      <x v="2416"/>
      <x v="44"/>
      <x v="19"/>
      <x/>
      <x v="23"/>
      <x v="1"/>
      <x v="1342"/>
      <x v="377"/>
    </i>
    <i>
      <x v="2417"/>
      <x v="44"/>
      <x v="15"/>
      <x/>
      <x v="23"/>
      <x v="1"/>
      <x v="1343"/>
      <x v="377"/>
    </i>
    <i>
      <x v="2418"/>
      <x v="44"/>
      <x v="15"/>
      <x/>
      <x v="23"/>
      <x v="1"/>
      <x v="1344"/>
      <x v="377"/>
    </i>
    <i>
      <x v="2419"/>
      <x v="44"/>
      <x v="15"/>
      <x/>
      <x v="23"/>
      <x v="1"/>
      <x v="1345"/>
      <x v="377"/>
    </i>
    <i>
      <x v="2420"/>
      <x v="44"/>
      <x v="14"/>
      <x/>
      <x v="23"/>
      <x v="1"/>
      <x v="1346"/>
      <x v="377"/>
    </i>
    <i>
      <x v="2421"/>
      <x v="44"/>
      <x v="15"/>
      <x/>
      <x v="23"/>
      <x v="1"/>
      <x v="1347"/>
      <x v="377"/>
    </i>
    <i>
      <x v="2422"/>
      <x v="44"/>
      <x v="15"/>
      <x/>
      <x v="23"/>
      <x v="1"/>
      <x v="1348"/>
      <x v="377"/>
    </i>
    <i>
      <x v="2423"/>
      <x v="44"/>
      <x v="15"/>
      <x/>
      <x v="23"/>
      <x v="1"/>
      <x v="1349"/>
      <x v="377"/>
    </i>
    <i>
      <x v="2424"/>
      <x v="44"/>
      <x v="15"/>
      <x/>
      <x v="23"/>
      <x v="1"/>
      <x v="1350"/>
      <x v="377"/>
    </i>
    <i>
      <x v="2425"/>
      <x v="44"/>
      <x v="15"/>
      <x/>
      <x v="23"/>
      <x v="1"/>
      <x v="1351"/>
      <x v="377"/>
    </i>
    <i>
      <x v="2426"/>
      <x v="44"/>
      <x v="15"/>
      <x/>
      <x v="23"/>
      <x v="1"/>
      <x v="1352"/>
      <x v="377"/>
    </i>
    <i>
      <x v="2427"/>
      <x v="44"/>
      <x v="15"/>
      <x/>
      <x v="23"/>
      <x v="1"/>
      <x v="1353"/>
      <x v="377"/>
    </i>
    <i>
      <x v="2428"/>
      <x v="44"/>
      <x v="15"/>
      <x/>
      <x v="23"/>
      <x v="1"/>
      <x v="1354"/>
      <x v="377"/>
    </i>
    <i>
      <x v="2429"/>
      <x v="44"/>
      <x v="15"/>
      <x/>
      <x v="23"/>
      <x v="1"/>
      <x v="1355"/>
      <x v="377"/>
    </i>
    <i>
      <x v="2430"/>
      <x v="44"/>
      <x v="15"/>
      <x/>
      <x v="23"/>
      <x v="1"/>
      <x v="1356"/>
      <x v="377"/>
    </i>
    <i>
      <x v="2431"/>
      <x v="44"/>
      <x v="15"/>
      <x/>
      <x v="23"/>
      <x v="1"/>
      <x v="1357"/>
      <x v="377"/>
    </i>
    <i>
      <x v="2432"/>
      <x v="44"/>
      <x v="15"/>
      <x/>
      <x v="23"/>
      <x v="1"/>
      <x v="1358"/>
      <x v="377"/>
    </i>
    <i>
      <x v="2433"/>
      <x v="44"/>
      <x v="15"/>
      <x/>
      <x v="23"/>
      <x v="1"/>
      <x v="1359"/>
      <x v="377"/>
    </i>
    <i>
      <x v="2434"/>
      <x v="44"/>
      <x v="15"/>
      <x/>
      <x v="23"/>
      <x v="1"/>
      <x v="1360"/>
      <x v="377"/>
    </i>
    <i>
      <x v="2435"/>
      <x v="44"/>
      <x v="15"/>
      <x/>
      <x v="23"/>
      <x v="1"/>
      <x v="1361"/>
      <x v="377"/>
    </i>
    <i>
      <x v="2436"/>
      <x v="44"/>
      <x v="15"/>
      <x/>
      <x v="23"/>
      <x v="1"/>
      <x v="1362"/>
      <x v="377"/>
    </i>
    <i>
      <x v="2437"/>
      <x v="44"/>
      <x v="15"/>
      <x/>
      <x v="23"/>
      <x v="1"/>
      <x v="1363"/>
      <x v="377"/>
    </i>
    <i>
      <x v="2438"/>
      <x v="44"/>
      <x v="15"/>
      <x/>
      <x v="23"/>
      <x v="1"/>
      <x v="1364"/>
      <x v="377"/>
    </i>
    <i>
      <x v="2439"/>
      <x v="44"/>
      <x v="15"/>
      <x/>
      <x v="23"/>
      <x v="1"/>
      <x v="1365"/>
      <x v="377"/>
    </i>
    <i>
      <x v="2440"/>
      <x v="44"/>
      <x v="15"/>
      <x/>
      <x v="23"/>
      <x v="1"/>
      <x v="1366"/>
      <x v="377"/>
    </i>
    <i>
      <x v="2441"/>
      <x v="44"/>
      <x v="15"/>
      <x/>
      <x v="23"/>
      <x v="1"/>
      <x v="1367"/>
      <x v="377"/>
    </i>
    <i>
      <x v="2442"/>
      <x v="44"/>
      <x v="15"/>
      <x/>
      <x v="23"/>
      <x v="1"/>
      <x v="1368"/>
      <x v="377"/>
    </i>
    <i>
      <x v="2443"/>
      <x v="44"/>
      <x v="15"/>
      <x/>
      <x v="23"/>
      <x v="1"/>
      <x v="1369"/>
      <x v="377"/>
    </i>
    <i>
      <x v="2444"/>
      <x v="44"/>
      <x v="15"/>
      <x/>
      <x v="23"/>
      <x v="1"/>
      <x v="1370"/>
      <x v="377"/>
    </i>
    <i>
      <x v="2445"/>
      <x v="44"/>
      <x v="15"/>
      <x/>
      <x v="23"/>
      <x v="1"/>
      <x v="1371"/>
      <x v="377"/>
    </i>
    <i>
      <x v="2446"/>
      <x v="44"/>
      <x v="15"/>
      <x/>
      <x v="23"/>
      <x v="1"/>
      <x v="1372"/>
      <x v="377"/>
    </i>
    <i>
      <x v="2447"/>
      <x v="44"/>
      <x v="15"/>
      <x/>
      <x v="23"/>
      <x v="1"/>
      <x v="1373"/>
      <x v="377"/>
    </i>
    <i>
      <x v="2448"/>
      <x v="44"/>
      <x v="15"/>
      <x/>
      <x v="23"/>
      <x v="1"/>
      <x v="1374"/>
      <x v="377"/>
    </i>
    <i>
      <x v="2449"/>
      <x v="44"/>
      <x v="8"/>
      <x/>
      <x v="23"/>
      <x v="1"/>
      <x v="1375"/>
      <x v="377"/>
    </i>
    <i>
      <x v="2450"/>
      <x v="44"/>
      <x v="8"/>
      <x/>
      <x v="23"/>
      <x v="1"/>
      <x v="1376"/>
      <x v="377"/>
    </i>
    <i>
      <x v="2451"/>
      <x v="44"/>
      <x v="8"/>
      <x/>
      <x v="23"/>
      <x v="1"/>
      <x v="1377"/>
      <x v="377"/>
    </i>
    <i>
      <x v="2452"/>
      <x v="44"/>
      <x v="8"/>
      <x/>
      <x v="23"/>
      <x v="1"/>
      <x v="1378"/>
      <x v="377"/>
    </i>
    <i>
      <x v="2453"/>
      <x v="44"/>
      <x v="8"/>
      <x/>
      <x v="23"/>
      <x v="1"/>
      <x v="1379"/>
      <x v="377"/>
    </i>
    <i>
      <x v="2454"/>
      <x v="44"/>
      <x v="8"/>
      <x/>
      <x v="23"/>
      <x v="1"/>
      <x v="1380"/>
      <x v="377"/>
    </i>
    <i>
      <x v="2455"/>
      <x v="44"/>
      <x v="8"/>
      <x/>
      <x v="23"/>
      <x v="1"/>
      <x v="1381"/>
      <x v="377"/>
    </i>
    <i>
      <x v="2456"/>
      <x v="44"/>
      <x v="8"/>
      <x/>
      <x v="23"/>
      <x v="1"/>
      <x v="1382"/>
      <x v="377"/>
    </i>
    <i>
      <x v="2457"/>
      <x v="44"/>
      <x v="8"/>
      <x/>
      <x v="23"/>
      <x v="1"/>
      <x v="1383"/>
      <x v="377"/>
    </i>
    <i>
      <x v="2458"/>
      <x v="44"/>
      <x v="8"/>
      <x/>
      <x v="23"/>
      <x v="1"/>
      <x v="1384"/>
      <x v="377"/>
    </i>
    <i>
      <x v="2459"/>
      <x v="44"/>
      <x v="8"/>
      <x/>
      <x v="23"/>
      <x v="1"/>
      <x v="1385"/>
      <x v="377"/>
    </i>
    <i>
      <x v="2460"/>
      <x v="44"/>
      <x v="8"/>
      <x/>
      <x v="23"/>
      <x v="1"/>
      <x v="1386"/>
      <x v="377"/>
    </i>
    <i>
      <x v="2461"/>
      <x v="44"/>
      <x v="8"/>
      <x/>
      <x v="23"/>
      <x v="1"/>
      <x v="1387"/>
      <x v="377"/>
    </i>
    <i>
      <x v="2462"/>
      <x v="44"/>
      <x v="8"/>
      <x/>
      <x v="23"/>
      <x v="1"/>
      <x v="1388"/>
      <x v="377"/>
    </i>
    <i>
      <x v="2463"/>
      <x v="44"/>
      <x v="8"/>
      <x/>
      <x v="23"/>
      <x v="1"/>
      <x v="1389"/>
      <x v="377"/>
    </i>
    <i>
      <x v="2464"/>
      <x v="44"/>
      <x v="8"/>
      <x/>
      <x v="23"/>
      <x v="1"/>
      <x v="1390"/>
      <x v="377"/>
    </i>
    <i>
      <x v="2465"/>
      <x v="44"/>
      <x v="8"/>
      <x/>
      <x v="23"/>
      <x v="1"/>
      <x v="1391"/>
      <x v="377"/>
    </i>
    <i>
      <x v="2466"/>
      <x v="44"/>
      <x v="8"/>
      <x/>
      <x v="23"/>
      <x v="1"/>
      <x v="1392"/>
      <x v="377"/>
    </i>
    <i>
      <x v="2467"/>
      <x v="44"/>
      <x v="8"/>
      <x/>
      <x v="23"/>
      <x v="1"/>
      <x v="1393"/>
      <x v="377"/>
    </i>
    <i>
      <x v="2468"/>
      <x v="44"/>
      <x v="8"/>
      <x/>
      <x v="23"/>
      <x v="1"/>
      <x v="1394"/>
      <x v="377"/>
    </i>
    <i>
      <x v="2469"/>
      <x v="44"/>
      <x v="8"/>
      <x v="3"/>
      <x v="23"/>
      <x v="1"/>
      <x v="1397"/>
      <x v="377"/>
    </i>
    <i>
      <x v="2470"/>
      <x v="44"/>
      <x v="15"/>
      <x/>
      <x v="23"/>
      <x v="1"/>
      <x v="1398"/>
      <x v="377"/>
    </i>
    <i>
      <x v="2471"/>
      <x v="44"/>
      <x v="15"/>
      <x/>
      <x v="23"/>
      <x v="1"/>
      <x v="1399"/>
      <x v="377"/>
    </i>
    <i>
      <x v="2472"/>
      <x v="44"/>
      <x v="19"/>
      <x/>
      <x v="23"/>
      <x v="1"/>
      <x v="1400"/>
      <x v="377"/>
    </i>
    <i>
      <x v="2473"/>
      <x v="44"/>
      <x v="19"/>
      <x/>
      <x v="23"/>
      <x v="1"/>
      <x v="1401"/>
      <x v="377"/>
    </i>
    <i>
      <x v="2474"/>
      <x v="44"/>
      <x v="15"/>
      <x/>
      <x v="23"/>
      <x v="1"/>
      <x v="1402"/>
      <x v="377"/>
    </i>
    <i>
      <x v="2475"/>
      <x v="44"/>
      <x v="15"/>
      <x/>
      <x v="23"/>
      <x v="1"/>
      <x v="1403"/>
      <x v="377"/>
    </i>
    <i>
      <x v="2476"/>
      <x v="44"/>
      <x v="19"/>
      <x/>
      <x v="23"/>
      <x v="1"/>
      <x v="1404"/>
      <x v="377"/>
    </i>
    <i>
      <x v="2477"/>
      <x v="44"/>
      <x v="19"/>
      <x/>
      <x v="23"/>
      <x v="1"/>
      <x v="1405"/>
      <x v="377"/>
    </i>
    <i>
      <x v="2478"/>
      <x v="44"/>
      <x v="19"/>
      <x v="1"/>
      <x v="23"/>
      <x v="1"/>
      <x v="1406"/>
      <x v="377"/>
    </i>
    <i>
      <x v="2479"/>
      <x v="44"/>
      <x v="19"/>
      <x v="3"/>
      <x v="23"/>
      <x v="1"/>
      <x v="1407"/>
      <x v="377"/>
    </i>
    <i>
      <x v="2480"/>
      <x v="44"/>
      <x v="19"/>
      <x/>
      <x v="23"/>
      <x v="1"/>
      <x v="1408"/>
      <x v="377"/>
    </i>
    <i>
      <x v="2481"/>
      <x v="44"/>
      <x v="15"/>
      <x/>
      <x v="17"/>
      <x v="1"/>
      <x v="1410"/>
      <x v="377"/>
    </i>
    <i>
      <x v="2482"/>
      <x v="44"/>
      <x v="15"/>
      <x/>
      <x v="17"/>
      <x v="1"/>
      <x v="1411"/>
      <x v="377"/>
    </i>
    <i>
      <x v="2483"/>
      <x v="44"/>
      <x v="19"/>
      <x v="1"/>
      <x v="17"/>
      <x v="1"/>
      <x v="1412"/>
      <x v="377"/>
    </i>
    <i>
      <x v="2484"/>
      <x v="44"/>
      <x v="15"/>
      <x/>
      <x v="17"/>
      <x v="1"/>
      <x v="1413"/>
      <x v="377"/>
    </i>
    <i>
      <x v="2485"/>
      <x v="44"/>
      <x v="19"/>
      <x v="3"/>
      <x v="17"/>
      <x v="1"/>
      <x v="1414"/>
      <x v="377"/>
    </i>
    <i>
      <x v="2486"/>
      <x v="44"/>
      <x v="15"/>
      <x v="3"/>
      <x v="17"/>
      <x v="1"/>
      <x v="1415"/>
      <x v="377"/>
    </i>
    <i>
      <x v="2487"/>
      <x v="44"/>
      <x v="15"/>
      <x v="3"/>
      <x v="17"/>
      <x v="1"/>
      <x v="1416"/>
      <x v="377"/>
    </i>
    <i>
      <x v="2488"/>
      <x v="44"/>
      <x v="15"/>
      <x v="2"/>
      <x v="17"/>
      <x v="1"/>
      <x v="1417"/>
      <x v="377"/>
    </i>
    <i>
      <x v="2489"/>
      <x v="44"/>
      <x v="15"/>
      <x v="1"/>
      <x v="17"/>
      <x v="1"/>
      <x v="1418"/>
      <x v="377"/>
    </i>
    <i>
      <x v="2490"/>
      <x v="44"/>
      <x v="15"/>
      <x v="1"/>
      <x v="17"/>
      <x v="1"/>
      <x v="1419"/>
      <x v="377"/>
    </i>
    <i>
      <x v="2491"/>
      <x v="44"/>
      <x v="15"/>
      <x v="1"/>
      <x v="17"/>
      <x v="1"/>
      <x v="1420"/>
      <x v="377"/>
    </i>
    <i>
      <x v="2492"/>
      <x v="44"/>
      <x v="15"/>
      <x v="1"/>
      <x v="17"/>
      <x v="1"/>
      <x v="1421"/>
      <x v="377"/>
    </i>
    <i>
      <x v="2493"/>
      <x v="44"/>
      <x v="15"/>
      <x v="1"/>
      <x v="17"/>
      <x v="1"/>
      <x v="1422"/>
      <x v="377"/>
    </i>
    <i>
      <x v="2494"/>
      <x v="44"/>
      <x v="15"/>
      <x v="1"/>
      <x v="17"/>
      <x v="1"/>
      <x v="1423"/>
      <x v="377"/>
    </i>
    <i>
      <x v="2495"/>
      <x v="44"/>
      <x v="15"/>
      <x v="1"/>
      <x v="17"/>
      <x v="1"/>
      <x v="1424"/>
      <x v="377"/>
    </i>
    <i>
      <x v="2496"/>
      <x v="44"/>
      <x v="15"/>
      <x v="3"/>
      <x v="17"/>
      <x v="1"/>
      <x v="1425"/>
      <x v="377"/>
    </i>
    <i>
      <x v="2497"/>
      <x v="44"/>
      <x v="15"/>
      <x v="3"/>
      <x v="17"/>
      <x v="1"/>
      <x v="1426"/>
      <x v="377"/>
    </i>
    <i>
      <x v="2498"/>
      <x v="44"/>
      <x v="15"/>
      <x v="3"/>
      <x v="17"/>
      <x v="1"/>
      <x v="1427"/>
      <x v="377"/>
    </i>
    <i>
      <x v="2499"/>
      <x v="44"/>
      <x v="15"/>
      <x v="3"/>
      <x v="17"/>
      <x v="1"/>
      <x v="1428"/>
      <x v="377"/>
    </i>
    <i>
      <x v="2500"/>
      <x v="44"/>
      <x v="15"/>
      <x v="3"/>
      <x v="17"/>
      <x v="1"/>
      <x v="1429"/>
      <x v="377"/>
    </i>
    <i>
      <x v="2501"/>
      <x v="44"/>
      <x v="15"/>
      <x v="3"/>
      <x v="17"/>
      <x v="1"/>
      <x v="1430"/>
      <x v="377"/>
    </i>
    <i>
      <x v="2502"/>
      <x v="44"/>
      <x v="15"/>
      <x v="3"/>
      <x v="17"/>
      <x v="1"/>
      <x v="1431"/>
      <x v="377"/>
    </i>
    <i>
      <x v="2503"/>
      <x v="44"/>
      <x v="15"/>
      <x v="3"/>
      <x v="17"/>
      <x v="1"/>
      <x v="1432"/>
      <x v="377"/>
    </i>
    <i>
      <x v="2504"/>
      <x v="44"/>
      <x v="15"/>
      <x v="1"/>
      <x v="17"/>
      <x v="1"/>
      <x v="1433"/>
      <x v="377"/>
    </i>
    <i>
      <x v="2505"/>
      <x v="44"/>
      <x v="15"/>
      <x v="3"/>
      <x v="17"/>
      <x v="1"/>
      <x v="1434"/>
      <x v="377"/>
    </i>
    <i>
      <x v="2506"/>
      <x v="44"/>
      <x v="15"/>
      <x v="3"/>
      <x v="18"/>
      <x v="1"/>
      <x v="1435"/>
      <x v="377"/>
    </i>
    <i>
      <x v="2507"/>
      <x v="44"/>
      <x v="15"/>
      <x v="2"/>
      <x v="17"/>
      <x v="1"/>
      <x v="1436"/>
      <x v="377"/>
    </i>
    <i>
      <x v="2508"/>
      <x v="44"/>
      <x v="15"/>
      <x v="3"/>
      <x v="17"/>
      <x v="1"/>
      <x v="1437"/>
      <x v="377"/>
    </i>
    <i>
      <x v="2509"/>
      <x v="14"/>
      <x v="14"/>
      <x v="3"/>
      <x v="11"/>
      <x v="1"/>
      <x v="1455"/>
      <x v="377"/>
    </i>
    <i>
      <x v="2510"/>
      <x v="20"/>
      <x v="14"/>
      <x v="2"/>
      <x v="17"/>
      <x v="1"/>
      <x v="1455"/>
      <x v="377"/>
    </i>
    <i>
      <x v="2511"/>
      <x v="29"/>
      <x v="14"/>
      <x v="1"/>
      <x v="23"/>
      <x v="1"/>
      <x v="1455"/>
      <x v="377"/>
    </i>
    <i>
      <x v="2512"/>
      <x v="26"/>
      <x v="14"/>
      <x v="1"/>
      <x v="19"/>
      <x v="1"/>
      <x v="1455"/>
      <x v="377"/>
    </i>
    <i>
      <x v="2513"/>
      <x v="33"/>
      <x v="14"/>
      <x v="1"/>
      <x v="26"/>
      <x v="1"/>
      <x v="1455"/>
      <x v="377"/>
    </i>
    <i>
      <x v="2514"/>
      <x v="33"/>
      <x v="14"/>
      <x v="1"/>
      <x v="26"/>
      <x v="1"/>
      <x v="1455"/>
      <x v="377"/>
    </i>
    <i>
      <x v="2515"/>
      <x v="33"/>
      <x v="14"/>
      <x v="1"/>
      <x v="26"/>
      <x v="1"/>
      <x v="1455"/>
      <x v="377"/>
    </i>
    <i>
      <x v="2516"/>
      <x v="33"/>
      <x v="14"/>
      <x v="1"/>
      <x v="26"/>
      <x v="1"/>
      <x v="1455"/>
      <x v="377"/>
    </i>
    <i>
      <x v="2517"/>
      <x v="33"/>
      <x v="14"/>
      <x v="1"/>
      <x v="26"/>
      <x v="1"/>
      <x v="1455"/>
      <x v="377"/>
    </i>
    <i>
      <x v="2518"/>
      <x v="33"/>
      <x v="14"/>
      <x v="1"/>
      <x v="26"/>
      <x v="1"/>
      <x v="1455"/>
      <x v="377"/>
    </i>
    <i>
      <x v="2519"/>
      <x v="33"/>
      <x v="14"/>
      <x/>
      <x v="26"/>
      <x v="1"/>
      <x v="1455"/>
      <x v="377"/>
    </i>
    <i>
      <x v="2520"/>
      <x v="32"/>
      <x v="14"/>
      <x v="1"/>
      <x v="26"/>
      <x v="1"/>
      <x v="1455"/>
      <x v="377"/>
    </i>
    <i>
      <x v="2521"/>
      <x v="30"/>
      <x v="14"/>
      <x v="3"/>
      <x v="23"/>
      <x v="1"/>
      <x v="1455"/>
      <x v="377"/>
    </i>
    <i>
      <x v="2522"/>
      <x v="14"/>
      <x v="14"/>
      <x v="1"/>
      <x v="11"/>
      <x v="1"/>
      <x v="1455"/>
      <x v="377"/>
    </i>
    <i>
      <x v="2523"/>
      <x v="32"/>
      <x v="14"/>
      <x v="1"/>
      <x v="26"/>
      <x v="1"/>
      <x v="1455"/>
      <x v="377"/>
    </i>
    <i>
      <x v="2524"/>
      <x v="29"/>
      <x v="14"/>
      <x/>
      <x v="23"/>
      <x v="1"/>
      <x v="1455"/>
      <x v="377"/>
    </i>
    <i>
      <x v="2525"/>
      <x v="33"/>
      <x v="14"/>
      <x v="1"/>
      <x v="26"/>
      <x v="1"/>
      <x v="1455"/>
      <x v="377"/>
    </i>
    <i>
      <x v="2526"/>
      <x v="44"/>
      <x v="14"/>
      <x/>
      <x v="23"/>
      <x v="1"/>
      <x v="1455"/>
      <x v="377"/>
    </i>
    <i>
      <x v="2527"/>
      <x v="32"/>
      <x v="14"/>
      <x/>
      <x v="26"/>
      <x v="1"/>
      <x v="1455"/>
      <x v="377"/>
    </i>
    <i>
      <x v="2528"/>
      <x v="37"/>
      <x v="14"/>
      <x v="1"/>
      <x v="27"/>
      <x v="1"/>
      <x v="1455"/>
      <x v="377"/>
    </i>
    <i>
      <x v="2529"/>
      <x v="33"/>
      <x v="14"/>
      <x v="1"/>
      <x v="26"/>
      <x v="1"/>
      <x v="1455"/>
      <x v="377"/>
    </i>
    <i>
      <x v="2530"/>
      <x v="32"/>
      <x v="14"/>
      <x v="1"/>
      <x v="26"/>
      <x v="1"/>
      <x v="1455"/>
      <x v="377"/>
    </i>
    <i>
      <x v="2531"/>
      <x v="32"/>
      <x v="14"/>
      <x v="1"/>
      <x v="26"/>
      <x v="1"/>
      <x v="1455"/>
      <x v="377"/>
    </i>
    <i>
      <x v="2532"/>
      <x v="32"/>
      <x v="14"/>
      <x v="1"/>
      <x v="26"/>
      <x v="1"/>
      <x v="1455"/>
      <x v="377"/>
    </i>
    <i>
      <x v="2533"/>
      <x v="22"/>
      <x v="14"/>
      <x v="1"/>
      <x v="17"/>
      <x/>
      <x v="774"/>
      <x v="371"/>
    </i>
    <i>
      <x v="2534"/>
      <x v="22"/>
      <x v="14"/>
      <x v="1"/>
      <x v="17"/>
      <x v="1"/>
      <x v="1455"/>
      <x v="377"/>
    </i>
    <i>
      <x v="2535"/>
      <x v="18"/>
      <x v="14"/>
      <x v="1"/>
      <x v="17"/>
      <x v="1"/>
      <x v="1455"/>
      <x v="377"/>
    </i>
    <i>
      <x v="2536"/>
      <x v="16"/>
      <x v="14"/>
      <x v="1"/>
      <x v="16"/>
      <x v="1"/>
      <x v="1455"/>
      <x v="377"/>
    </i>
    <i>
      <x v="2537"/>
      <x v="33"/>
      <x v="14"/>
      <x v="2"/>
      <x v="26"/>
      <x v="1"/>
      <x v="1455"/>
      <x v="377"/>
    </i>
    <i>
      <x v="2538"/>
      <x v="22"/>
      <x v="14"/>
      <x v="2"/>
      <x v="17"/>
      <x v="1"/>
      <x v="1455"/>
      <x v="377"/>
    </i>
    <i>
      <x v="2539"/>
      <x v="34"/>
      <x v="14"/>
      <x v="2"/>
      <x v="26"/>
      <x/>
      <x v="116"/>
      <x v="372"/>
    </i>
    <i>
      <x v="2540"/>
      <x v="32"/>
      <x v="14"/>
      <x v="1"/>
      <x v="26"/>
      <x v="1"/>
      <x v="1455"/>
      <x v="377"/>
    </i>
    <i>
      <x v="2541"/>
      <x v="24"/>
      <x v="14"/>
      <x v="1"/>
      <x v="17"/>
      <x v="1"/>
      <x v="1455"/>
      <x v="377"/>
    </i>
    <i>
      <x v="2542"/>
      <x v="24"/>
      <x v="14"/>
      <x v="1"/>
      <x v="17"/>
      <x v="1"/>
      <x v="1455"/>
      <x v="377"/>
    </i>
    <i>
      <x v="2543"/>
      <x v="44"/>
      <x v="19"/>
      <x v="8"/>
      <x v="6"/>
      <x v="1"/>
      <x v="1439"/>
      <x v="377"/>
    </i>
    <i>
      <x v="2544"/>
      <x v="44"/>
      <x v="19"/>
      <x v="8"/>
      <x v="6"/>
      <x v="1"/>
      <x v="1440"/>
      <x v="377"/>
    </i>
    <i>
      <x v="2545"/>
      <x v="44"/>
      <x v="19"/>
      <x v="8"/>
      <x v="6"/>
      <x v="1"/>
      <x v="1441"/>
      <x v="377"/>
    </i>
    <i>
      <x v="2546"/>
      <x v="44"/>
      <x v="19"/>
      <x v="8"/>
      <x v="1"/>
      <x v="1"/>
      <x v="1442"/>
      <x v="377"/>
    </i>
    <i>
      <x v="2547"/>
      <x v="44"/>
      <x v="19"/>
      <x v="8"/>
      <x v="6"/>
      <x v="1"/>
      <x v="1443"/>
      <x v="377"/>
    </i>
    <i>
      <x v="2548"/>
      <x v="44"/>
      <x v="19"/>
      <x v="8"/>
      <x v="6"/>
      <x v="1"/>
      <x v="1444"/>
      <x v="377"/>
    </i>
    <i>
      <x v="2549"/>
      <x v="44"/>
      <x v="19"/>
      <x v="8"/>
      <x v="4"/>
      <x v="1"/>
      <x v="1445"/>
      <x v="377"/>
    </i>
    <i>
      <x v="2550"/>
      <x v="44"/>
      <x v="19"/>
      <x v="8"/>
      <x v="2"/>
      <x v="1"/>
      <x v="1446"/>
      <x v="377"/>
    </i>
    <i>
      <x v="2551"/>
      <x v="44"/>
      <x v="19"/>
      <x v="8"/>
      <x v="3"/>
      <x v="1"/>
      <x v="1447"/>
      <x v="377"/>
    </i>
    <i>
      <x v="2552"/>
      <x v="44"/>
      <x v="19"/>
      <x v="8"/>
      <x v="1"/>
      <x v="1"/>
      <x v="1448"/>
      <x v="377"/>
    </i>
    <i>
      <x v="2553"/>
      <x v="44"/>
      <x v="19"/>
      <x v="8"/>
      <x v="2"/>
      <x v="1"/>
      <x v="1449"/>
      <x v="377"/>
    </i>
    <i>
      <x v="2554"/>
      <x v="44"/>
      <x v="19"/>
      <x v="8"/>
      <x v="1"/>
      <x v="1"/>
      <x v="1450"/>
      <x v="377"/>
    </i>
    <i>
      <x v="2555"/>
      <x v="44"/>
      <x v="19"/>
      <x v="8"/>
      <x v="6"/>
      <x v="1"/>
      <x v="1451"/>
      <x v="377"/>
    </i>
    <i>
      <x v="2556"/>
      <x v="44"/>
      <x v="19"/>
      <x v="8"/>
      <x v="1"/>
      <x v="1"/>
      <x v="1452"/>
      <x v="377"/>
    </i>
    <i>
      <x v="2557"/>
      <x v="44"/>
      <x v="19"/>
      <x v="8"/>
      <x v="2"/>
      <x v="1"/>
      <x v="1453"/>
      <x v="377"/>
    </i>
    <i>
      <x v="2558"/>
      <x v="44"/>
      <x v="19"/>
      <x v="8"/>
      <x v="1"/>
      <x v="1"/>
      <x v="1454"/>
      <x v="377"/>
    </i>
    <i>
      <x v="2559"/>
      <x v="44"/>
      <x v="19"/>
      <x v="8"/>
      <x v="2"/>
      <x v="1"/>
      <x v="1454"/>
      <x v="377"/>
    </i>
    <i>
      <x v="2560"/>
      <x v="44"/>
      <x v="19"/>
      <x v="8"/>
      <x v="2"/>
      <x v="1"/>
      <x v="1454"/>
      <x v="377"/>
    </i>
    <i>
      <x v="2561"/>
      <x v="44"/>
      <x v="19"/>
      <x v="8"/>
      <x v="2"/>
      <x v="1"/>
      <x v="1454"/>
      <x v="377"/>
    </i>
    <i>
      <x v="2562"/>
      <x v="44"/>
      <x v="19"/>
      <x v="8"/>
      <x v="2"/>
      <x v="1"/>
      <x v="1454"/>
      <x v="377"/>
    </i>
    <i>
      <x v="2563"/>
      <x v="44"/>
      <x v="19"/>
      <x v="8"/>
      <x v="2"/>
      <x v="1"/>
      <x v="1454"/>
      <x v="377"/>
    </i>
    <i>
      <x v="2564"/>
      <x v="44"/>
      <x v="19"/>
      <x v="8"/>
      <x v="2"/>
      <x v="1"/>
      <x v="1454"/>
      <x v="377"/>
    </i>
    <i>
      <x v="2565"/>
      <x v="44"/>
      <x v="19"/>
      <x v="8"/>
      <x v="2"/>
      <x v="1"/>
      <x v="1454"/>
      <x v="377"/>
    </i>
    <i>
      <x v="2566"/>
      <x v="32"/>
      <x v="15"/>
      <x v="1"/>
      <x v="26"/>
      <x v="1"/>
      <x v="1455"/>
      <x v="377"/>
    </i>
    <i>
      <x v="2567"/>
      <x v="27"/>
      <x v="15"/>
      <x/>
      <x v="19"/>
      <x v="1"/>
      <x v="1455"/>
      <x v="377"/>
    </i>
    <i>
      <x v="2568"/>
      <x v="27"/>
      <x v="15"/>
      <x/>
      <x v="19"/>
      <x v="1"/>
      <x v="1455"/>
      <x v="377"/>
    </i>
    <i>
      <x v="2569"/>
      <x v="35"/>
      <x v="15"/>
      <x/>
      <x v="27"/>
      <x v="1"/>
      <x v="1455"/>
      <x v="377"/>
    </i>
    <i>
      <x v="2570"/>
      <x v="36"/>
      <x v="15"/>
      <x v="3"/>
      <x v="27"/>
      <x v="1"/>
      <x v="1455"/>
      <x v="377"/>
    </i>
    <i>
      <x v="2571"/>
      <x v="34"/>
      <x v="19"/>
      <x v="3"/>
      <x v="26"/>
      <x/>
      <x v="1455"/>
      <x v="377"/>
    </i>
    <i>
      <x v="2572"/>
      <x v="14"/>
      <x v="15"/>
      <x v="2"/>
      <x v="11"/>
      <x v="1"/>
      <x v="1455"/>
      <x v="377"/>
    </i>
    <i>
      <x v="2573"/>
      <x v="20"/>
      <x v="15"/>
      <x/>
      <x v="17"/>
      <x v="1"/>
      <x v="1455"/>
      <x v="377"/>
    </i>
    <i>
      <x v="2574"/>
      <x v="26"/>
      <x v="15"/>
      <x v="2"/>
      <x v="19"/>
      <x v="1"/>
      <x v="1455"/>
      <x v="377"/>
    </i>
    <i>
      <x v="2575"/>
      <x v="37"/>
      <x v="15"/>
      <x v="2"/>
      <x v="27"/>
      <x v="1"/>
      <x v="1455"/>
      <x v="377"/>
    </i>
    <i>
      <x v="2576"/>
      <x v="22"/>
      <x v="15"/>
      <x v="3"/>
      <x v="17"/>
      <x v="1"/>
      <x v="1455"/>
      <x v="377"/>
    </i>
    <i>
      <x v="2577"/>
      <x v="44"/>
      <x v="19"/>
      <x v="3"/>
      <x v="17"/>
      <x v="1"/>
      <x v="1455"/>
      <x v="377"/>
    </i>
    <i>
      <x v="2578"/>
      <x v="20"/>
      <x v="15"/>
      <x v="1"/>
      <x v="17"/>
      <x v="1"/>
      <x v="1455"/>
      <x v="377"/>
    </i>
    <i>
      <x v="2579"/>
      <x v="18"/>
      <x v="15"/>
      <x v="1"/>
      <x v="17"/>
      <x v="1"/>
      <x v="1455"/>
      <x v="377"/>
    </i>
    <i>
      <x v="2580"/>
      <x v="19"/>
      <x v="15"/>
      <x v="1"/>
      <x v="17"/>
      <x v="1"/>
      <x v="1455"/>
      <x v="377"/>
    </i>
    <i>
      <x v="2581"/>
      <x v="44"/>
      <x v="15"/>
      <x v="1"/>
      <x v="22"/>
      <x v="1"/>
      <x v="1455"/>
      <x v="377"/>
    </i>
    <i>
      <x v="2582"/>
      <x v="37"/>
      <x v="15"/>
      <x v="1"/>
      <x v="27"/>
      <x v="1"/>
      <x v="1455"/>
      <x v="377"/>
    </i>
    <i>
      <x v="2583"/>
      <x v="44"/>
      <x v="19"/>
      <x v="1"/>
      <x v="22"/>
      <x v="1"/>
      <x v="1455"/>
      <x v="377"/>
    </i>
    <i>
      <x v="2584"/>
      <x v="35"/>
      <x v="15"/>
      <x v="1"/>
      <x v="27"/>
      <x v="1"/>
      <x v="1455"/>
      <x v="377"/>
    </i>
    <i>
      <x v="2585"/>
      <x v="44"/>
      <x v="19"/>
      <x v="1"/>
      <x v="22"/>
      <x v="1"/>
      <x v="1455"/>
      <x v="377"/>
    </i>
    <i>
      <x v="2586"/>
      <x v="35"/>
      <x v="15"/>
      <x v="1"/>
      <x v="27"/>
      <x v="1"/>
      <x v="1455"/>
      <x v="377"/>
    </i>
    <i>
      <x v="2587"/>
      <x v="44"/>
      <x v="19"/>
      <x v="1"/>
      <x v="22"/>
      <x v="1"/>
      <x v="1455"/>
      <x v="377"/>
    </i>
    <i>
      <x v="2588"/>
      <x v="21"/>
      <x v="15"/>
      <x/>
      <x v="17"/>
      <x v="1"/>
      <x v="1455"/>
      <x v="377"/>
    </i>
    <i>
      <x v="2589"/>
      <x v="44"/>
      <x v="19"/>
      <x v="1"/>
      <x v="17"/>
      <x v="1"/>
      <x v="1455"/>
      <x v="377"/>
    </i>
    <i>
      <x v="2590"/>
      <x v="18"/>
      <x v="15"/>
      <x v="1"/>
      <x v="17"/>
      <x v="1"/>
      <x v="1455"/>
      <x v="377"/>
    </i>
    <i>
      <x v="2591"/>
      <x v="28"/>
      <x v="15"/>
      <x v="3"/>
      <x v="23"/>
      <x v="1"/>
      <x v="1455"/>
      <x v="377"/>
    </i>
    <i>
      <x v="2592"/>
      <x v="14"/>
      <x v="15"/>
      <x v="1"/>
      <x v="11"/>
      <x v="1"/>
      <x v="1455"/>
      <x v="377"/>
    </i>
    <i>
      <x v="2593"/>
      <x v="14"/>
      <x v="15"/>
      <x v="1"/>
      <x v="11"/>
      <x v="1"/>
      <x v="1455"/>
      <x v="377"/>
    </i>
    <i>
      <x v="2594"/>
      <x v="22"/>
      <x v="15"/>
      <x/>
      <x v="17"/>
      <x v="1"/>
      <x v="1455"/>
      <x v="377"/>
    </i>
    <i>
      <x v="2595"/>
      <x v="33"/>
      <x v="15"/>
      <x v="1"/>
      <x v="26"/>
      <x v="1"/>
      <x v="1455"/>
      <x v="377"/>
    </i>
    <i>
      <x v="2596"/>
      <x v="44"/>
      <x v="19"/>
      <x v="1"/>
      <x v="22"/>
      <x v="1"/>
      <x v="1455"/>
      <x v="377"/>
    </i>
    <i>
      <x v="2597"/>
      <x v="33"/>
      <x v="15"/>
      <x/>
      <x v="26"/>
      <x v="1"/>
      <x v="1455"/>
      <x v="377"/>
    </i>
    <i>
      <x v="2598"/>
      <x v="33"/>
      <x v="15"/>
      <x/>
      <x v="26"/>
      <x v="1"/>
      <x v="1455"/>
      <x v="377"/>
    </i>
    <i>
      <x v="2599"/>
      <x v="44"/>
      <x v="15"/>
      <x/>
      <x v="22"/>
      <x v="1"/>
      <x v="1455"/>
      <x v="377"/>
    </i>
    <i>
      <x v="2600"/>
      <x v="44"/>
      <x v="19"/>
      <x v="1"/>
      <x v="22"/>
      <x v="1"/>
      <x v="1455"/>
      <x v="377"/>
    </i>
    <i>
      <x v="2601"/>
      <x v="33"/>
      <x v="15"/>
      <x v="1"/>
      <x v="26"/>
      <x v="1"/>
      <x v="1455"/>
      <x v="377"/>
    </i>
    <i>
      <x v="2602"/>
      <x v="22"/>
      <x v="15"/>
      <x v="1"/>
      <x v="17"/>
      <x v="1"/>
      <x v="1455"/>
      <x v="377"/>
    </i>
    <i>
      <x v="2603"/>
      <x v="44"/>
      <x v="19"/>
      <x v="1"/>
      <x v="17"/>
      <x v="1"/>
      <x v="1455"/>
      <x v="377"/>
    </i>
    <i>
      <x v="2604"/>
      <x v="19"/>
      <x v="15"/>
      <x v="1"/>
      <x v="17"/>
      <x v="1"/>
      <x v="1455"/>
      <x v="377"/>
    </i>
    <i>
      <x v="2605"/>
      <x v="44"/>
      <x v="19"/>
      <x v="1"/>
      <x v="17"/>
      <x v="1"/>
      <x v="1455"/>
      <x v="377"/>
    </i>
    <i>
      <x v="2606"/>
      <x v="44"/>
      <x v="15"/>
      <x v="1"/>
      <x v="17"/>
      <x v="1"/>
      <x v="1455"/>
      <x v="377"/>
    </i>
    <i>
      <x v="2607"/>
      <x v="44"/>
      <x v="19"/>
      <x v="1"/>
      <x v="17"/>
      <x v="1"/>
      <x v="1455"/>
      <x v="377"/>
    </i>
    <i>
      <x v="2608"/>
      <x v="16"/>
      <x v="15"/>
      <x v="1"/>
      <x v="16"/>
      <x v="1"/>
      <x v="1455"/>
      <x v="377"/>
    </i>
    <i>
      <x v="2609"/>
      <x v="18"/>
      <x v="15"/>
      <x v="1"/>
      <x v="17"/>
      <x v="1"/>
      <x v="1455"/>
      <x v="377"/>
    </i>
    <i>
      <x v="2610"/>
      <x v="22"/>
      <x v="15"/>
      <x v="1"/>
      <x v="17"/>
      <x v="1"/>
      <x v="1455"/>
      <x v="377"/>
    </i>
    <i>
      <x v="2611"/>
      <x v="22"/>
      <x v="15"/>
      <x/>
      <x v="17"/>
      <x v="1"/>
      <x v="1455"/>
      <x v="377"/>
    </i>
    <i>
      <x v="2612"/>
      <x v="18"/>
      <x v="15"/>
      <x v="1"/>
      <x v="17"/>
      <x v="1"/>
      <x v="1455"/>
      <x v="377"/>
    </i>
    <i>
      <x v="2613"/>
      <x v="44"/>
      <x v="15"/>
      <x/>
      <x v="22"/>
      <x v="1"/>
      <x v="1455"/>
      <x v="377"/>
    </i>
    <i>
      <x v="2614"/>
      <x v="35"/>
      <x v="15"/>
      <x v="3"/>
      <x v="27"/>
      <x v="1"/>
      <x v="1455"/>
      <x v="377"/>
    </i>
    <i>
      <x v="2615"/>
      <x v="37"/>
      <x v="15"/>
      <x/>
      <x v="27"/>
      <x v="1"/>
      <x v="1455"/>
      <x v="377"/>
    </i>
    <i>
      <x v="2616"/>
      <x v="44"/>
      <x v="19"/>
      <x/>
      <x v="22"/>
      <x v="1"/>
      <x v="1455"/>
      <x v="377"/>
    </i>
    <i>
      <x v="2617"/>
      <x v="21"/>
      <x v="15"/>
      <x v="4"/>
      <x v="17"/>
      <x v="1"/>
      <x v="1455"/>
      <x v="377"/>
    </i>
    <i>
      <x v="2618"/>
      <x v="19"/>
      <x v="15"/>
      <x/>
      <x v="17"/>
      <x v="1"/>
      <x v="1455"/>
      <x v="377"/>
    </i>
    <i>
      <x v="2619"/>
      <x v="21"/>
      <x v="15"/>
      <x v="1"/>
      <x v="17"/>
      <x v="1"/>
      <x v="1455"/>
      <x v="377"/>
    </i>
    <i>
      <x v="2620"/>
      <x v="28"/>
      <x v="15"/>
      <x/>
      <x v="23"/>
      <x v="1"/>
      <x v="1455"/>
      <x v="377"/>
    </i>
    <i>
      <x v="2621"/>
      <x v="21"/>
      <x v="15"/>
      <x/>
      <x v="17"/>
      <x v="1"/>
      <x v="1455"/>
      <x v="377"/>
    </i>
    <i>
      <x v="2622"/>
      <x v="44"/>
      <x v="19"/>
      <x/>
      <x v="17"/>
      <x v="1"/>
      <x v="1455"/>
      <x v="377"/>
    </i>
    <i>
      <x v="2623"/>
      <x v="33"/>
      <x v="15"/>
      <x v="1"/>
      <x v="26"/>
      <x v="1"/>
      <x v="1455"/>
      <x v="377"/>
    </i>
    <i>
      <x v="2624"/>
      <x v="44"/>
      <x v="19"/>
      <x v="1"/>
      <x v="17"/>
      <x v="1"/>
      <x v="1455"/>
      <x v="377"/>
    </i>
    <i>
      <x v="2625"/>
      <x v="14"/>
      <x v="15"/>
      <x v="1"/>
      <x v="11"/>
      <x v="1"/>
      <x v="1455"/>
      <x v="377"/>
    </i>
    <i>
      <x v="2626"/>
      <x v="22"/>
      <x v="15"/>
      <x/>
      <x v="17"/>
      <x v="1"/>
      <x v="1455"/>
      <x v="377"/>
    </i>
    <i>
      <x v="2627"/>
      <x v="21"/>
      <x v="15"/>
      <x/>
      <x v="17"/>
      <x v="1"/>
      <x v="1455"/>
      <x v="377"/>
    </i>
    <i>
      <x v="2628"/>
      <x v="44"/>
      <x v="10"/>
      <x/>
      <x v="23"/>
      <x v="1"/>
      <x v="1455"/>
      <x v="377"/>
    </i>
    <i>
      <x v="2629"/>
      <x v="3"/>
      <x v="15"/>
      <x v="5"/>
      <x v="5"/>
      <x v="1"/>
      <x v="1455"/>
      <x v="377"/>
    </i>
    <i>
      <x v="2630"/>
      <x v="18"/>
      <x v="15"/>
      <x/>
      <x v="17"/>
      <x v="1"/>
      <x v="1455"/>
      <x v="377"/>
    </i>
    <i>
      <x v="2631"/>
      <x v="14"/>
      <x v="15"/>
      <x v="8"/>
      <x v="11"/>
      <x v="1"/>
      <x v="1455"/>
      <x v="377"/>
    </i>
    <i>
      <x v="2632"/>
      <x v="33"/>
      <x v="15"/>
      <x v="1"/>
      <x v="26"/>
      <x v="1"/>
      <x v="1455"/>
      <x v="377"/>
    </i>
    <i>
      <x v="2633"/>
      <x v="33"/>
      <x v="15"/>
      <x v="2"/>
      <x v="26"/>
      <x v="1"/>
      <x v="1455"/>
      <x v="377"/>
    </i>
    <i>
      <x v="2634"/>
      <x v="29"/>
      <x v="15"/>
      <x v="2"/>
      <x v="23"/>
      <x/>
      <x v="774"/>
      <x v="373"/>
    </i>
    <i>
      <x v="2635"/>
      <x v="19"/>
      <x v="15"/>
      <x v="1"/>
      <x v="17"/>
      <x v="1"/>
      <x v="1455"/>
      <x v="377"/>
    </i>
    <i>
      <x v="2636"/>
      <x v="20"/>
      <x v="15"/>
      <x/>
      <x v="17"/>
      <x v="1"/>
      <x v="1455"/>
      <x v="377"/>
    </i>
    <i>
      <x v="2637"/>
      <x v="24"/>
      <x v="15"/>
      <x v="1"/>
      <x v="17"/>
      <x v="1"/>
      <x v="1455"/>
      <x v="377"/>
    </i>
    <i>
      <x v="2638"/>
      <x v="21"/>
      <x v="15"/>
      <x/>
      <x v="17"/>
      <x v="1"/>
      <x v="1455"/>
      <x v="377"/>
    </i>
    <i>
      <x v="2639"/>
      <x v="19"/>
      <x v="15"/>
      <x v="1"/>
      <x v="17"/>
      <x v="1"/>
      <x v="1455"/>
      <x v="377"/>
    </i>
    <i>
      <x v="2640"/>
      <x v="22"/>
      <x v="15"/>
      <x v="3"/>
      <x v="17"/>
      <x v="1"/>
      <x v="1455"/>
      <x v="377"/>
    </i>
    <i>
      <x v="2641"/>
      <x v="19"/>
      <x v="15"/>
      <x v="1"/>
      <x v="17"/>
      <x v="1"/>
      <x v="1455"/>
      <x v="377"/>
    </i>
    <i>
      <x v="2642"/>
      <x v="21"/>
      <x v="15"/>
      <x/>
      <x v="17"/>
      <x v="1"/>
      <x v="1455"/>
      <x v="377"/>
    </i>
    <i>
      <x v="2643"/>
      <x v="28"/>
      <x v="15"/>
      <x v="1"/>
      <x v="23"/>
      <x v="1"/>
      <x v="1455"/>
      <x v="377"/>
    </i>
    <i>
      <x v="2644"/>
      <x v="29"/>
      <x v="15"/>
      <x/>
      <x v="23"/>
      <x/>
      <x v="116"/>
      <x v="374"/>
    </i>
    <i>
      <x v="2645"/>
      <x v="20"/>
      <x v="15"/>
      <x/>
      <x v="17"/>
      <x v="1"/>
      <x v="1455"/>
      <x v="377"/>
    </i>
    <i>
      <x v="2646"/>
      <x v="22"/>
      <x v="15"/>
      <x/>
      <x v="17"/>
      <x v="1"/>
      <x v="1455"/>
      <x v="377"/>
    </i>
    <i>
      <x v="2647"/>
      <x v="21"/>
      <x v="15"/>
      <x/>
      <x v="17"/>
      <x v="1"/>
      <x v="1455"/>
      <x v="377"/>
    </i>
    <i>
      <x v="2648"/>
      <x v="19"/>
      <x v="15"/>
      <x v="1"/>
      <x v="17"/>
      <x v="1"/>
      <x v="1455"/>
      <x v="377"/>
    </i>
    <i>
      <x v="2649"/>
      <x v="22"/>
      <x v="15"/>
      <x/>
      <x v="17"/>
      <x v="1"/>
      <x v="1455"/>
      <x v="377"/>
    </i>
    <i>
      <x v="2650"/>
      <x v="19"/>
      <x v="15"/>
      <x/>
      <x v="17"/>
      <x v="1"/>
      <x v="1455"/>
      <x v="377"/>
    </i>
    <i>
      <x v="2651"/>
      <x v="22"/>
      <x v="15"/>
      <x v="1"/>
      <x v="17"/>
      <x v="1"/>
      <x v="1455"/>
      <x v="377"/>
    </i>
    <i>
      <x v="2652"/>
      <x v="26"/>
      <x v="15"/>
      <x v="3"/>
      <x v="19"/>
      <x v="1"/>
      <x v="1455"/>
      <x v="377"/>
    </i>
    <i>
      <x v="2653"/>
      <x v="20"/>
      <x v="15"/>
      <x/>
      <x v="17"/>
      <x v="1"/>
      <x v="1455"/>
      <x v="377"/>
    </i>
    <i>
      <x v="2654"/>
      <x v="44"/>
      <x v="19"/>
      <x v="6"/>
      <x/>
      <x/>
      <x v="1455"/>
      <x v="377"/>
    </i>
    <i>
      <x v="2655"/>
      <x v="44"/>
      <x v="19"/>
      <x v="6"/>
      <x/>
      <x/>
      <x v="1455"/>
      <x v="377"/>
    </i>
    <i>
      <x v="2656"/>
      <x v="44"/>
      <x v="19"/>
      <x v="6"/>
      <x/>
      <x/>
      <x v="1455"/>
      <x v="377"/>
    </i>
    <i>
      <x v="2657"/>
      <x v="44"/>
      <x v="19"/>
      <x v="6"/>
      <x/>
      <x/>
      <x v="1455"/>
      <x v="377"/>
    </i>
    <i>
      <x v="2658"/>
      <x v="44"/>
      <x v="19"/>
      <x v="6"/>
      <x/>
      <x/>
      <x v="1455"/>
      <x v="377"/>
    </i>
    <i>
      <x v="2659"/>
      <x v="44"/>
      <x v="19"/>
      <x v="6"/>
      <x/>
      <x/>
      <x v="1455"/>
      <x v="377"/>
    </i>
    <i>
      <x v="2660"/>
      <x v="44"/>
      <x v="19"/>
      <x v="6"/>
      <x/>
      <x/>
      <x v="1455"/>
      <x v="377"/>
    </i>
    <i>
      <x v="2661"/>
      <x v="44"/>
      <x v="19"/>
      <x v="6"/>
      <x/>
      <x/>
      <x v="1455"/>
      <x v="377"/>
    </i>
    <i>
      <x v="2662"/>
      <x v="44"/>
      <x v="19"/>
      <x v="6"/>
      <x/>
      <x/>
      <x v="1455"/>
      <x v="377"/>
    </i>
    <i>
      <x v="2663"/>
      <x v="44"/>
      <x v="19"/>
      <x v="6"/>
      <x/>
      <x/>
      <x v="1455"/>
      <x v="377"/>
    </i>
    <i>
      <x v="2664"/>
      <x v="44"/>
      <x v="19"/>
      <x v="6"/>
      <x/>
      <x/>
      <x v="1455"/>
      <x v="377"/>
    </i>
    <i>
      <x v="2665"/>
      <x v="44"/>
      <x v="19"/>
      <x v="6"/>
      <x/>
      <x/>
      <x v="1455"/>
      <x v="377"/>
    </i>
    <i>
      <x v="2666"/>
      <x v="44"/>
      <x v="19"/>
      <x v="6"/>
      <x/>
      <x/>
      <x v="1455"/>
      <x v="377"/>
    </i>
    <i>
      <x v="2667"/>
      <x v="44"/>
      <x v="19"/>
      <x v="6"/>
      <x/>
      <x/>
      <x v="1455"/>
      <x v="377"/>
    </i>
    <i>
      <x v="2668"/>
      <x v="44"/>
      <x v="19"/>
      <x v="6"/>
      <x/>
      <x/>
      <x v="1455"/>
      <x v="377"/>
    </i>
    <i>
      <x v="2669"/>
      <x v="44"/>
      <x v="19"/>
      <x v="6"/>
      <x/>
      <x/>
      <x v="1455"/>
      <x v="377"/>
    </i>
    <i>
      <x v="2670"/>
      <x v="44"/>
      <x v="19"/>
      <x v="6"/>
      <x/>
      <x/>
      <x v="1455"/>
      <x v="377"/>
    </i>
    <i>
      <x v="2671"/>
      <x v="44"/>
      <x v="19"/>
      <x v="6"/>
      <x/>
      <x/>
      <x v="1455"/>
      <x v="377"/>
    </i>
    <i>
      <x v="2672"/>
      <x v="44"/>
      <x v="19"/>
      <x v="6"/>
      <x/>
      <x/>
      <x v="1455"/>
      <x v="377"/>
    </i>
    <i>
      <x v="2673"/>
      <x v="44"/>
      <x v="19"/>
      <x v="6"/>
      <x/>
      <x/>
      <x v="1455"/>
      <x v="377"/>
    </i>
    <i>
      <x v="2674"/>
      <x v="44"/>
      <x v="19"/>
      <x v="6"/>
      <x/>
      <x/>
      <x v="1455"/>
      <x v="377"/>
    </i>
    <i>
      <x v="2675"/>
      <x v="44"/>
      <x v="19"/>
      <x v="6"/>
      <x/>
      <x/>
      <x v="1455"/>
      <x v="377"/>
    </i>
    <i>
      <x v="2676"/>
      <x v="44"/>
      <x v="19"/>
      <x v="6"/>
      <x/>
      <x/>
      <x v="1455"/>
      <x v="377"/>
    </i>
    <i>
      <x v="2677"/>
      <x v="44"/>
      <x v="19"/>
      <x v="6"/>
      <x/>
      <x/>
      <x v="1455"/>
      <x v="377"/>
    </i>
    <i>
      <x v="2678"/>
      <x v="44"/>
      <x v="19"/>
      <x v="6"/>
      <x/>
      <x/>
      <x v="1455"/>
      <x v="377"/>
    </i>
    <i>
      <x v="2679"/>
      <x v="44"/>
      <x v="19"/>
      <x v="6"/>
      <x/>
      <x/>
      <x v="1455"/>
      <x v="377"/>
    </i>
    <i>
      <x v="2680"/>
      <x v="44"/>
      <x v="19"/>
      <x v="6"/>
      <x/>
      <x/>
      <x v="1455"/>
      <x v="377"/>
    </i>
    <i>
      <x v="2681"/>
      <x v="44"/>
      <x v="19"/>
      <x v="6"/>
      <x v="32"/>
      <x/>
      <x v="1455"/>
      <x v="377"/>
    </i>
    <i>
      <x v="2682"/>
      <x v="44"/>
      <x v="19"/>
      <x v="6"/>
      <x v="32"/>
      <x/>
      <x v="1455"/>
      <x v="377"/>
    </i>
    <i>
      <x v="2683"/>
      <x v="44"/>
      <x v="19"/>
      <x v="6"/>
      <x v="32"/>
      <x/>
      <x v="1455"/>
      <x v="377"/>
    </i>
    <i>
      <x v="2684"/>
      <x v="44"/>
      <x v="19"/>
      <x v="6"/>
      <x v="32"/>
      <x/>
      <x v="1455"/>
      <x v="377"/>
    </i>
    <i>
      <x v="2685"/>
      <x v="44"/>
      <x v="19"/>
      <x v="6"/>
      <x v="32"/>
      <x/>
      <x v="1455"/>
      <x v="377"/>
    </i>
    <i>
      <x v="2686"/>
      <x v="44"/>
      <x v="19"/>
      <x v="6"/>
      <x v="32"/>
      <x v="1"/>
      <x v="1455"/>
      <x v="377"/>
    </i>
    <i>
      <x v="2687"/>
      <x v="44"/>
      <x v="19"/>
      <x v="6"/>
      <x v="32"/>
      <x/>
      <x v="1455"/>
      <x v="377"/>
    </i>
    <i>
      <x v="2688"/>
      <x v="44"/>
      <x v="19"/>
      <x v="6"/>
      <x/>
      <x/>
      <x v="1455"/>
      <x v="377"/>
    </i>
    <i>
      <x v="2689"/>
      <x v="44"/>
      <x v="19"/>
      <x v="6"/>
      <x v="4"/>
      <x v="1"/>
      <x v="813"/>
      <x v="377"/>
    </i>
    <i>
      <x v="2690"/>
      <x v="44"/>
      <x v="19"/>
      <x/>
      <x v="4"/>
      <x v="1"/>
      <x v="813"/>
      <x v="377"/>
    </i>
    <i>
      <x v="2691"/>
      <x v="44"/>
      <x v="19"/>
      <x v="2"/>
      <x v="7"/>
      <x v="1"/>
      <x v="81"/>
      <x v="377"/>
    </i>
    <i>
      <x v="2692"/>
      <x v="44"/>
      <x v="19"/>
      <x v="2"/>
      <x v="2"/>
      <x v="1"/>
      <x v="81"/>
      <x v="377"/>
    </i>
    <i>
      <x v="2693"/>
      <x v="44"/>
      <x v="19"/>
      <x v="2"/>
      <x v="2"/>
      <x v="1"/>
      <x v="81"/>
      <x v="377"/>
    </i>
    <i>
      <x v="2694"/>
      <x v="44"/>
      <x v="19"/>
      <x v="2"/>
      <x v="2"/>
      <x v="1"/>
      <x v="81"/>
      <x v="377"/>
    </i>
    <i>
      <x v="2695"/>
      <x v="44"/>
      <x v="19"/>
      <x v="2"/>
      <x v="2"/>
      <x v="1"/>
      <x v="81"/>
      <x v="377"/>
    </i>
    <i>
      <x v="2696"/>
      <x v="44"/>
      <x v="19"/>
      <x v="8"/>
      <x v="2"/>
      <x v="1"/>
      <x v="81"/>
      <x v="377"/>
    </i>
    <i>
      <x v="2697"/>
      <x v="44"/>
      <x v="19"/>
      <x v="8"/>
      <x v="7"/>
      <x v="1"/>
      <x v="81"/>
      <x v="377"/>
    </i>
    <i>
      <x v="2698"/>
      <x v="44"/>
      <x v="19"/>
      <x v="8"/>
      <x v="7"/>
      <x v="1"/>
      <x v="81"/>
      <x v="377"/>
    </i>
    <i>
      <x v="2699"/>
      <x v="44"/>
      <x v="19"/>
      <x v="8"/>
      <x v="7"/>
      <x v="1"/>
      <x v="81"/>
      <x v="377"/>
    </i>
    <i>
      <x v="2700"/>
      <x v="44"/>
      <x v="19"/>
      <x v="8"/>
      <x v="7"/>
      <x v="1"/>
      <x v="81"/>
      <x v="377"/>
    </i>
    <i>
      <x v="2701"/>
      <x v="44"/>
      <x v="19"/>
      <x v="8"/>
      <x v="7"/>
      <x v="1"/>
      <x v="81"/>
      <x v="377"/>
    </i>
    <i>
      <x v="2702"/>
      <x v="44"/>
      <x v="19"/>
      <x v="8"/>
      <x v="7"/>
      <x v="1"/>
      <x v="81"/>
      <x v="377"/>
    </i>
    <i>
      <x v="2703"/>
      <x v="44"/>
      <x v="19"/>
      <x v="2"/>
      <x v="2"/>
      <x v="1"/>
      <x v="81"/>
      <x v="377"/>
    </i>
    <i>
      <x v="2704"/>
      <x v="44"/>
      <x v="19"/>
      <x v="8"/>
      <x v="2"/>
      <x v="1"/>
      <x v="81"/>
      <x v="377"/>
    </i>
    <i>
      <x v="2705"/>
      <x v="44"/>
      <x v="14"/>
      <x v="1"/>
      <x v="26"/>
      <x v="1"/>
      <x v="1087"/>
      <x v="377"/>
    </i>
    <i>
      <x v="2706"/>
      <x v="32"/>
      <x v="14"/>
      <x v="1"/>
      <x v="26"/>
      <x v="1"/>
      <x v="1114"/>
      <x v="377"/>
    </i>
    <i>
      <x v="2707"/>
      <x v="44"/>
      <x v="14"/>
      <x/>
      <x v="22"/>
      <x v="1"/>
      <x v="1085"/>
      <x v="377"/>
    </i>
    <i>
      <x v="2708"/>
      <x v="26"/>
      <x v="14"/>
      <x v="2"/>
      <x v="19"/>
      <x v="1"/>
      <x v="122"/>
      <x v="377"/>
    </i>
    <i>
      <x v="2709"/>
      <x v="44"/>
      <x v="14"/>
      <x v="1"/>
      <x v="22"/>
      <x v="1"/>
      <x v="479"/>
      <x v="377"/>
    </i>
    <i>
      <x v="2710"/>
      <x v="33"/>
      <x v="19"/>
      <x v="1"/>
      <x v="26"/>
      <x v="1"/>
      <x v="631"/>
      <x v="377"/>
    </i>
    <i>
      <x v="2711"/>
      <x v="44"/>
      <x v="14"/>
      <x v="1"/>
      <x v="22"/>
      <x v="1"/>
      <x v="1114"/>
      <x v="377"/>
    </i>
    <i>
      <x v="2712"/>
      <x v="32"/>
      <x v="14"/>
      <x v="1"/>
      <x v="26"/>
      <x v="1"/>
      <x v="1107"/>
      <x v="377"/>
    </i>
    <i>
      <x v="2713"/>
      <x v="33"/>
      <x v="14"/>
      <x v="1"/>
      <x v="26"/>
      <x v="1"/>
      <x v="479"/>
      <x v="377"/>
    </i>
    <i>
      <x v="2714"/>
      <x v="32"/>
      <x v="14"/>
      <x v="1"/>
      <x v="26"/>
      <x v="1"/>
      <x v="1107"/>
      <x v="377"/>
    </i>
    <i>
      <x v="2715"/>
      <x v="32"/>
      <x v="14"/>
      <x v="1"/>
      <x v="26"/>
      <x v="1"/>
      <x v="1114"/>
      <x v="377"/>
    </i>
    <i>
      <x v="2716"/>
      <x v="37"/>
      <x v="15"/>
      <x v="2"/>
      <x v="27"/>
      <x v="1"/>
      <x v="187"/>
      <x v="377"/>
    </i>
    <i>
      <x v="2717"/>
      <x v="37"/>
      <x v="15"/>
      <x v="2"/>
      <x v="27"/>
      <x v="1"/>
      <x v="187"/>
      <x v="377"/>
    </i>
    <i>
      <x v="2718"/>
      <x v="33"/>
      <x v="14"/>
      <x v="1"/>
      <x v="26"/>
      <x v="1"/>
      <x v="1085"/>
      <x v="377"/>
    </i>
    <i>
      <x v="2719"/>
      <x v="32"/>
      <x v="14"/>
      <x v="1"/>
      <x v="26"/>
      <x v="1"/>
      <x v="1455"/>
      <x v="377"/>
    </i>
    <i>
      <x v="2720"/>
      <x v="32"/>
      <x v="14"/>
      <x/>
      <x v="26"/>
      <x v="1"/>
      <x v="1455"/>
      <x v="377"/>
    </i>
    <i>
      <x v="2721"/>
      <x v="26"/>
      <x v="14"/>
      <x v="2"/>
      <x v="19"/>
      <x v="1"/>
      <x v="1455"/>
      <x v="377"/>
    </i>
    <i>
      <x v="2722"/>
      <x v="26"/>
      <x v="14"/>
      <x v="2"/>
      <x v="19"/>
      <x v="1"/>
      <x v="1455"/>
      <x v="377"/>
    </i>
    <i>
      <x v="2723"/>
      <x v="32"/>
      <x v="14"/>
      <x v="1"/>
      <x v="26"/>
      <x v="1"/>
      <x v="1455"/>
      <x v="377"/>
    </i>
    <i>
      <x v="2724"/>
      <x v="28"/>
      <x v="15"/>
      <x/>
      <x v="23"/>
      <x v="1"/>
      <x v="1455"/>
      <x v="377"/>
    </i>
    <i>
      <x v="2725"/>
      <x v="37"/>
      <x v="14"/>
      <x v="2"/>
      <x v="27"/>
      <x v="1"/>
      <x v="1455"/>
      <x v="377"/>
    </i>
    <i>
      <x v="2726"/>
      <x v="37"/>
      <x v="14"/>
      <x v="2"/>
      <x v="27"/>
      <x v="1"/>
      <x v="1455"/>
      <x v="377"/>
    </i>
    <i>
      <x v="2727"/>
      <x v="32"/>
      <x v="14"/>
      <x v="1"/>
      <x v="26"/>
      <x v="1"/>
      <x v="1455"/>
      <x v="377"/>
    </i>
    <i>
      <x v="2728"/>
      <x v="33"/>
      <x v="14"/>
      <x v="1"/>
      <x v="26"/>
      <x v="1"/>
      <x v="1455"/>
      <x v="377"/>
    </i>
    <i>
      <x v="2729"/>
      <x v="33"/>
      <x v="14"/>
      <x v="1"/>
      <x v="26"/>
      <x v="1"/>
      <x v="1455"/>
      <x v="377"/>
    </i>
    <i>
      <x v="2730"/>
      <x v="44"/>
      <x v="15"/>
      <x v="11"/>
      <x v="13"/>
      <x v="1"/>
      <x v="978"/>
      <x v="377"/>
    </i>
    <i>
      <x v="2731"/>
      <x v="44"/>
      <x v="15"/>
      <x/>
      <x v="18"/>
      <x v="1"/>
      <x v="838"/>
      <x v="377"/>
    </i>
    <i>
      <x v="2732"/>
      <x v="44"/>
      <x v="15"/>
      <x/>
      <x v="17"/>
      <x v="1"/>
      <x v="1008"/>
      <x v="377"/>
    </i>
    <i>
      <x v="2733"/>
      <x v="44"/>
      <x v="14"/>
      <x v="1"/>
      <x v="21"/>
      <x v="1"/>
      <x v="208"/>
      <x v="377"/>
    </i>
    <i>
      <x v="2734"/>
      <x v="44"/>
      <x v="19"/>
      <x v="1"/>
      <x v="20"/>
      <x v="1"/>
      <x v="151"/>
      <x v="377"/>
    </i>
    <i>
      <x v="2735"/>
      <x v="44"/>
      <x v="19"/>
      <x v="1"/>
      <x v="20"/>
      <x v="1"/>
      <x v="406"/>
      <x v="377"/>
    </i>
    <i>
      <x v="2736"/>
      <x v="44"/>
      <x v="14"/>
      <x v="1"/>
      <x v="21"/>
      <x v="1"/>
      <x v="208"/>
      <x v="377"/>
    </i>
    <i>
      <x v="2737"/>
      <x v="44"/>
      <x v="19"/>
      <x v="8"/>
      <x v="4"/>
      <x v="1"/>
      <x v="108"/>
      <x v="377"/>
    </i>
    <i>
      <x v="2738"/>
      <x v="44"/>
      <x v="14"/>
      <x v="2"/>
      <x v="19"/>
      <x v="1"/>
      <x v="122"/>
      <x v="377"/>
    </i>
    <i>
      <x v="2739"/>
      <x v="44"/>
      <x v="14"/>
      <x v="1"/>
      <x v="17"/>
      <x v="1"/>
      <x v="158"/>
      <x v="377"/>
    </i>
    <i>
      <x v="2740"/>
      <x v="44"/>
      <x v="14"/>
      <x/>
      <x v="22"/>
      <x v="1"/>
      <x v="1110"/>
      <x v="377"/>
    </i>
    <i>
      <x v="2741"/>
      <x v="44"/>
      <x v="14"/>
      <x v="1"/>
      <x v="22"/>
      <x v="1"/>
      <x v="479"/>
      <x v="377"/>
    </i>
    <i>
      <x v="2742"/>
      <x v="44"/>
      <x v="14"/>
      <x v="1"/>
      <x v="18"/>
      <x v="1"/>
      <x v="935"/>
      <x v="377"/>
    </i>
    <i>
      <x v="2743"/>
      <x v="44"/>
      <x v="14"/>
      <x v="1"/>
      <x v="17"/>
      <x v="1"/>
      <x v="897"/>
      <x v="377"/>
    </i>
    <i>
      <x v="2744"/>
      <x v="44"/>
      <x v="19"/>
      <x v="1"/>
      <x v="20"/>
      <x v="1"/>
      <x v="151"/>
      <x v="377"/>
    </i>
    <i>
      <x v="2745"/>
      <x v="44"/>
      <x v="19"/>
      <x v="8"/>
      <x v="2"/>
      <x v="1"/>
      <x v="687"/>
      <x v="377"/>
    </i>
    <i>
      <x v="2746"/>
      <x v="44"/>
      <x v="19"/>
      <x v="11"/>
      <x v="4"/>
      <x v="1"/>
      <x v="687"/>
      <x v="377"/>
    </i>
    <i>
      <x v="2747"/>
      <x v="44"/>
      <x v="19"/>
      <x v="8"/>
      <x v="7"/>
      <x v="1"/>
      <x v="82"/>
      <x v="377"/>
    </i>
    <i>
      <x v="2748"/>
      <x v="29"/>
      <x v="19"/>
      <x v="3"/>
      <x v="23"/>
      <x/>
      <x v="115"/>
      <x v="320"/>
    </i>
    <i>
      <x v="2749"/>
      <x v="29"/>
      <x v="19"/>
      <x v="3"/>
      <x v="23"/>
      <x/>
      <x v="115"/>
      <x v="321"/>
    </i>
    <i>
      <x v="2750"/>
      <x v="29"/>
      <x v="19"/>
      <x v="3"/>
      <x v="23"/>
      <x/>
      <x v="115"/>
      <x v="322"/>
    </i>
    <i>
      <x v="2751"/>
      <x v="23"/>
      <x v="19"/>
      <x v="3"/>
      <x v="17"/>
      <x/>
      <x v="115"/>
      <x v="323"/>
    </i>
    <i>
      <x v="2752"/>
      <x v="23"/>
      <x v="19"/>
      <x v="3"/>
      <x v="17"/>
      <x/>
      <x v="115"/>
      <x v="324"/>
    </i>
    <i>
      <x v="2753"/>
      <x v="23"/>
      <x v="19"/>
      <x v="3"/>
      <x v="17"/>
      <x/>
      <x v="115"/>
      <x v="325"/>
    </i>
    <i>
      <x v="2754"/>
      <x v="29"/>
      <x v="19"/>
      <x v="3"/>
      <x v="23"/>
      <x/>
      <x v="115"/>
      <x v="326"/>
    </i>
    <i>
      <x v="2755"/>
      <x v="29"/>
      <x v="19"/>
      <x v="3"/>
      <x v="23"/>
      <x/>
      <x v="115"/>
      <x v="327"/>
    </i>
    <i>
      <x v="2756"/>
      <x v="23"/>
      <x v="19"/>
      <x v="3"/>
      <x v="17"/>
      <x/>
      <x v="115"/>
      <x v="328"/>
    </i>
    <i>
      <x v="2757"/>
      <x v="29"/>
      <x v="19"/>
      <x v="3"/>
      <x v="23"/>
      <x/>
      <x v="115"/>
      <x v="329"/>
    </i>
    <i>
      <x v="2758"/>
      <x v="23"/>
      <x v="19"/>
      <x v="3"/>
      <x v="17"/>
      <x/>
      <x v="115"/>
      <x v="330"/>
    </i>
    <i>
      <x v="2759"/>
      <x v="23"/>
      <x v="19"/>
      <x v="3"/>
      <x v="17"/>
      <x/>
      <x v="115"/>
      <x v="331"/>
    </i>
    <i>
      <x v="2760"/>
      <x v="23"/>
      <x v="19"/>
      <x v="3"/>
      <x v="17"/>
      <x/>
      <x v="115"/>
      <x v="332"/>
    </i>
    <i>
      <x v="2761"/>
      <x v="23"/>
      <x v="19"/>
      <x v="3"/>
      <x v="17"/>
      <x/>
      <x v="115"/>
      <x v="333"/>
    </i>
    <i>
      <x v="2762"/>
      <x v="29"/>
      <x v="19"/>
      <x v="3"/>
      <x v="23"/>
      <x/>
      <x v="115"/>
      <x v="334"/>
    </i>
    <i>
      <x v="2763"/>
      <x v="23"/>
      <x v="19"/>
      <x v="3"/>
      <x v="17"/>
      <x/>
      <x v="115"/>
      <x v="335"/>
    </i>
    <i>
      <x v="2764"/>
      <x v="23"/>
      <x v="19"/>
      <x v="3"/>
      <x v="17"/>
      <x/>
      <x v="115"/>
      <x v="336"/>
    </i>
    <i>
      <x v="2765"/>
      <x v="29"/>
      <x v="19"/>
      <x v="3"/>
      <x v="23"/>
      <x/>
      <x v="115"/>
      <x v="337"/>
    </i>
    <i>
      <x v="2766"/>
      <x v="29"/>
      <x v="19"/>
      <x v="3"/>
      <x v="23"/>
      <x/>
      <x v="115"/>
      <x v="338"/>
    </i>
    <i>
      <x v="2767"/>
      <x v="2"/>
      <x v="19"/>
      <x v="3"/>
      <x v="4"/>
      <x/>
      <x v="115"/>
      <x v="339"/>
    </i>
    <i>
      <x v="2768"/>
      <x v="29"/>
      <x v="19"/>
      <x v="3"/>
      <x v="23"/>
      <x/>
      <x v="115"/>
      <x v="340"/>
    </i>
    <i>
      <x v="2769"/>
      <x v="46"/>
      <x v="19"/>
      <x v="4"/>
      <x v="30"/>
      <x/>
      <x v="1274"/>
      <x v="354"/>
    </i>
    <i>
      <x v="2770"/>
      <x v="46"/>
      <x v="19"/>
      <x v="4"/>
      <x v="30"/>
      <x/>
      <x v="1274"/>
      <x v="355"/>
    </i>
    <i>
      <x v="2771"/>
      <x v="2"/>
      <x v="19"/>
      <x v="3"/>
      <x v="4"/>
      <x/>
      <x v="1455"/>
      <x v="377"/>
    </i>
    <i>
      <x v="2772"/>
      <x v="50"/>
      <x v="19"/>
      <x v="6"/>
      <x v="4"/>
      <x/>
      <x v="1455"/>
      <x v="377"/>
    </i>
    <i>
      <x v="2773"/>
      <x v="1"/>
      <x v="19"/>
      <x v="8"/>
      <x v="4"/>
      <x/>
      <x v="1438"/>
      <x v="28"/>
    </i>
    <i>
      <x v="2774"/>
      <x v="62"/>
      <x v="19"/>
      <x v="8"/>
      <x v="34"/>
      <x/>
      <x v="116"/>
      <x v="37"/>
    </i>
    <i>
      <x v="2775"/>
      <x v="1"/>
      <x v="19"/>
      <x/>
      <x v="4"/>
      <x/>
      <x v="1455"/>
      <x v="377"/>
    </i>
    <i>
      <x v="2776"/>
      <x v="51"/>
      <x v="19"/>
      <x v="6"/>
      <x v="33"/>
      <x/>
      <x v="1455"/>
      <x v="377"/>
    </i>
    <i>
      <x v="2777"/>
      <x v="50"/>
      <x v="19"/>
      <x v="8"/>
      <x v="4"/>
      <x v="1"/>
      <x v="1455"/>
      <x v="377"/>
    </i>
    <i>
      <x v="2778"/>
      <x v="1"/>
      <x v="19"/>
      <x v="8"/>
      <x v="4"/>
      <x/>
      <x v="1438"/>
      <x v="61"/>
    </i>
    <i>
      <x v="2779"/>
      <x v="50"/>
      <x v="19"/>
      <x v="8"/>
      <x v="4"/>
      <x v="1"/>
      <x v="1455"/>
      <x v="377"/>
    </i>
    <i>
      <x v="2780"/>
      <x v="50"/>
      <x v="19"/>
      <x v="8"/>
      <x v="4"/>
      <x v="1"/>
      <x v="1455"/>
      <x v="377"/>
    </i>
    <i>
      <x v="2781"/>
      <x v="2"/>
      <x v="19"/>
      <x v="8"/>
      <x v="4"/>
      <x/>
      <x v="115"/>
      <x v="62"/>
    </i>
    <i>
      <x v="2782"/>
      <x v="53"/>
      <x v="19"/>
      <x v="8"/>
      <x v="4"/>
      <x/>
      <x v="1438"/>
      <x v="63"/>
    </i>
    <i>
      <x v="2783"/>
      <x v="50"/>
      <x v="19"/>
      <x v="8"/>
      <x v="4"/>
      <x/>
      <x v="1438"/>
      <x v="64"/>
    </i>
    <i>
      <x v="2784"/>
      <x v="50"/>
      <x v="19"/>
      <x v="8"/>
      <x v="4"/>
      <x/>
      <x v="1455"/>
      <x v="377"/>
    </i>
    <i>
      <x v="2785"/>
      <x v="53"/>
      <x v="19"/>
      <x v="8"/>
      <x v="4"/>
      <x/>
      <x v="115"/>
      <x v="65"/>
    </i>
    <i>
      <x v="2786"/>
      <x v="1"/>
      <x v="19"/>
      <x v="8"/>
      <x v="4"/>
      <x/>
      <x v="1438"/>
      <x v="66"/>
    </i>
    <i>
      <x v="2787"/>
      <x v="50"/>
      <x v="19"/>
      <x v="8"/>
      <x v="4"/>
      <x v="1"/>
      <x v="1455"/>
      <x v="377"/>
    </i>
    <i>
      <x v="2788"/>
      <x v="1"/>
      <x v="19"/>
      <x v="8"/>
      <x v="4"/>
      <x/>
      <x v="1438"/>
      <x v="67"/>
    </i>
    <i>
      <x v="2789"/>
      <x v="52"/>
      <x v="19"/>
      <x v="8"/>
      <x v="4"/>
      <x/>
      <x v="1438"/>
      <x v="68"/>
    </i>
    <i>
      <x v="2790"/>
      <x v="2"/>
      <x v="19"/>
      <x v="8"/>
      <x v="4"/>
      <x/>
      <x v="115"/>
      <x v="69"/>
    </i>
    <i>
      <x v="2791"/>
      <x v="2"/>
      <x v="19"/>
      <x v="8"/>
      <x v="4"/>
      <x v="1"/>
      <x v="1455"/>
      <x v="377"/>
    </i>
    <i>
      <x v="2792"/>
      <x v="53"/>
      <x v="19"/>
      <x v="8"/>
      <x v="4"/>
      <x/>
      <x v="1438"/>
      <x v="75"/>
    </i>
    <i>
      <x v="2793"/>
      <x v="53"/>
      <x v="19"/>
      <x v="8"/>
      <x v="4"/>
      <x/>
      <x v="1438"/>
      <x v="76"/>
    </i>
    <i>
      <x v="2794"/>
      <x v="53"/>
      <x v="19"/>
      <x v="8"/>
      <x v="4"/>
      <x/>
      <x v="1438"/>
      <x v="77"/>
    </i>
    <i>
      <x v="2795"/>
      <x v="9"/>
      <x v="19"/>
      <x v="8"/>
      <x v="9"/>
      <x/>
      <x v="1438"/>
      <x v="80"/>
    </i>
    <i>
      <x v="2796"/>
      <x v="9"/>
      <x v="19"/>
      <x v="8"/>
      <x v="9"/>
      <x/>
      <x v="1"/>
      <x v="81"/>
    </i>
    <i>
      <x v="2797"/>
      <x v="9"/>
      <x v="19"/>
      <x v="8"/>
      <x v="9"/>
      <x/>
      <x v="1438"/>
      <x v="82"/>
    </i>
    <i>
      <x v="2798"/>
      <x v="9"/>
      <x v="19"/>
      <x v="8"/>
      <x v="9"/>
      <x/>
      <x v="1438"/>
      <x v="83"/>
    </i>
    <i>
      <x v="2799"/>
      <x v="10"/>
      <x v="19"/>
      <x v="8"/>
      <x v="9"/>
      <x/>
      <x v="112"/>
      <x v="85"/>
    </i>
    <i>
      <x v="2800"/>
      <x v="10"/>
      <x v="19"/>
      <x v="8"/>
      <x v="9"/>
      <x/>
      <x v="112"/>
      <x v="86"/>
    </i>
    <i>
      <x v="2801"/>
      <x v="10"/>
      <x v="19"/>
      <x v="8"/>
      <x v="9"/>
      <x/>
      <x v="1438"/>
      <x v="87"/>
    </i>
    <i>
      <x v="2802"/>
      <x v="10"/>
      <x v="19"/>
      <x v="8"/>
      <x v="9"/>
      <x/>
      <x v="112"/>
      <x v="88"/>
    </i>
    <i>
      <x v="2803"/>
      <x v="10"/>
      <x v="19"/>
      <x v="8"/>
      <x v="9"/>
      <x/>
      <x v="1438"/>
      <x v="89"/>
    </i>
    <i>
      <x v="2804"/>
      <x v="21"/>
      <x v="19"/>
      <x v="2"/>
      <x v="17"/>
      <x/>
      <x v="1455"/>
      <x v="377"/>
    </i>
    <i>
      <x v="2805"/>
      <x v="31"/>
      <x v="19"/>
      <x v="2"/>
      <x v="23"/>
      <x v="1"/>
      <x v="1455"/>
      <x v="377"/>
    </i>
    <i>
      <x v="2806"/>
      <x v="29"/>
      <x v="19"/>
      <x v="2"/>
      <x v="23"/>
      <x v="1"/>
      <x v="1455"/>
      <x v="377"/>
    </i>
    <i>
      <x v="2808"/>
      <x v="33"/>
      <x v="19"/>
      <x v="1"/>
      <x v="26"/>
      <x/>
      <x v="1455"/>
      <x v="377"/>
    </i>
    <i>
      <x v="2809"/>
      <x v="33"/>
      <x v="19"/>
      <x v="1"/>
      <x v="26"/>
      <x/>
      <x v="1455"/>
      <x v="377"/>
    </i>
    <i>
      <x v="2810"/>
      <x v="33"/>
      <x v="19"/>
      <x v="2"/>
      <x v="26"/>
      <x/>
      <x v="1455"/>
      <x v="377"/>
    </i>
    <i>
      <x v="2811"/>
      <x v="47"/>
      <x v="19"/>
      <x/>
      <x v="16"/>
      <x/>
      <x v="813"/>
      <x v="111"/>
    </i>
    <i>
      <x v="2812"/>
      <x v="47"/>
      <x v="19"/>
      <x/>
      <x v="16"/>
      <x/>
      <x v="813"/>
      <x v="112"/>
    </i>
    <i>
      <x v="2813"/>
      <x v="33"/>
      <x v="19"/>
      <x v="2"/>
      <x v="26"/>
      <x/>
      <x v="686"/>
      <x v="120"/>
    </i>
    <i>
      <x v="2814"/>
      <x v="32"/>
      <x v="19"/>
      <x v="2"/>
      <x v="26"/>
      <x/>
      <x v="686"/>
      <x v="121"/>
    </i>
    <i>
      <x v="2815"/>
      <x v="28"/>
      <x v="19"/>
      <x v="2"/>
      <x v="23"/>
      <x/>
      <x v="1455"/>
      <x v="377"/>
    </i>
    <i>
      <x v="2816"/>
      <x v="29"/>
      <x v="19"/>
      <x/>
      <x v="23"/>
      <x/>
      <x v="686"/>
      <x v="129"/>
    </i>
    <i>
      <x v="2817"/>
      <x v="18"/>
      <x v="19"/>
      <x/>
      <x v="17"/>
      <x/>
      <x v="686"/>
      <x v="132"/>
    </i>
    <i>
      <x v="2818"/>
      <x v="21"/>
      <x v="19"/>
      <x v="2"/>
      <x v="17"/>
      <x v="1"/>
      <x v="1455"/>
      <x v="377"/>
    </i>
    <i>
      <x v="2819"/>
      <x v="22"/>
      <x v="19"/>
      <x/>
      <x v="17"/>
      <x/>
      <x v="1455"/>
      <x v="377"/>
    </i>
    <i>
      <x v="2820"/>
      <x v="46"/>
      <x v="17"/>
      <x v="4"/>
      <x v="30"/>
      <x/>
      <x v="116"/>
      <x v="140"/>
    </i>
    <i>
      <x v="2821"/>
      <x v="46"/>
      <x v="19"/>
      <x v="4"/>
      <x v="30"/>
      <x/>
      <x v="686"/>
      <x v="147"/>
    </i>
    <i>
      <x v="2822"/>
      <x v="29"/>
      <x v="3"/>
      <x/>
      <x v="23"/>
      <x v="1"/>
      <x v="1455"/>
      <x v="377"/>
    </i>
    <i>
      <x v="2823"/>
      <x v="28"/>
      <x v="3"/>
      <x v="2"/>
      <x v="23"/>
      <x/>
      <x v="167"/>
      <x v="161"/>
    </i>
    <i>
      <x v="2824"/>
      <x v="33"/>
      <x v="3"/>
      <x/>
      <x v="26"/>
      <x/>
      <x v="167"/>
      <x v="162"/>
    </i>
    <i>
      <x v="2825"/>
      <x v="33"/>
      <x v="3"/>
      <x/>
      <x v="26"/>
      <x/>
      <x v="167"/>
      <x v="163"/>
    </i>
    <i>
      <x v="2826"/>
      <x v="29"/>
      <x v="3"/>
      <x/>
      <x v="23"/>
      <x/>
      <x v="167"/>
      <x v="164"/>
    </i>
    <i>
      <x v="2827"/>
      <x v="28"/>
      <x v="3"/>
      <x/>
      <x v="23"/>
      <x v="1"/>
      <x v="1455"/>
      <x v="377"/>
    </i>
    <i>
      <x v="2828"/>
      <x v="33"/>
      <x v="3"/>
      <x/>
      <x v="26"/>
      <x/>
      <x v="167"/>
      <x v="165"/>
    </i>
    <i>
      <x v="2829"/>
      <x v="32"/>
      <x v="5"/>
      <x/>
      <x v="26"/>
      <x/>
      <x v="167"/>
      <x v="210"/>
    </i>
    <i>
      <x v="2830"/>
      <x v="19"/>
      <x v="5"/>
      <x/>
      <x v="17"/>
      <x/>
      <x v="167"/>
      <x v="211"/>
    </i>
    <i>
      <x v="2831"/>
      <x v="21"/>
      <x v="5"/>
      <x/>
      <x v="17"/>
      <x/>
      <x v="1455"/>
      <x v="377"/>
    </i>
    <i>
      <x v="2832"/>
      <x v="24"/>
      <x v="5"/>
      <x/>
      <x v="17"/>
      <x/>
      <x v="774"/>
      <x v="212"/>
    </i>
    <i>
      <x v="2833"/>
      <x v="18"/>
      <x v="5"/>
      <x/>
      <x v="17"/>
      <x/>
      <x v="1455"/>
      <x v="377"/>
    </i>
    <i>
      <x v="2834"/>
      <x v="21"/>
      <x v="5"/>
      <x/>
      <x v="17"/>
      <x/>
      <x v="774"/>
      <x v="213"/>
    </i>
    <i>
      <x v="2835"/>
      <x v="54"/>
      <x v="5"/>
      <x/>
      <x v="16"/>
      <x v="1"/>
      <x v="1455"/>
      <x v="377"/>
    </i>
    <i>
      <x v="2836"/>
      <x v="66"/>
      <x v="19"/>
      <x v="4"/>
      <x v="28"/>
      <x/>
      <x v="167"/>
      <x v="375"/>
    </i>
    <i>
      <x v="2837"/>
      <x v="66"/>
      <x v="15"/>
      <x v="4"/>
      <x v="28"/>
      <x/>
      <x v="167"/>
      <x v="376"/>
    </i>
    <i>
      <x v="2838"/>
      <x v="2"/>
      <x v="19"/>
      <x v="8"/>
      <x v="4"/>
      <x v="1"/>
      <x v="1455"/>
      <x v="377"/>
    </i>
    <i>
      <x v="2839"/>
      <x v="2"/>
      <x v="19"/>
      <x v="8"/>
      <x v="4"/>
      <x/>
      <x v="115"/>
      <x v="70"/>
    </i>
    <i>
      <x v="2840"/>
      <x v="9"/>
      <x v="19"/>
      <x v="8"/>
      <x v="9"/>
      <x/>
      <x v="1438"/>
      <x v="84"/>
    </i>
    <i>
      <x v="2841"/>
      <x v="16"/>
      <x v="19"/>
      <x/>
      <x v="16"/>
      <x v="1"/>
      <x v="1455"/>
      <x v="377"/>
    </i>
    <i>
      <x v="2842"/>
      <x v="66"/>
      <x/>
      <x v="4"/>
      <x v="28"/>
      <x/>
      <x v="686"/>
      <x v="135"/>
    </i>
    <i>
      <x v="2843"/>
      <x v="65"/>
      <x v="19"/>
      <x v="8"/>
      <x/>
      <x/>
      <x v="1"/>
      <x v="148"/>
    </i>
    <i>
      <x v="2844"/>
      <x v="65"/>
      <x v="19"/>
      <x/>
      <x/>
      <x/>
      <x v="104"/>
      <x v="148"/>
    </i>
    <i>
      <x v="2845"/>
      <x v="62"/>
      <x v="19"/>
      <x v="8"/>
      <x v="34"/>
      <x/>
      <x v="1438"/>
      <x v="58"/>
    </i>
    <i>
      <x v="2846"/>
      <x v="44"/>
      <x v="19"/>
      <x v="3"/>
      <x v="32"/>
      <x/>
      <x/>
      <x v="148"/>
    </i>
    <i>
      <x v="2847"/>
      <x v="65"/>
      <x v="19"/>
      <x v="5"/>
      <x/>
      <x/>
      <x v="112"/>
      <x v="148"/>
    </i>
    <i>
      <x v="2848"/>
      <x v="65"/>
      <x v="19"/>
      <x v="8"/>
      <x/>
      <x/>
      <x v="115"/>
      <x v="148"/>
    </i>
    <i>
      <x v="2849"/>
      <x v="50"/>
      <x v="19"/>
      <x/>
      <x v="4"/>
      <x v="1"/>
      <x v="1455"/>
      <x v="377"/>
    </i>
    <i>
      <x v="2850"/>
      <x v="44"/>
      <x v="19"/>
      <x v="11"/>
      <x v="32"/>
      <x v="1"/>
      <x v="1455"/>
      <x v="377"/>
    </i>
    <i>
      <x v="2851"/>
      <x v="65"/>
      <x v="19"/>
      <x v="8"/>
      <x/>
      <x/>
      <x v="116"/>
      <x v="148"/>
    </i>
    <i>
      <x v="2852"/>
      <x v="65"/>
      <x v="19"/>
      <x/>
      <x/>
      <x/>
      <x v="118"/>
      <x v="148"/>
    </i>
    <i>
      <x v="2853"/>
      <x v="65"/>
      <x v="19"/>
      <x/>
      <x/>
      <x/>
      <x v="119"/>
      <x v="148"/>
    </i>
    <i>
      <x v="2854"/>
      <x v="65"/>
      <x v="19"/>
      <x/>
      <x/>
      <x/>
      <x v="120"/>
      <x v="148"/>
    </i>
    <i>
      <x v="2855"/>
      <x v="65"/>
      <x v="19"/>
      <x/>
      <x/>
      <x/>
      <x v="146"/>
      <x v="148"/>
    </i>
    <i>
      <x v="2856"/>
      <x v="65"/>
      <x v="19"/>
      <x/>
      <x/>
      <x/>
      <x v="163"/>
      <x v="148"/>
    </i>
    <i>
      <x v="2857"/>
      <x v="65"/>
      <x v="19"/>
      <x/>
      <x/>
      <x/>
      <x v="168"/>
      <x v="148"/>
    </i>
    <i>
      <x v="2858"/>
      <x v="65"/>
      <x v="19"/>
      <x/>
      <x/>
      <x/>
      <x v="209"/>
      <x v="148"/>
    </i>
    <i>
      <x v="2859"/>
      <x v="65"/>
      <x v="19"/>
      <x v="5"/>
      <x/>
      <x/>
      <x v="167"/>
      <x v="148"/>
    </i>
    <i>
      <x v="2860"/>
      <x v="65"/>
      <x v="19"/>
      <x/>
      <x/>
      <x/>
      <x v="235"/>
      <x v="148"/>
    </i>
    <i>
      <x v="2861"/>
      <x v="65"/>
      <x v="19"/>
      <x/>
      <x/>
      <x/>
      <x v="269"/>
      <x v="148"/>
    </i>
    <i>
      <x v="2862"/>
      <x v="65"/>
      <x v="19"/>
      <x/>
      <x/>
      <x/>
      <x v="234"/>
      <x v="148"/>
    </i>
    <i>
      <x v="2863"/>
      <x v="65"/>
      <x v="19"/>
      <x/>
      <x/>
      <x/>
      <x v="390"/>
      <x v="148"/>
    </i>
    <i>
      <x v="2864"/>
      <x v="65"/>
      <x v="19"/>
      <x/>
      <x/>
      <x/>
      <x v="568"/>
      <x v="148"/>
    </i>
    <i>
      <x v="2865"/>
      <x v="65"/>
      <x v="19"/>
      <x/>
      <x/>
      <x/>
      <x v="686"/>
      <x v="148"/>
    </i>
    <i>
      <x v="2866"/>
      <x v="65"/>
      <x v="19"/>
      <x/>
      <x/>
      <x/>
      <x v="774"/>
      <x v="148"/>
    </i>
    <i>
      <x v="2867"/>
      <x v="65"/>
      <x v="19"/>
      <x v="3"/>
      <x/>
      <x/>
      <x v="1072"/>
      <x v="148"/>
    </i>
    <i>
      <x v="2868"/>
      <x v="65"/>
      <x v="19"/>
      <x v="3"/>
      <x/>
      <x/>
      <x v="1274"/>
      <x v="148"/>
    </i>
    <i>
      <x v="2869"/>
      <x v="65"/>
      <x v="19"/>
      <x v="8"/>
      <x/>
      <x/>
      <x v="1409"/>
      <x v="148"/>
    </i>
    <i>
      <x v="2870"/>
      <x v="65"/>
      <x v="19"/>
      <x v="8"/>
      <x/>
      <x/>
      <x v="813"/>
      <x v="148"/>
    </i>
    <i>
      <x v="2871"/>
      <x v="65"/>
      <x v="19"/>
      <x v="8"/>
      <x/>
      <x/>
      <x v="1438"/>
      <x v="148"/>
    </i>
    <i>
      <x v="2872"/>
      <x v="24"/>
      <x v="19"/>
      <x v="3"/>
      <x v="17"/>
      <x/>
      <x v="115"/>
      <x v="264"/>
    </i>
    <i>
      <x v="2873"/>
      <x v="24"/>
      <x v="19"/>
      <x v="3"/>
      <x v="17"/>
      <x/>
      <x v="115"/>
      <x v="265"/>
    </i>
    <i>
      <x v="2874"/>
      <x v="24"/>
      <x v="19"/>
      <x v="3"/>
      <x v="17"/>
      <x/>
      <x v="115"/>
      <x v="266"/>
    </i>
    <i>
      <x v="2875"/>
      <x v="24"/>
      <x v="19"/>
      <x v="3"/>
      <x v="17"/>
      <x/>
      <x v="115"/>
      <x v="267"/>
    </i>
    <i>
      <x v="2876"/>
      <x v="24"/>
      <x v="19"/>
      <x v="3"/>
      <x v="17"/>
      <x/>
      <x v="115"/>
      <x v="268"/>
    </i>
    <i>
      <x v="2877"/>
      <x v="24"/>
      <x v="19"/>
      <x v="3"/>
      <x v="17"/>
      <x/>
      <x v="115"/>
      <x v="269"/>
    </i>
    <i>
      <x v="2878"/>
      <x v="24"/>
      <x v="19"/>
      <x v="3"/>
      <x v="17"/>
      <x/>
      <x v="115"/>
      <x v="270"/>
    </i>
    <i>
      <x v="2879"/>
      <x v="24"/>
      <x v="19"/>
      <x v="3"/>
      <x v="17"/>
      <x/>
      <x v="115"/>
      <x v="271"/>
    </i>
    <i>
      <x v="2880"/>
      <x v="24"/>
      <x v="19"/>
      <x v="3"/>
      <x v="17"/>
      <x/>
      <x v="115"/>
      <x v="272"/>
    </i>
    <i>
      <x v="2881"/>
      <x v="29"/>
      <x v="19"/>
      <x/>
      <x v="23"/>
      <x/>
      <x v="115"/>
      <x v="274"/>
    </i>
    <i>
      <x v="2882"/>
      <x v="29"/>
      <x v="19"/>
      <x/>
      <x v="23"/>
      <x/>
      <x v="115"/>
      <x v="275"/>
    </i>
    <i>
      <x v="2883"/>
      <x v="29"/>
      <x v="19"/>
      <x/>
      <x v="23"/>
      <x/>
      <x v="115"/>
      <x v="277"/>
    </i>
    <i>
      <x v="2884"/>
      <x v="29"/>
      <x v="19"/>
      <x/>
      <x v="23"/>
      <x/>
      <x v="115"/>
      <x v="341"/>
    </i>
    <i>
      <x v="2885"/>
      <x v="29"/>
      <x v="19"/>
      <x/>
      <x v="23"/>
      <x/>
      <x v="115"/>
      <x v="342"/>
    </i>
    <i>
      <x v="2886"/>
      <x v="29"/>
      <x v="19"/>
      <x/>
      <x v="23"/>
      <x/>
      <x v="115"/>
      <x v="343"/>
    </i>
    <i>
      <x v="2887"/>
      <x v="29"/>
      <x v="19"/>
      <x/>
      <x v="23"/>
      <x/>
      <x v="115"/>
      <x v="344"/>
    </i>
    <i>
      <x v="2888"/>
      <x v="29"/>
      <x v="19"/>
      <x/>
      <x v="23"/>
      <x/>
      <x v="115"/>
      <x v="345"/>
    </i>
    <i>
      <x v="2889"/>
      <x v="50"/>
      <x v="19"/>
      <x v="8"/>
      <x v="4"/>
      <x/>
      <x v="116"/>
      <x v="10"/>
    </i>
    <i>
      <x v="2890"/>
      <x v="50"/>
      <x v="19"/>
      <x v="8"/>
      <x v="4"/>
      <x/>
      <x v="116"/>
      <x v="11"/>
    </i>
    <i>
      <x v="2891"/>
      <x v="50"/>
      <x v="19"/>
      <x v="8"/>
      <x v="4"/>
      <x/>
      <x v="116"/>
      <x v="12"/>
    </i>
    <i>
      <x v="2892"/>
      <x v="1"/>
      <x v="19"/>
      <x v="8"/>
      <x v="4"/>
      <x/>
      <x v="1455"/>
      <x v="377"/>
    </i>
    <i>
      <x v="2893"/>
      <x v="12"/>
      <x v="19"/>
      <x v="8"/>
      <x v="10"/>
      <x/>
      <x v="116"/>
      <x v="38"/>
    </i>
    <i>
      <x v="2894"/>
      <x v="12"/>
      <x v="19"/>
      <x v="8"/>
      <x v="10"/>
      <x/>
      <x v="116"/>
      <x v="39"/>
    </i>
    <i>
      <x v="2895"/>
      <x v="12"/>
      <x v="19"/>
      <x v="8"/>
      <x v="10"/>
      <x/>
      <x v="1274"/>
      <x v="40"/>
    </i>
    <i>
      <x v="2896"/>
      <x v="12"/>
      <x v="19"/>
      <x v="8"/>
      <x v="10"/>
      <x v="1"/>
      <x v="1274"/>
      <x v="41"/>
    </i>
    <i>
      <x v="2897"/>
      <x v="12"/>
      <x v="19"/>
      <x v="8"/>
      <x v="10"/>
      <x/>
      <x v="1274"/>
      <x v="42"/>
    </i>
    <i>
      <x v="2898"/>
      <x v="12"/>
      <x v="19"/>
      <x v="8"/>
      <x v="10"/>
      <x/>
      <x v="1"/>
      <x v="43"/>
    </i>
    <i>
      <x v="2899"/>
      <x v="12"/>
      <x v="19"/>
      <x v="8"/>
      <x v="10"/>
      <x/>
      <x v="1438"/>
      <x v="44"/>
    </i>
    <i>
      <x v="2900"/>
      <x v="12"/>
      <x v="19"/>
      <x v="8"/>
      <x v="10"/>
      <x/>
      <x v="1438"/>
      <x v="45"/>
    </i>
    <i>
      <x v="2901"/>
      <x v="12"/>
      <x v="19"/>
      <x v="8"/>
      <x v="10"/>
      <x/>
      <x v="1438"/>
      <x v="46"/>
    </i>
    <i>
      <x v="2902"/>
      <x v="12"/>
      <x v="19"/>
      <x v="8"/>
      <x v="10"/>
      <x/>
      <x v="1438"/>
      <x v="47"/>
    </i>
    <i>
      <x v="2903"/>
      <x v="62"/>
      <x v="19"/>
      <x v="8"/>
      <x v="34"/>
      <x/>
      <x v="1438"/>
      <x v="48"/>
    </i>
    <i>
      <x v="2904"/>
      <x v="62"/>
      <x v="19"/>
      <x v="8"/>
      <x v="34"/>
      <x/>
      <x v="1072"/>
      <x v="49"/>
    </i>
    <i>
      <x v="2905"/>
      <x v="62"/>
      <x v="19"/>
      <x v="8"/>
      <x v="34"/>
      <x/>
      <x v="1"/>
      <x v="50"/>
    </i>
    <i>
      <x v="2906"/>
      <x v="62"/>
      <x v="19"/>
      <x v="8"/>
      <x v="34"/>
      <x/>
      <x v="1"/>
      <x v="51"/>
    </i>
    <i>
      <x v="2907"/>
      <x v="62"/>
      <x v="19"/>
      <x v="8"/>
      <x v="34"/>
      <x/>
      <x v="1438"/>
      <x v="52"/>
    </i>
    <i>
      <x v="2908"/>
      <x v="62"/>
      <x v="19"/>
      <x v="8"/>
      <x v="34"/>
      <x/>
      <x v="1438"/>
      <x v="53"/>
    </i>
    <i>
      <x v="2909"/>
      <x v="62"/>
      <x v="19"/>
      <x v="8"/>
      <x v="34"/>
      <x/>
      <x v="1438"/>
      <x v="54"/>
    </i>
    <i>
      <x v="2910"/>
      <x v="62"/>
      <x v="19"/>
      <x v="8"/>
      <x v="34"/>
      <x/>
      <x v="1438"/>
      <x v="55"/>
    </i>
    <i>
      <x v="2911"/>
      <x v="62"/>
      <x v="19"/>
      <x v="8"/>
      <x v="34"/>
      <x/>
      <x v="1438"/>
      <x v="56"/>
    </i>
    <i>
      <x v="2912"/>
      <x v="62"/>
      <x v="19"/>
      <x v="8"/>
      <x v="34"/>
      <x/>
      <x v="1438"/>
      <x v="57"/>
    </i>
    <i>
      <x v="2913"/>
      <x v="62"/>
      <x v="19"/>
      <x v="8"/>
      <x v="34"/>
      <x/>
      <x v="1438"/>
      <x v="59"/>
    </i>
    <i>
      <x v="2914"/>
      <x v="53"/>
      <x v="19"/>
      <x v="8"/>
      <x v="4"/>
      <x/>
      <x v="1438"/>
      <x v="71"/>
    </i>
    <i>
      <x v="2915"/>
      <x v="53"/>
      <x v="19"/>
      <x v="8"/>
      <x v="4"/>
      <x/>
      <x v="1438"/>
      <x v="72"/>
    </i>
    <i>
      <x v="2916"/>
      <x v="53"/>
      <x v="19"/>
      <x v="8"/>
      <x v="4"/>
      <x/>
      <x v="1"/>
      <x v="73"/>
    </i>
    <i>
      <x v="2917"/>
      <x v="53"/>
      <x v="19"/>
      <x v="8"/>
      <x v="4"/>
      <x/>
      <x v="1"/>
      <x v="74"/>
    </i>
    <i>
      <x v="2918"/>
      <x v="53"/>
      <x v="19"/>
      <x v="8"/>
      <x v="4"/>
      <x/>
      <x v="1"/>
      <x v="78"/>
    </i>
    <i>
      <x v="2919"/>
      <x v="50"/>
      <x v="19"/>
      <x v="8"/>
      <x v="4"/>
      <x/>
      <x v="1438"/>
      <x v="79"/>
    </i>
    <i>
      <x v="2920"/>
      <x v="2"/>
      <x v="19"/>
      <x v="3"/>
      <x v="4"/>
      <x/>
      <x v="115"/>
      <x v="90"/>
    </i>
    <i>
      <x v="2921"/>
      <x v="50"/>
      <x v="19"/>
      <x/>
      <x v="4"/>
      <x/>
      <x v="115"/>
      <x v="91"/>
    </i>
    <i>
      <x v="2922"/>
      <x v="2"/>
      <x v="19"/>
      <x v="3"/>
      <x v="4"/>
      <x/>
      <x v="115"/>
      <x v="92"/>
    </i>
    <i>
      <x v="2923"/>
      <x v="50"/>
      <x v="19"/>
      <x v="3"/>
      <x v="4"/>
      <x/>
      <x v="115"/>
      <x v="93"/>
    </i>
    <i>
      <x v="2924"/>
      <x v="50"/>
      <x v="19"/>
      <x v="8"/>
      <x v="4"/>
      <x/>
      <x v="115"/>
      <x v="94"/>
    </i>
    <i>
      <x v="2925"/>
      <x v="2"/>
      <x v="19"/>
      <x v="8"/>
      <x v="4"/>
      <x/>
      <x v="115"/>
      <x v="95"/>
    </i>
    <i>
      <x v="2926"/>
      <x v="2"/>
      <x v="19"/>
      <x v="8"/>
      <x v="4"/>
      <x/>
      <x v="115"/>
      <x v="96"/>
    </i>
    <i>
      <x v="2927"/>
      <x v="2"/>
      <x v="19"/>
      <x v="8"/>
      <x v="4"/>
      <x/>
      <x v="115"/>
      <x v="97"/>
    </i>
    <i>
      <x v="2928"/>
      <x v="2"/>
      <x v="19"/>
      <x v="8"/>
      <x v="4"/>
      <x/>
      <x v="115"/>
      <x v="98"/>
    </i>
    <i>
      <x v="2929"/>
      <x v="2"/>
      <x v="19"/>
      <x v="8"/>
      <x v="4"/>
      <x/>
      <x v="115"/>
      <x v="99"/>
    </i>
    <i>
      <x v="2930"/>
      <x v="2"/>
      <x v="19"/>
      <x v="8"/>
      <x v="4"/>
      <x/>
      <x v="115"/>
      <x v="100"/>
    </i>
    <i>
      <x v="2931"/>
      <x v="50"/>
      <x v="19"/>
      <x v="8"/>
      <x v="4"/>
      <x/>
      <x v="115"/>
      <x v="101"/>
    </i>
    <i>
      <x v="2932"/>
      <x v="55"/>
      <x v="19"/>
      <x v="1"/>
      <x v="16"/>
      <x v="1"/>
      <x v="97"/>
      <x v="377"/>
    </i>
    <i>
      <x v="2933"/>
      <x v="66"/>
      <x v="19"/>
      <x v="5"/>
      <x v="28"/>
      <x/>
      <x v="104"/>
      <x v="137"/>
    </i>
    <i>
      <x v="2934"/>
      <x v="32"/>
      <x v="19"/>
      <x v="3"/>
      <x v="26"/>
      <x/>
      <x v="774"/>
      <x v="138"/>
    </i>
    <i>
      <x v="2935"/>
      <x v="18"/>
      <x v="19"/>
      <x v="1"/>
      <x v="17"/>
      <x/>
      <x v="774"/>
      <x v="149"/>
    </i>
    <i>
      <x v="2936"/>
      <x v="19"/>
      <x v="19"/>
      <x v="2"/>
      <x v="17"/>
      <x/>
      <x v="774"/>
      <x v="150"/>
    </i>
    <i>
      <x v="2937"/>
      <x v="19"/>
      <x v="19"/>
      <x v="2"/>
      <x v="17"/>
      <x/>
      <x v="167"/>
      <x v="151"/>
    </i>
    <i>
      <x v="2938"/>
      <x v="21"/>
      <x v="19"/>
      <x v="2"/>
      <x v="17"/>
      <x/>
      <x v="774"/>
      <x v="152"/>
    </i>
    <i>
      <x v="2939"/>
      <x v="21"/>
      <x v="19"/>
      <x v="2"/>
      <x v="17"/>
      <x/>
      <x v="774"/>
      <x v="153"/>
    </i>
    <i>
      <x v="2940"/>
      <x v="21"/>
      <x v="19"/>
      <x v="2"/>
      <x v="17"/>
      <x/>
      <x v="774"/>
      <x v="154"/>
    </i>
    <i>
      <x v="2941"/>
      <x v="22"/>
      <x v="19"/>
      <x v="3"/>
      <x v="17"/>
      <x/>
      <x v="774"/>
      <x v="155"/>
    </i>
    <i>
      <x v="2942"/>
      <x v="28"/>
      <x v="19"/>
      <x v="2"/>
      <x v="23"/>
      <x/>
      <x v="774"/>
      <x v="187"/>
    </i>
    <i>
      <x v="2943"/>
      <x v="34"/>
      <x v="19"/>
      <x v="3"/>
      <x v="26"/>
      <x/>
      <x v="116"/>
      <x v="188"/>
    </i>
    <i>
      <x v="2944"/>
      <x v="47"/>
      <x v="19"/>
      <x/>
      <x v="16"/>
      <x/>
      <x v="813"/>
      <x v="196"/>
    </i>
    <i>
      <x v="2945"/>
      <x v="33"/>
      <x v="19"/>
      <x v="3"/>
      <x v="26"/>
      <x/>
      <x v="116"/>
      <x v="197"/>
    </i>
    <i>
      <x v="2946"/>
      <x v="54"/>
      <x v="19"/>
      <x/>
      <x v="16"/>
      <x/>
      <x v="813"/>
      <x v="198"/>
    </i>
    <i>
      <x v="2947"/>
      <x v="21"/>
      <x v="19"/>
      <x v="2"/>
      <x v="17"/>
      <x/>
      <x v="774"/>
      <x v="200"/>
    </i>
    <i>
      <x v="2948"/>
      <x v="71"/>
      <x v="19"/>
      <x v="3"/>
      <x v="26"/>
      <x/>
      <x v="167"/>
      <x v="201"/>
    </i>
    <i>
      <x v="2949"/>
      <x v="32"/>
      <x v="19"/>
      <x v="2"/>
      <x v="26"/>
      <x/>
      <x v="167"/>
      <x v="216"/>
    </i>
    <i>
      <x v="2950"/>
      <x v="32"/>
      <x v="19"/>
      <x v="2"/>
      <x v="26"/>
      <x/>
      <x v="167"/>
      <x v="217"/>
    </i>
    <i>
      <x v="2951"/>
      <x v="22"/>
      <x v="19"/>
      <x v="2"/>
      <x v="17"/>
      <x/>
      <x v="774"/>
      <x v="218"/>
    </i>
    <i>
      <x v="2952"/>
      <x v="30"/>
      <x v="19"/>
      <x/>
      <x v="23"/>
      <x/>
      <x v="167"/>
      <x v="219"/>
    </i>
    <i>
      <x v="2953"/>
      <x v="29"/>
      <x/>
      <x v="2"/>
      <x v="23"/>
      <x/>
      <x v="686"/>
      <x v="220"/>
    </i>
    <i>
      <x v="2954"/>
      <x v="28"/>
      <x v="19"/>
      <x v="2"/>
      <x v="23"/>
      <x/>
      <x v="774"/>
      <x v="221"/>
    </i>
    <i>
      <x v="2955"/>
      <x v="28"/>
      <x v="19"/>
      <x v="2"/>
      <x v="23"/>
      <x/>
      <x v="686"/>
      <x v="222"/>
    </i>
    <i>
      <x v="2956"/>
      <x v="28"/>
      <x v="19"/>
      <x v="1"/>
      <x v="23"/>
      <x/>
      <x v="774"/>
      <x v="223"/>
    </i>
    <i>
      <x v="2957"/>
      <x v="28"/>
      <x/>
      <x v="1"/>
      <x v="23"/>
      <x/>
      <x v="686"/>
      <x v="224"/>
    </i>
    <i>
      <x v="2958"/>
      <x v="28"/>
      <x v="19"/>
      <x v="2"/>
      <x v="23"/>
      <x/>
      <x v="167"/>
      <x v="225"/>
    </i>
    <i>
      <x v="2959"/>
      <x v="30"/>
      <x v="19"/>
      <x v="2"/>
      <x v="23"/>
      <x/>
      <x v="167"/>
      <x v="226"/>
    </i>
    <i>
      <x v="2960"/>
      <x v="28"/>
      <x v="19"/>
      <x v="2"/>
      <x v="23"/>
      <x/>
      <x v="774"/>
      <x v="227"/>
    </i>
    <i>
      <x v="2961"/>
      <x v="33"/>
      <x v="19"/>
      <x v="2"/>
      <x v="26"/>
      <x/>
      <x v="774"/>
      <x v="228"/>
    </i>
    <i>
      <x v="2962"/>
      <x v="30"/>
      <x v="19"/>
      <x v="2"/>
      <x v="23"/>
      <x/>
      <x v="774"/>
      <x v="229"/>
    </i>
    <i>
      <x v="2963"/>
      <x v="29"/>
      <x/>
      <x v="2"/>
      <x v="23"/>
      <x/>
      <x v="686"/>
      <x v="230"/>
    </i>
    <i>
      <x v="2964"/>
      <x v="30"/>
      <x/>
      <x v="2"/>
      <x v="23"/>
      <x/>
      <x v="774"/>
      <x v="231"/>
    </i>
    <i>
      <x v="2965"/>
      <x v="18"/>
      <x v="19"/>
      <x v="3"/>
      <x v="17"/>
      <x/>
      <x v="116"/>
      <x v="232"/>
    </i>
    <i>
      <x v="2966"/>
      <x v="18"/>
      <x/>
      <x v="3"/>
      <x v="17"/>
      <x/>
      <x v="116"/>
      <x v="233"/>
    </i>
    <i>
      <x v="2967"/>
      <x v="22"/>
      <x v="19"/>
      <x v="1"/>
      <x v="17"/>
      <x/>
      <x v="167"/>
      <x v="234"/>
    </i>
    <i>
      <x v="2968"/>
      <x v="29"/>
      <x v="19"/>
      <x v="2"/>
      <x v="23"/>
      <x/>
      <x v="686"/>
      <x v="235"/>
    </i>
    <i>
      <x v="2969"/>
      <x v="28"/>
      <x v="19"/>
      <x v="2"/>
      <x v="23"/>
      <x/>
      <x v="167"/>
      <x v="236"/>
    </i>
    <i>
      <x v="2970"/>
      <x v="30"/>
      <x v="19"/>
      <x v="2"/>
      <x v="23"/>
      <x/>
      <x v="774"/>
      <x v="237"/>
    </i>
    <i>
      <x v="2971"/>
      <x v="30"/>
      <x v="19"/>
      <x v="2"/>
      <x v="23"/>
      <x/>
      <x v="167"/>
      <x v="238"/>
    </i>
    <i>
      <x v="2972"/>
      <x v="29"/>
      <x/>
      <x v="2"/>
      <x v="23"/>
      <x/>
      <x v="686"/>
      <x v="239"/>
    </i>
    <i>
      <x v="2973"/>
      <x v="16"/>
      <x v="19"/>
      <x/>
      <x v="16"/>
      <x/>
      <x v="813"/>
      <x v="240"/>
    </i>
    <i>
      <x v="2974"/>
      <x v="21"/>
      <x v="19"/>
      <x/>
      <x v="17"/>
      <x/>
      <x v="774"/>
      <x v="241"/>
    </i>
    <i>
      <x v="2975"/>
      <x v="24"/>
      <x v="19"/>
      <x/>
      <x v="17"/>
      <x/>
      <x v="1409"/>
      <x v="242"/>
    </i>
    <i>
      <x v="2976"/>
      <x v="28"/>
      <x v="19"/>
      <x/>
      <x v="23"/>
      <x/>
      <x v="686"/>
      <x v="243"/>
    </i>
    <i>
      <x v="2977"/>
      <x v="28"/>
      <x v="19"/>
      <x/>
      <x v="23"/>
      <x/>
      <x v="167"/>
      <x v="244"/>
    </i>
    <i>
      <x v="2978"/>
      <x v="33"/>
      <x v="19"/>
      <x v="1"/>
      <x v="26"/>
      <x/>
      <x v="167"/>
      <x v="245"/>
    </i>
    <i>
      <x v="2979"/>
      <x v="33"/>
      <x v="19"/>
      <x v="1"/>
      <x v="26"/>
      <x/>
      <x v="774"/>
      <x v="246"/>
    </i>
    <i>
      <x v="2980"/>
      <x v="33"/>
      <x/>
      <x v="2"/>
      <x v="26"/>
      <x/>
      <x v="1438"/>
      <x v="247"/>
    </i>
    <i>
      <x v="2981"/>
      <x v="29"/>
      <x v="19"/>
      <x/>
      <x v="23"/>
      <x/>
      <x v="686"/>
      <x v="248"/>
    </i>
    <i>
      <x v="2982"/>
      <x v="71"/>
      <x v="19"/>
      <x/>
      <x v="26"/>
      <x/>
      <x v="104"/>
      <x v="249"/>
    </i>
    <i>
      <x v="2983"/>
      <x v="21"/>
      <x v="19"/>
      <x/>
      <x v="17"/>
      <x/>
      <x v="774"/>
      <x v="250"/>
    </i>
    <i>
      <x v="2984"/>
      <x v="28"/>
      <x v="19"/>
      <x/>
      <x v="23"/>
      <x/>
      <x v="774"/>
      <x v="251"/>
    </i>
    <i>
      <x v="2985"/>
      <x v="24"/>
      <x v="19"/>
      <x/>
      <x v="17"/>
      <x/>
      <x v="774"/>
      <x v="252"/>
    </i>
    <i>
      <x v="2986"/>
      <x v="24"/>
      <x v="19"/>
      <x/>
      <x v="17"/>
      <x/>
      <x v="774"/>
      <x v="253"/>
    </i>
    <i>
      <x v="2987"/>
      <x v="24"/>
      <x v="19"/>
      <x/>
      <x v="17"/>
      <x/>
      <x v="774"/>
      <x v="254"/>
    </i>
    <i>
      <x v="2988"/>
      <x v="29"/>
      <x v="19"/>
      <x/>
      <x v="23"/>
      <x/>
      <x v="774"/>
      <x v="255"/>
    </i>
    <i>
      <x v="2989"/>
      <x v="73"/>
      <x v="19"/>
      <x v="3"/>
      <x v="23"/>
      <x/>
      <x v="1438"/>
      <x v="366"/>
    </i>
    <i>
      <x v="2990"/>
      <x v="73"/>
      <x v="19"/>
      <x v="3"/>
      <x v="23"/>
      <x/>
      <x v="1409"/>
      <x v="367"/>
    </i>
    <i>
      <x v="2991"/>
      <x v="14"/>
      <x v="19"/>
      <x v="8"/>
      <x v="11"/>
      <x/>
      <x v="568"/>
      <x v="168"/>
    </i>
    <i>
      <x v="2992"/>
      <x v="49"/>
      <x v="19"/>
      <x v="8"/>
      <x v="11"/>
      <x/>
      <x v="390"/>
      <x v="168"/>
    </i>
    <i>
      <x v="2993"/>
      <x v="14"/>
      <x v="19"/>
      <x v="8"/>
      <x v="11"/>
      <x/>
      <x v="209"/>
      <x v="168"/>
    </i>
    <i>
      <x v="2994"/>
      <x v="14"/>
      <x v="19"/>
      <x v="8"/>
      <x v="11"/>
      <x/>
      <x v="163"/>
      <x v="168"/>
    </i>
    <i>
      <x v="2995"/>
      <x v="14"/>
      <x v="19"/>
      <x v="8"/>
      <x v="11"/>
      <x/>
      <x v="234"/>
      <x v="168"/>
    </i>
    <i>
      <x v="2996"/>
      <x v="49"/>
      <x v="19"/>
      <x v="8"/>
      <x v="11"/>
      <x/>
      <x v="269"/>
      <x v="168"/>
    </i>
    <i>
      <x v="2997"/>
      <x v="14"/>
      <x v="19"/>
      <x v="8"/>
      <x v="11"/>
      <x/>
      <x v="235"/>
      <x v="168"/>
    </i>
    <i>
      <x v="2998"/>
      <x v="14"/>
      <x v="19"/>
      <x v="8"/>
      <x v="11"/>
      <x/>
      <x v="568"/>
      <x v="169"/>
    </i>
    <i>
      <x v="2999"/>
      <x v="14"/>
      <x v="19"/>
      <x v="8"/>
      <x v="11"/>
      <x/>
      <x v="568"/>
      <x v="170"/>
    </i>
    <i>
      <x v="3000"/>
      <x v="14"/>
      <x v="19"/>
      <x v="8"/>
      <x v="11"/>
      <x/>
      <x v="568"/>
      <x v="171"/>
    </i>
    <i>
      <x v="3001"/>
      <x v="14"/>
      <x v="19"/>
      <x v="8"/>
      <x v="11"/>
      <x/>
      <x v="568"/>
      <x v="172"/>
    </i>
    <i>
      <x v="3002"/>
      <x v="14"/>
      <x v="19"/>
      <x v="8"/>
      <x v="11"/>
      <x/>
      <x v="568"/>
      <x v="173"/>
    </i>
    <i>
      <x v="3003"/>
      <x v="14"/>
      <x v="19"/>
      <x v="8"/>
      <x v="11"/>
      <x/>
      <x v="568"/>
      <x v="174"/>
    </i>
    <i>
      <x v="3004"/>
      <x v="14"/>
      <x v="19"/>
      <x v="8"/>
      <x v="11"/>
      <x/>
      <x v="568"/>
      <x v="175"/>
    </i>
    <i>
      <x v="3005"/>
      <x v="14"/>
      <x v="19"/>
      <x v="8"/>
      <x v="11"/>
      <x/>
      <x v="568"/>
      <x v="176"/>
    </i>
    <i>
      <x v="3006"/>
      <x v="14"/>
      <x v="19"/>
      <x v="8"/>
      <x v="11"/>
      <x/>
      <x v="568"/>
      <x v="177"/>
    </i>
    <i>
      <x v="3007"/>
      <x v="14"/>
      <x v="19"/>
      <x v="8"/>
      <x v="11"/>
      <x/>
      <x v="612"/>
      <x v="178"/>
    </i>
    <i>
      <x v="3008"/>
      <x v="14"/>
      <x v="19"/>
      <x v="8"/>
      <x v="11"/>
      <x/>
      <x v="119"/>
      <x v="178"/>
    </i>
    <i>
      <x v="3009"/>
      <x v="14"/>
      <x v="19"/>
      <x v="3"/>
      <x v="11"/>
      <x/>
      <x v="118"/>
      <x v="179"/>
    </i>
    <i>
      <x v="3010"/>
      <x v="14"/>
      <x v="19"/>
      <x v="3"/>
      <x v="11"/>
      <x/>
      <x v="120"/>
      <x v="179"/>
    </i>
    <i>
      <x v="3011"/>
      <x v="14"/>
      <x v="19"/>
      <x v="3"/>
      <x v="11"/>
      <x/>
      <x v="146"/>
      <x v="179"/>
    </i>
    <i>
      <x v="3012"/>
      <x v="14"/>
      <x v="19"/>
      <x v="4"/>
      <x v="11"/>
      <x/>
      <x v="168"/>
      <x v="180"/>
    </i>
    <i>
      <x v="3013"/>
      <x v="14"/>
      <x v="19"/>
      <x/>
      <x v="11"/>
      <x/>
      <x v="209"/>
      <x v="181"/>
    </i>
    <i>
      <x v="3014"/>
      <x v="14"/>
      <x v="19"/>
      <x v="8"/>
      <x v="11"/>
      <x/>
      <x v="119"/>
      <x v="182"/>
    </i>
    <i>
      <x v="3015"/>
      <x v="14"/>
      <x v="19"/>
      <x v="3"/>
      <x v="11"/>
      <x/>
      <x v="118"/>
      <x v="183"/>
    </i>
    <i>
      <x v="3016"/>
      <x v="14"/>
      <x v="19"/>
      <x v="3"/>
      <x v="11"/>
      <x/>
      <x v="146"/>
      <x v="183"/>
    </i>
    <i>
      <x v="3017"/>
      <x v="14"/>
      <x v="19"/>
      <x v="3"/>
      <x v="11"/>
      <x/>
      <x v="120"/>
      <x v="183"/>
    </i>
    <i>
      <x v="3018"/>
      <x v="14"/>
      <x v="19"/>
      <x v="3"/>
      <x v="11"/>
      <x/>
      <x v="146"/>
      <x v="184"/>
    </i>
    <i>
      <x v="3019"/>
      <x v="14"/>
      <x v="19"/>
      <x v="3"/>
      <x v="11"/>
      <x/>
      <x v="118"/>
      <x v="184"/>
    </i>
    <i>
      <x v="3020"/>
      <x v="14"/>
      <x v="19"/>
      <x v="4"/>
      <x v="11"/>
      <x/>
      <x v="168"/>
      <x v="185"/>
    </i>
    <i>
      <x v="3021"/>
      <x v="14"/>
      <x v="19"/>
      <x v="4"/>
      <x v="11"/>
      <x/>
      <x v="168"/>
      <x v="18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69534-DFA0-41AC-B451-891BE84717BE}">
  <dimension ref="A1:J54"/>
  <sheetViews>
    <sheetView showGridLines="0" tabSelected="1" showWhiteSpace="0" view="pageBreakPreview" topLeftCell="A3" zoomScaleNormal="100" zoomScaleSheetLayoutView="100" zoomScalePageLayoutView="110" workbookViewId="0">
      <selection activeCell="C6" sqref="C6:G6"/>
    </sheetView>
  </sheetViews>
  <sheetFormatPr defaultRowHeight="12.75" x14ac:dyDescent="0.2"/>
  <cols>
    <col min="1" max="1" width="1.85546875" customWidth="1"/>
    <col min="2" max="2" width="14.5703125" customWidth="1"/>
    <col min="3" max="3" width="19.28515625" customWidth="1"/>
    <col min="4" max="4" width="14" customWidth="1"/>
    <col min="5" max="5" width="11.7109375" customWidth="1"/>
    <col min="6" max="6" width="9.85546875" customWidth="1"/>
    <col min="7" max="7" width="8.7109375" customWidth="1"/>
    <col min="8" max="8" width="8.85546875" customWidth="1"/>
    <col min="9" max="9" width="16.7109375" customWidth="1"/>
  </cols>
  <sheetData>
    <row r="1" spans="1:10" x14ac:dyDescent="0.2">
      <c r="B1" s="6"/>
      <c r="C1" s="6"/>
      <c r="D1" s="6"/>
      <c r="E1" s="6"/>
      <c r="F1" s="6"/>
      <c r="G1" s="6"/>
      <c r="H1" s="6"/>
      <c r="I1" s="6"/>
    </row>
    <row r="2" spans="1:10" ht="18" x14ac:dyDescent="0.25">
      <c r="A2" s="7" t="s">
        <v>698</v>
      </c>
      <c r="C2" s="6"/>
      <c r="D2" s="6"/>
      <c r="E2" s="6"/>
      <c r="F2" s="6"/>
      <c r="G2" s="6"/>
      <c r="H2" s="6"/>
      <c r="I2" s="6"/>
      <c r="J2" s="1"/>
    </row>
    <row r="3" spans="1:10" x14ac:dyDescent="0.2">
      <c r="A3" s="8"/>
      <c r="C3" s="8"/>
      <c r="D3" s="8"/>
      <c r="E3" s="6"/>
      <c r="F3" s="6"/>
      <c r="G3" s="6"/>
      <c r="H3" s="6"/>
      <c r="I3" s="6"/>
      <c r="J3" s="1"/>
    </row>
    <row r="4" spans="1:10" x14ac:dyDescent="0.2">
      <c r="B4" s="6"/>
      <c r="C4" s="6"/>
      <c r="D4" s="6"/>
      <c r="E4" s="6"/>
      <c r="F4" s="6"/>
      <c r="G4" s="6"/>
      <c r="H4" s="6"/>
      <c r="I4" s="6"/>
      <c r="J4" s="1"/>
    </row>
    <row r="5" spans="1:10" ht="15" customHeight="1" x14ac:dyDescent="0.2">
      <c r="A5" s="48" t="s">
        <v>560</v>
      </c>
      <c r="C5" s="20"/>
      <c r="D5" s="20"/>
      <c r="E5" s="14"/>
      <c r="G5" s="56" t="str">
        <f>IF(LEN(I6)&gt;10,"Bemærk: Cpr. nr. indeholder mere end 10 cifre.","")</f>
        <v/>
      </c>
      <c r="I5" s="55"/>
    </row>
    <row r="6" spans="1:10" ht="25.5" customHeight="1" x14ac:dyDescent="0.2">
      <c r="A6" s="149" t="s">
        <v>170</v>
      </c>
      <c r="B6" s="149"/>
      <c r="C6" s="150"/>
      <c r="D6" s="151"/>
      <c r="E6" s="151"/>
      <c r="F6" s="151"/>
      <c r="G6" s="152"/>
      <c r="H6" s="17" t="s">
        <v>568</v>
      </c>
      <c r="I6" s="41"/>
      <c r="J6" s="1"/>
    </row>
    <row r="7" spans="1:10" ht="25.5" customHeight="1" x14ac:dyDescent="0.2">
      <c r="A7" s="149" t="s">
        <v>171</v>
      </c>
      <c r="B7" s="149"/>
      <c r="C7" s="150"/>
      <c r="D7" s="151"/>
      <c r="E7" s="152"/>
      <c r="F7" s="18" t="s">
        <v>174</v>
      </c>
      <c r="G7" s="36"/>
      <c r="H7" s="18" t="s">
        <v>172</v>
      </c>
      <c r="I7" s="82"/>
    </row>
    <row r="8" spans="1:10" ht="25.5" customHeight="1" x14ac:dyDescent="0.2">
      <c r="A8" s="149" t="s">
        <v>569</v>
      </c>
      <c r="B8" s="149"/>
      <c r="C8" s="150"/>
      <c r="D8" s="151"/>
      <c r="E8" s="152"/>
      <c r="F8" s="19" t="s">
        <v>173</v>
      </c>
      <c r="G8" s="153"/>
      <c r="H8" s="154"/>
      <c r="I8" s="154"/>
      <c r="J8" s="1"/>
    </row>
    <row r="9" spans="1:10" ht="15.75" customHeight="1" x14ac:dyDescent="0.2">
      <c r="A9" s="9" t="s">
        <v>5</v>
      </c>
      <c r="C9" s="9"/>
      <c r="D9" s="9"/>
      <c r="E9" s="6"/>
      <c r="F9" s="6"/>
      <c r="I9" s="45" t="str">
        <f>IF(I6="","",IFERROR(IF(MID(I5,7,1)="-",IF(0=MOD(LEFT(I5)*4+MID(I5,2,1)*3+MID(I5,3,1)*2+MID(I5,4,1)*7+MID(I5,5,1)*6+MID(I5,6,1)*5+(MID(I5,8,1)*4+MID(I5,9,1)*3)+MID(I5,10,1)*2+MID(I5,11,1)*1,11),"","Cpr-nummer er ej gyldigt"),IF(0=MOD(LEFT(I5)*4+MID(I5,2,1)*3+MID(I5,3,1)*2+MID(I5,4,1)*7+MID(I5,5,1)*6+MID(I5,6,1)*5+(MID(I5,7,1)*4+MID(I5,8,1)*3)+MID(I5,9,1)*2+MID(I5,10,1)*1,11),"","Cpr-nummer er ej gyldigt")),"Cpr-nummer er ej gyldigt"))</f>
        <v/>
      </c>
    </row>
    <row r="10" spans="1:10" ht="15.75" customHeight="1" x14ac:dyDescent="0.2">
      <c r="A10" s="9"/>
      <c r="C10" s="9"/>
      <c r="D10" s="9"/>
      <c r="E10" s="6"/>
      <c r="F10" s="6"/>
      <c r="I10" s="45"/>
    </row>
    <row r="11" spans="1:10" ht="15.75" customHeight="1" x14ac:dyDescent="0.2">
      <c r="A11" s="48" t="s">
        <v>3963</v>
      </c>
      <c r="C11" s="9"/>
      <c r="D11" s="9"/>
      <c r="E11" s="6"/>
      <c r="F11" s="6"/>
      <c r="H11" s="48" t="s">
        <v>3964</v>
      </c>
      <c r="I11" s="45"/>
    </row>
    <row r="12" spans="1:10" ht="22.15" customHeight="1" x14ac:dyDescent="0.2">
      <c r="A12" s="122"/>
      <c r="B12" s="123"/>
      <c r="C12" s="123"/>
      <c r="D12" s="123"/>
      <c r="E12" s="123"/>
      <c r="F12" s="124"/>
      <c r="H12" s="125"/>
      <c r="I12" s="126"/>
    </row>
    <row r="13" spans="1:10" ht="12" customHeight="1" x14ac:dyDescent="0.2">
      <c r="B13" s="10"/>
      <c r="C13" s="9"/>
      <c r="D13" s="6"/>
      <c r="E13" s="6"/>
      <c r="F13" s="6"/>
    </row>
    <row r="14" spans="1:10" ht="17.25" customHeight="1" x14ac:dyDescent="0.2">
      <c r="A14" s="127" t="s">
        <v>572</v>
      </c>
      <c r="B14" s="127"/>
      <c r="C14" s="127"/>
      <c r="D14" s="127"/>
      <c r="E14" s="11"/>
      <c r="F14" s="11"/>
      <c r="G14" s="11"/>
      <c r="H14" s="11"/>
      <c r="I14" s="15"/>
    </row>
    <row r="15" spans="1:10" ht="15" customHeight="1" x14ac:dyDescent="0.2">
      <c r="A15" s="128"/>
      <c r="B15" s="129"/>
      <c r="C15" s="129"/>
      <c r="D15" s="129"/>
      <c r="E15" s="129"/>
      <c r="F15" s="129"/>
      <c r="G15" s="129"/>
      <c r="H15" s="129"/>
      <c r="I15" s="130"/>
    </row>
    <row r="16" spans="1:10" ht="13.9" customHeight="1" x14ac:dyDescent="0.2">
      <c r="A16" s="131"/>
      <c r="B16" s="132"/>
      <c r="C16" s="132"/>
      <c r="D16" s="132"/>
      <c r="E16" s="132"/>
      <c r="F16" s="132"/>
      <c r="G16" s="132"/>
      <c r="H16" s="132"/>
      <c r="I16" s="133"/>
    </row>
    <row r="17" spans="1:9" ht="15.6" customHeight="1" x14ac:dyDescent="0.2">
      <c r="A17" s="134"/>
      <c r="B17" s="135"/>
      <c r="C17" s="135"/>
      <c r="D17" s="135"/>
      <c r="E17" s="135"/>
      <c r="F17" s="135"/>
      <c r="G17" s="135"/>
      <c r="H17" s="135"/>
      <c r="I17" s="136"/>
    </row>
    <row r="18" spans="1:9" x14ac:dyDescent="0.2">
      <c r="A18" s="67"/>
      <c r="B18" s="137"/>
      <c r="C18" s="137"/>
      <c r="D18" s="137"/>
      <c r="E18" s="137"/>
      <c r="F18" s="137"/>
      <c r="G18" s="16"/>
      <c r="H18" s="16"/>
      <c r="I18" s="13"/>
    </row>
    <row r="19" spans="1:9" x14ac:dyDescent="0.2">
      <c r="B19" s="81"/>
      <c r="C19" s="81"/>
      <c r="D19" s="33"/>
      <c r="E19" s="33"/>
      <c r="F19" s="33"/>
      <c r="G19" s="12"/>
      <c r="H19" s="12"/>
      <c r="I19" s="13"/>
    </row>
    <row r="20" spans="1:9" ht="22.5" customHeight="1" x14ac:dyDescent="0.2">
      <c r="A20" s="138" t="s">
        <v>699</v>
      </c>
      <c r="B20" s="138"/>
      <c r="C20" s="138"/>
      <c r="D20" s="68" t="s">
        <v>697</v>
      </c>
      <c r="E20" s="40" t="s">
        <v>701</v>
      </c>
      <c r="F20" s="139" t="s">
        <v>700</v>
      </c>
      <c r="G20" s="140"/>
      <c r="H20" s="125"/>
      <c r="I20" s="126"/>
    </row>
    <row r="21" spans="1:9" ht="12" customHeight="1" x14ac:dyDescent="0.2">
      <c r="A21" s="141" t="s">
        <v>708</v>
      </c>
      <c r="B21" s="141"/>
      <c r="C21" s="141"/>
      <c r="D21" s="141"/>
      <c r="E21" s="141"/>
      <c r="F21" s="141"/>
      <c r="G21" s="141"/>
      <c r="H21" s="141"/>
      <c r="I21" s="141"/>
    </row>
    <row r="22" spans="1:9" ht="12" customHeight="1" x14ac:dyDescent="0.2">
      <c r="A22" s="142"/>
      <c r="B22" s="142"/>
      <c r="C22" s="142"/>
      <c r="D22" s="142"/>
      <c r="E22" s="142"/>
      <c r="F22" s="142"/>
      <c r="G22" s="142"/>
      <c r="H22" s="142"/>
      <c r="I22" s="142"/>
    </row>
    <row r="23" spans="1:9" ht="12" customHeight="1" x14ac:dyDescent="0.2">
      <c r="B23" s="30"/>
      <c r="C23" s="16"/>
      <c r="D23" s="16"/>
      <c r="E23" s="16"/>
      <c r="F23" s="16"/>
      <c r="G23" s="16"/>
      <c r="H23" s="16"/>
      <c r="I23" s="16"/>
    </row>
    <row r="24" spans="1:9" ht="12" customHeight="1" x14ac:dyDescent="0.2">
      <c r="A24" s="143"/>
      <c r="B24" s="144"/>
      <c r="C24" s="46" t="s">
        <v>0</v>
      </c>
      <c r="D24" s="46" t="s">
        <v>762</v>
      </c>
      <c r="E24" s="47" t="s">
        <v>566</v>
      </c>
      <c r="F24" s="47"/>
      <c r="G24" s="145" t="s">
        <v>169</v>
      </c>
      <c r="H24" s="146"/>
      <c r="I24" s="46" t="s">
        <v>1</v>
      </c>
    </row>
    <row r="25" spans="1:9" ht="25.5" customHeight="1" x14ac:dyDescent="0.2">
      <c r="A25" s="105" t="s">
        <v>702</v>
      </c>
      <c r="B25" s="105"/>
      <c r="C25" s="42">
        <v>227092</v>
      </c>
      <c r="D25" s="44" t="str">
        <f>IF(H12="","",H12)</f>
        <v/>
      </c>
      <c r="E25" s="43"/>
      <c r="F25" s="31" t="s">
        <v>168</v>
      </c>
      <c r="G25" s="147"/>
      <c r="H25" s="148"/>
      <c r="I25" s="23">
        <f>E25</f>
        <v>0</v>
      </c>
    </row>
    <row r="26" spans="1:9" ht="17.25" customHeight="1" x14ac:dyDescent="0.2">
      <c r="A26" s="105" t="s">
        <v>166</v>
      </c>
      <c r="B26" s="105"/>
      <c r="C26" s="42">
        <v>221006</v>
      </c>
      <c r="D26" s="44" t="str">
        <f>IF(D25="","",D25)</f>
        <v/>
      </c>
      <c r="E26" s="43"/>
      <c r="F26" s="22" t="s">
        <v>164</v>
      </c>
      <c r="G26" s="121">
        <v>2.2799999999999998</v>
      </c>
      <c r="H26" s="121"/>
      <c r="I26" s="21">
        <f>ROUND(E26*G26,0)</f>
        <v>0</v>
      </c>
    </row>
    <row r="27" spans="1:9" ht="17.25" customHeight="1" x14ac:dyDescent="0.2">
      <c r="A27" s="105" t="s">
        <v>711</v>
      </c>
      <c r="B27" s="105"/>
      <c r="C27" s="42">
        <v>221006</v>
      </c>
      <c r="D27" s="44" t="str">
        <f>IF(D26="","",D26)</f>
        <v/>
      </c>
      <c r="E27" s="43"/>
      <c r="F27" s="22" t="s">
        <v>164</v>
      </c>
      <c r="G27" s="121">
        <v>3.94</v>
      </c>
      <c r="H27" s="121"/>
      <c r="I27" s="21">
        <f>ROUND(E27*G27,0)</f>
        <v>0</v>
      </c>
    </row>
    <row r="28" spans="1:9" ht="17.25" customHeight="1" x14ac:dyDescent="0.2">
      <c r="A28" s="105" t="s">
        <v>557</v>
      </c>
      <c r="B28" s="105"/>
      <c r="C28" s="42">
        <v>221006</v>
      </c>
      <c r="D28" s="44" t="str">
        <f>IF(D27="","",D27)</f>
        <v/>
      </c>
      <c r="E28" s="43"/>
      <c r="F28" s="22" t="s">
        <v>168</v>
      </c>
      <c r="G28" s="121"/>
      <c r="H28" s="121"/>
      <c r="I28" s="23">
        <f>E28</f>
        <v>0</v>
      </c>
    </row>
    <row r="29" spans="1:9" ht="17.25" customHeight="1" x14ac:dyDescent="0.2">
      <c r="A29" s="105" t="s">
        <v>167</v>
      </c>
      <c r="B29" s="105"/>
      <c r="C29" s="42">
        <v>221059</v>
      </c>
      <c r="D29" s="44" t="str">
        <f>IF(D28="","",D28)</f>
        <v/>
      </c>
      <c r="E29" s="43"/>
      <c r="F29" s="22" t="s">
        <v>168</v>
      </c>
      <c r="G29" s="121"/>
      <c r="H29" s="121"/>
      <c r="I29" s="21">
        <f>E29</f>
        <v>0</v>
      </c>
    </row>
    <row r="30" spans="1:9" ht="30" customHeight="1" x14ac:dyDescent="0.2">
      <c r="A30" s="105" t="s">
        <v>564</v>
      </c>
      <c r="B30" s="105"/>
      <c r="C30" s="106" t="s">
        <v>565</v>
      </c>
      <c r="D30" s="107"/>
      <c r="E30" s="53"/>
      <c r="F30" s="52"/>
      <c r="G30" s="108"/>
      <c r="H30" s="108"/>
      <c r="I30" s="21">
        <f>SUM(I25:I29)</f>
        <v>0</v>
      </c>
    </row>
    <row r="31" spans="1:9" ht="32.25" customHeight="1" x14ac:dyDescent="0.2">
      <c r="A31" s="109" t="s">
        <v>3966</v>
      </c>
      <c r="B31" s="109"/>
      <c r="C31" s="109"/>
      <c r="D31" s="109"/>
      <c r="E31" s="109"/>
      <c r="F31" s="109"/>
      <c r="G31" s="109"/>
      <c r="H31" s="109"/>
      <c r="I31" s="109"/>
    </row>
    <row r="32" spans="1:9" ht="18" customHeight="1" x14ac:dyDescent="0.2">
      <c r="A32" s="109" t="s">
        <v>3960</v>
      </c>
      <c r="B32" s="109"/>
      <c r="C32" s="109"/>
      <c r="D32" s="109"/>
      <c r="E32" s="109"/>
      <c r="F32" s="109"/>
      <c r="G32" s="109"/>
      <c r="H32" s="109"/>
      <c r="I32" s="109"/>
    </row>
    <row r="33" spans="1:9" ht="18" customHeight="1" x14ac:dyDescent="0.2">
      <c r="A33" s="85"/>
      <c r="B33" s="85"/>
      <c r="C33" s="85"/>
      <c r="D33" s="85"/>
      <c r="E33" s="85"/>
      <c r="F33" s="85"/>
      <c r="G33" s="85"/>
      <c r="H33" s="85"/>
      <c r="I33" s="85"/>
    </row>
    <row r="34" spans="1:9" ht="19.899999999999999" customHeight="1" x14ac:dyDescent="0.2">
      <c r="A34" s="110"/>
      <c r="B34" s="111"/>
      <c r="D34" s="112"/>
      <c r="E34" s="111"/>
      <c r="F34" s="111"/>
      <c r="G34" s="111"/>
      <c r="H34" s="111"/>
      <c r="I34" s="111"/>
    </row>
    <row r="35" spans="1:9" x14ac:dyDescent="0.2">
      <c r="A35" s="113" t="s">
        <v>4</v>
      </c>
      <c r="B35" s="113"/>
      <c r="C35" s="6"/>
      <c r="D35" s="114" t="s">
        <v>573</v>
      </c>
      <c r="E35" s="114"/>
      <c r="F35" s="114"/>
      <c r="G35" s="114"/>
      <c r="H35" s="114"/>
      <c r="I35" s="114"/>
    </row>
    <row r="36" spans="1:9" ht="22.9" customHeight="1" x14ac:dyDescent="0.2">
      <c r="A36" s="35"/>
      <c r="B36" s="35"/>
      <c r="C36" s="6"/>
      <c r="D36" s="115" t="s">
        <v>3961</v>
      </c>
      <c r="E36" s="115"/>
      <c r="F36" s="115"/>
      <c r="G36" s="115"/>
      <c r="H36" s="115"/>
      <c r="I36" s="115"/>
    </row>
    <row r="37" spans="1:9" ht="12.2" customHeight="1" x14ac:dyDescent="0.2">
      <c r="A37" s="35"/>
      <c r="B37" s="35"/>
      <c r="C37" s="6"/>
      <c r="D37" s="79"/>
      <c r="E37" s="79"/>
      <c r="F37" s="79"/>
      <c r="G37" s="79"/>
      <c r="H37" s="79"/>
      <c r="I37" s="79"/>
    </row>
    <row r="38" spans="1:9" ht="12.2" customHeight="1" x14ac:dyDescent="0.2">
      <c r="A38" s="35"/>
      <c r="B38" s="35"/>
      <c r="C38" s="6"/>
      <c r="D38" s="79"/>
      <c r="E38" s="79"/>
      <c r="F38" s="79"/>
      <c r="G38" s="79"/>
      <c r="H38" s="79"/>
      <c r="I38" s="79"/>
    </row>
    <row r="39" spans="1:9" ht="12.2" customHeight="1" thickBot="1" x14ac:dyDescent="0.25">
      <c r="A39" s="3"/>
      <c r="B39" s="3"/>
      <c r="C39" s="3"/>
      <c r="D39" s="3"/>
      <c r="E39" s="3"/>
      <c r="F39" s="3"/>
      <c r="G39" s="3"/>
      <c r="H39" s="4"/>
      <c r="I39" s="4"/>
    </row>
    <row r="40" spans="1:9" ht="16.5" customHeight="1" x14ac:dyDescent="0.2">
      <c r="A40" s="65" t="s">
        <v>3962</v>
      </c>
      <c r="B40" s="65"/>
      <c r="C40" s="25"/>
      <c r="D40" s="25"/>
      <c r="E40" s="25"/>
      <c r="F40" s="25"/>
      <c r="G40" s="25"/>
      <c r="H40" s="24"/>
      <c r="I40" s="26" t="s">
        <v>3</v>
      </c>
    </row>
    <row r="41" spans="1:9" ht="4.9000000000000004" customHeight="1" x14ac:dyDescent="0.2">
      <c r="B41" s="27"/>
      <c r="C41" s="28"/>
      <c r="D41" s="28"/>
      <c r="E41" s="28"/>
      <c r="F41" s="28"/>
      <c r="G41" s="28"/>
      <c r="H41" s="28"/>
      <c r="I41" s="27"/>
    </row>
    <row r="42" spans="1:9" x14ac:dyDescent="0.2">
      <c r="A42" s="116" t="s">
        <v>2</v>
      </c>
      <c r="B42" s="117"/>
      <c r="C42" s="59"/>
      <c r="D42" s="64" t="s">
        <v>705</v>
      </c>
      <c r="E42" s="59" t="s">
        <v>2</v>
      </c>
      <c r="F42" s="118"/>
      <c r="G42" s="119"/>
      <c r="H42" s="120"/>
      <c r="I42" s="51" t="s">
        <v>705</v>
      </c>
    </row>
    <row r="43" spans="1:9" ht="33.75" customHeight="1" x14ac:dyDescent="0.2">
      <c r="A43" s="101" t="s">
        <v>558</v>
      </c>
      <c r="B43" s="101"/>
      <c r="C43" s="32" t="s">
        <v>703</v>
      </c>
      <c r="D43" s="63">
        <f>E26</f>
        <v>0</v>
      </c>
      <c r="E43" s="80" t="s">
        <v>559</v>
      </c>
      <c r="F43" s="102" t="s">
        <v>704</v>
      </c>
      <c r="G43" s="103"/>
      <c r="H43" s="104"/>
      <c r="I43" s="92">
        <f>E27</f>
        <v>0</v>
      </c>
    </row>
    <row r="44" spans="1:9" s="2" customFormat="1" ht="0.75" customHeight="1" x14ac:dyDescent="0.2">
      <c r="A44" s="50"/>
      <c r="B44" s="29"/>
      <c r="C44" s="29"/>
      <c r="D44" s="29"/>
      <c r="E44" s="29"/>
      <c r="F44" s="29"/>
      <c r="G44" s="29"/>
      <c r="H44" s="29"/>
      <c r="I44" s="29"/>
    </row>
    <row r="45" spans="1:9" s="2" customFormat="1" ht="15.75" customHeight="1" x14ac:dyDescent="0.2">
      <c r="A45" s="96" t="s">
        <v>6</v>
      </c>
      <c r="B45" s="96"/>
      <c r="C45" s="83" t="s">
        <v>7</v>
      </c>
      <c r="D45" s="83" t="s">
        <v>8</v>
      </c>
      <c r="E45" s="83" t="s">
        <v>709</v>
      </c>
      <c r="F45" s="83" t="s">
        <v>9</v>
      </c>
      <c r="G45" s="97" t="s">
        <v>10</v>
      </c>
      <c r="H45" s="97"/>
      <c r="I45" s="83" t="s">
        <v>18</v>
      </c>
    </row>
    <row r="46" spans="1:9" ht="22.5" x14ac:dyDescent="0.2">
      <c r="A46" s="96"/>
      <c r="B46" s="96"/>
      <c r="C46" s="84" t="s">
        <v>562</v>
      </c>
      <c r="D46" s="84" t="s">
        <v>3965</v>
      </c>
      <c r="E46" s="84" t="s">
        <v>710</v>
      </c>
      <c r="F46" s="84" t="s">
        <v>563</v>
      </c>
      <c r="G46" s="98" t="s">
        <v>165</v>
      </c>
      <c r="H46" s="98"/>
      <c r="I46" s="84" t="s">
        <v>11</v>
      </c>
    </row>
    <row r="47" spans="1:9" x14ac:dyDescent="0.2">
      <c r="A47" s="71">
        <v>1</v>
      </c>
      <c r="B47" s="71" t="str">
        <f>IF(I26=0,"",IF(ISERROR(VLOOKUP($D$25,'Opgavenumre 2026'!$J:$Q,3,FALSE)),"",VLOOKUP($D$25,'Opgavenumre 2026'!$J:$Q,3,FALSE)))</f>
        <v/>
      </c>
      <c r="C47" s="37">
        <v>6</v>
      </c>
      <c r="D47" s="71" t="str">
        <f>IF(I26=0,"",IF(ISERROR(VLOOKUP($D$25,'Opgavenumre 2026'!$J:$Q,1,FALSE)),"",VLOOKUP($D$25,'Opgavenumre 2026'!$J:$Q,1,FALSE)))</f>
        <v/>
      </c>
      <c r="E47" s="71">
        <v>8310</v>
      </c>
      <c r="F47" s="71" t="str">
        <f>IF(I26=0,"",IF(ISERROR(VLOOKUP($D$25,'Opgavenumre 2026'!J:Q,5,FALSE)),"",VLOOKUP($D$25,'Opgavenumre 2026'!J:Q,5,FALSE)))</f>
        <v/>
      </c>
      <c r="G47" s="99" t="str">
        <f>IF(I26=0,"",IF(ISERROR(VLOOKUP($D$25,'Opgavenumre 2026'!J:Q,2,FALSE)),"",VLOOKUP($D$25,'Opgavenumre 2026'!J:Q,2,FALSE)))</f>
        <v/>
      </c>
      <c r="H47" s="99"/>
      <c r="I47" s="71" t="str">
        <f>IF(I26=0,"",IF(ISERROR(VLOOKUP($D$25,'Opgavenumre 2026'!J:Q,4,FALSE)),"",VLOOKUP($D$25,'Opgavenumre 2026'!J:Q,4,FALSE)))</f>
        <v/>
      </c>
    </row>
    <row r="48" spans="1:9" x14ac:dyDescent="0.2">
      <c r="A48" s="72">
        <v>2</v>
      </c>
      <c r="B48" s="72" t="str">
        <f>IF(I27=0,"",IF(ISERROR(VLOOKUP($D$25,'Opgavenumre 2026'!$J:$Q,3,FALSE)),"",VLOOKUP($D$25,'Opgavenumre 2026'!$J:$Q,3,FALSE)))</f>
        <v/>
      </c>
      <c r="C48" s="38">
        <v>6</v>
      </c>
      <c r="D48" s="72" t="str">
        <f>IF(I27=0,"",IF(ISERROR(VLOOKUP($D$25,'Opgavenumre 2026'!$J:$Q,1,FALSE)),"",VLOOKUP($D$25,'Opgavenumre 2026'!$J:$Q,1,FALSE)))</f>
        <v/>
      </c>
      <c r="E48" s="72">
        <v>8310</v>
      </c>
      <c r="F48" s="72" t="str">
        <f>IF(I27=0,"",IF(ISERROR(VLOOKUP($D$25,'Opgavenumre 2026'!J:Q,5,FALSE)),"",VLOOKUP($D$25,'Opgavenumre 2026'!J:Q,5,FALSE)))</f>
        <v/>
      </c>
      <c r="G48" s="100" t="str">
        <f>IF(I27=0,"",IF(ISERROR(VLOOKUP($D$25,'Opgavenumre 2026'!J:Q,2,FALSE)),"",VLOOKUP($D$25,'Opgavenumre 2026'!J:Q,2,FALSE)))</f>
        <v/>
      </c>
      <c r="H48" s="100"/>
      <c r="I48" s="72" t="str">
        <f>IF(I27=0,"",IF(ISERROR(VLOOKUP($D$25,'Opgavenumre 2026'!J:Q,4,FALSE)),"",VLOOKUP($D$25,'Opgavenumre 2026'!J:Q,4,FALSE)))</f>
        <v/>
      </c>
    </row>
    <row r="49" spans="1:9" x14ac:dyDescent="0.2">
      <c r="B49" s="39"/>
      <c r="C49" s="39"/>
      <c r="D49" s="39"/>
      <c r="E49" s="39"/>
      <c r="F49" s="39"/>
      <c r="G49" s="39"/>
      <c r="H49" s="39"/>
      <c r="I49" s="39"/>
    </row>
    <row r="50" spans="1:9" x14ac:dyDescent="0.2">
      <c r="A50" s="66" t="s">
        <v>3959</v>
      </c>
      <c r="B50" s="67"/>
    </row>
    <row r="51" spans="1:9" x14ac:dyDescent="0.2">
      <c r="A51" s="66"/>
      <c r="B51" s="67"/>
      <c r="D51" s="12" t="s">
        <v>1</v>
      </c>
      <c r="E51" s="12" t="s">
        <v>713</v>
      </c>
    </row>
    <row r="52" spans="1:9" x14ac:dyDescent="0.2">
      <c r="A52" s="93" t="str">
        <f>A25</f>
        <v>Honorar - Socialt frikort</v>
      </c>
      <c r="B52" s="94"/>
      <c r="C52" s="95"/>
      <c r="D52" s="69">
        <f>I25</f>
        <v>0</v>
      </c>
      <c r="E52" s="78"/>
    </row>
    <row r="53" spans="1:9" x14ac:dyDescent="0.2">
      <c r="A53" s="93" t="str">
        <f>A28</f>
        <v>Transport</v>
      </c>
      <c r="B53" s="94"/>
      <c r="C53" s="95"/>
      <c r="D53" s="70">
        <f>I28</f>
        <v>0</v>
      </c>
      <c r="E53" s="77">
        <v>8310</v>
      </c>
    </row>
    <row r="54" spans="1:9" x14ac:dyDescent="0.2">
      <c r="A54" s="93" t="str">
        <f>A29</f>
        <v>Hoteludgifter</v>
      </c>
      <c r="B54" s="94"/>
      <c r="C54" s="95"/>
      <c r="D54" s="69">
        <f>I29</f>
        <v>0</v>
      </c>
      <c r="E54" s="76">
        <v>8210</v>
      </c>
    </row>
  </sheetData>
  <sheetProtection algorithmName="SHA-512" hashValue="2zdEyLSotREKZ7uxrcpCiUc5a80CePuDmS5BTssIp6GXwrsKKFGzSiGV/HoMDzIph6Ud1xlsJW55LfRSMoA5JQ==" saltValue="/+TVi0WFyl1tF2O9i6M7aw==" spinCount="100000" sheet="1" selectLockedCells="1"/>
  <mergeCells count="50">
    <mergeCell ref="A6:B6"/>
    <mergeCell ref="C6:G6"/>
    <mergeCell ref="A7:B7"/>
    <mergeCell ref="C7:E7"/>
    <mergeCell ref="A8:B8"/>
    <mergeCell ref="C8:E8"/>
    <mergeCell ref="G8:I8"/>
    <mergeCell ref="A26:B26"/>
    <mergeCell ref="G26:H26"/>
    <mergeCell ref="A12:F12"/>
    <mergeCell ref="H12:I12"/>
    <mergeCell ref="A14:D14"/>
    <mergeCell ref="A15:I17"/>
    <mergeCell ref="B18:F18"/>
    <mergeCell ref="A20:C20"/>
    <mergeCell ref="F20:G20"/>
    <mergeCell ref="H20:I20"/>
    <mergeCell ref="A21:I22"/>
    <mergeCell ref="A24:B24"/>
    <mergeCell ref="G24:H24"/>
    <mergeCell ref="A25:B25"/>
    <mergeCell ref="G25:H25"/>
    <mergeCell ref="A27:B27"/>
    <mergeCell ref="G27:H27"/>
    <mergeCell ref="A28:B28"/>
    <mergeCell ref="G28:H28"/>
    <mergeCell ref="A29:B29"/>
    <mergeCell ref="G29:H29"/>
    <mergeCell ref="A43:B43"/>
    <mergeCell ref="F43:H43"/>
    <mergeCell ref="A30:B30"/>
    <mergeCell ref="C30:D30"/>
    <mergeCell ref="G30:H30"/>
    <mergeCell ref="A31:I31"/>
    <mergeCell ref="A32:I32"/>
    <mergeCell ref="A34:B34"/>
    <mergeCell ref="D34:I34"/>
    <mergeCell ref="A35:B35"/>
    <mergeCell ref="D35:I35"/>
    <mergeCell ref="D36:I36"/>
    <mergeCell ref="A42:B42"/>
    <mergeCell ref="F42:H42"/>
    <mergeCell ref="A53:C53"/>
    <mergeCell ref="A54:C54"/>
    <mergeCell ref="A45:B46"/>
    <mergeCell ref="G45:H45"/>
    <mergeCell ref="G46:H46"/>
    <mergeCell ref="G47:H47"/>
    <mergeCell ref="G48:H48"/>
    <mergeCell ref="A52:C52"/>
  </mergeCells>
  <printOptions horizontalCentered="1"/>
  <pageMargins left="0.27559055118110237" right="0.23622047244094491" top="0.31496062992125984" bottom="0.70866141732283472" header="0" footer="0.39370078740157483"/>
  <pageSetup paperSize="9" scale="88" orientation="portrait" r:id="rId1"/>
  <headerFooter alignWithMargins="0">
    <oddFooter>&amp;L&amp;8Center for Økonomi og Tilskudsforvaltning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9B64F-EE52-429B-927E-6061D9E4A197}">
  <sheetPr codeName="Ark5"/>
  <dimension ref="A1:Q3089"/>
  <sheetViews>
    <sheetView topLeftCell="D1" zoomScale="85" zoomScaleNormal="85" workbookViewId="0">
      <selection activeCell="L3" sqref="L3"/>
    </sheetView>
  </sheetViews>
  <sheetFormatPr defaultRowHeight="15" x14ac:dyDescent="0.25"/>
  <cols>
    <col min="1" max="1" width="21.7109375" style="86" customWidth="1"/>
    <col min="2" max="2" width="21.85546875" style="86" customWidth="1"/>
    <col min="3" max="3" width="19.140625" style="86" customWidth="1"/>
    <col min="4" max="4" width="21.5703125" style="86" customWidth="1"/>
    <col min="5" max="5" width="14.85546875" style="86" customWidth="1"/>
    <col min="6" max="6" width="18.28515625" style="86" customWidth="1"/>
    <col min="7" max="7" width="18.7109375" style="86" customWidth="1"/>
    <col min="8" max="8" width="11.42578125" style="86" bestFit="1" customWidth="1"/>
    <col min="9" max="9" width="9.140625" style="86" customWidth="1"/>
    <col min="10" max="18" width="15" style="86" customWidth="1"/>
    <col min="19" max="16384" width="9.140625" style="86"/>
  </cols>
  <sheetData>
    <row r="1" spans="1:17" x14ac:dyDescent="0.25">
      <c r="A1" s="91" t="s">
        <v>617</v>
      </c>
      <c r="B1" s="91" t="s">
        <v>754</v>
      </c>
      <c r="C1" s="91" t="s">
        <v>755</v>
      </c>
      <c r="D1" s="91" t="s">
        <v>756</v>
      </c>
      <c r="E1" s="91" t="s">
        <v>757</v>
      </c>
      <c r="F1" s="91" t="s">
        <v>758</v>
      </c>
      <c r="G1" s="91" t="s">
        <v>759</v>
      </c>
      <c r="H1" s="91" t="s">
        <v>760</v>
      </c>
      <c r="J1" s="87" t="s">
        <v>617</v>
      </c>
      <c r="K1" s="88" t="s">
        <v>754</v>
      </c>
      <c r="L1" s="88" t="s">
        <v>755</v>
      </c>
      <c r="M1" s="88" t="s">
        <v>756</v>
      </c>
      <c r="N1" s="88" t="s">
        <v>757</v>
      </c>
      <c r="O1" s="88" t="s">
        <v>758</v>
      </c>
      <c r="P1" s="89" t="s">
        <v>761</v>
      </c>
      <c r="Q1" s="89" t="s">
        <v>762</v>
      </c>
    </row>
    <row r="2" spans="1:17" x14ac:dyDescent="0.25">
      <c r="A2" t="s">
        <v>763</v>
      </c>
      <c r="B2" t="s">
        <v>764</v>
      </c>
      <c r="C2" t="s">
        <v>765</v>
      </c>
      <c r="D2" t="s">
        <v>766</v>
      </c>
      <c r="E2" t="s">
        <v>767</v>
      </c>
      <c r="F2">
        <v>0</v>
      </c>
      <c r="G2" t="s">
        <v>765</v>
      </c>
      <c r="H2" t="s">
        <v>765</v>
      </c>
      <c r="J2" s="90">
        <f t="shared" ref="J2:J65" si="0">IFERROR(+A2+0,A2)</f>
        <v>10001</v>
      </c>
      <c r="K2" s="86">
        <f t="shared" ref="K2:Q17" si="1">IFERROR(+B2+0,"")</f>
        <v>132</v>
      </c>
      <c r="L2" s="86">
        <v>174</v>
      </c>
      <c r="M2" s="86">
        <f t="shared" si="1"/>
        <v>810</v>
      </c>
      <c r="N2" s="86">
        <f t="shared" si="1"/>
        <v>13</v>
      </c>
      <c r="O2" s="86">
        <f t="shared" si="1"/>
        <v>0</v>
      </c>
      <c r="P2" s="86">
        <f>IFERROR(+J2+0,"")</f>
        <v>10001</v>
      </c>
      <c r="Q2" s="86" t="str">
        <f t="shared" si="1"/>
        <v/>
      </c>
    </row>
    <row r="3" spans="1:17" x14ac:dyDescent="0.25">
      <c r="A3" t="s">
        <v>768</v>
      </c>
      <c r="B3" t="s">
        <v>765</v>
      </c>
      <c r="C3" t="s">
        <v>769</v>
      </c>
      <c r="D3" t="s">
        <v>766</v>
      </c>
      <c r="E3" t="s">
        <v>770</v>
      </c>
      <c r="F3">
        <v>0</v>
      </c>
      <c r="G3" t="s">
        <v>765</v>
      </c>
      <c r="H3" t="s">
        <v>765</v>
      </c>
      <c r="J3" s="90">
        <f t="shared" si="0"/>
        <v>10002</v>
      </c>
      <c r="K3" s="86" t="str">
        <f t="shared" si="1"/>
        <v/>
      </c>
      <c r="L3" s="86">
        <f t="shared" si="1"/>
        <v>174</v>
      </c>
      <c r="M3" s="86">
        <f t="shared" si="1"/>
        <v>810</v>
      </c>
      <c r="N3" s="86" t="str">
        <f t="shared" si="1"/>
        <v/>
      </c>
      <c r="O3" s="86">
        <f t="shared" si="1"/>
        <v>0</v>
      </c>
      <c r="P3" s="86">
        <f>IFERROR(+J3+0,"")</f>
        <v>10002</v>
      </c>
      <c r="Q3" s="86" t="str">
        <f t="shared" si="1"/>
        <v/>
      </c>
    </row>
    <row r="4" spans="1:17" x14ac:dyDescent="0.25">
      <c r="A4" t="s">
        <v>771</v>
      </c>
      <c r="B4" t="s">
        <v>765</v>
      </c>
      <c r="C4" t="s">
        <v>769</v>
      </c>
      <c r="D4" t="s">
        <v>772</v>
      </c>
      <c r="E4" t="s">
        <v>773</v>
      </c>
      <c r="F4">
        <v>1</v>
      </c>
      <c r="G4" t="s">
        <v>771</v>
      </c>
      <c r="H4" t="s">
        <v>765</v>
      </c>
      <c r="J4" s="90">
        <f t="shared" si="0"/>
        <v>10010</v>
      </c>
      <c r="K4" s="86" t="str">
        <f t="shared" si="1"/>
        <v/>
      </c>
      <c r="L4" s="86">
        <f t="shared" si="1"/>
        <v>174</v>
      </c>
      <c r="M4" s="86">
        <f t="shared" si="1"/>
        <v>940</v>
      </c>
      <c r="N4" s="86">
        <f t="shared" si="1"/>
        <v>20</v>
      </c>
      <c r="O4" s="86">
        <f t="shared" si="1"/>
        <v>1</v>
      </c>
      <c r="P4" s="86">
        <f>IFERROR(+G4+0,"")</f>
        <v>10010</v>
      </c>
      <c r="Q4" s="86" t="str">
        <f t="shared" si="1"/>
        <v/>
      </c>
    </row>
    <row r="5" spans="1:17" x14ac:dyDescent="0.25">
      <c r="A5" t="s">
        <v>774</v>
      </c>
      <c r="B5" t="s">
        <v>765</v>
      </c>
      <c r="C5" t="s">
        <v>775</v>
      </c>
      <c r="D5" t="s">
        <v>776</v>
      </c>
      <c r="E5" t="s">
        <v>767</v>
      </c>
      <c r="F5">
        <v>1</v>
      </c>
      <c r="G5" t="s">
        <v>774</v>
      </c>
      <c r="H5" t="s">
        <v>765</v>
      </c>
      <c r="J5" s="90">
        <f t="shared" si="0"/>
        <v>100101</v>
      </c>
      <c r="K5" s="86" t="str">
        <f t="shared" si="1"/>
        <v/>
      </c>
      <c r="L5" s="86">
        <f t="shared" si="1"/>
        <v>97</v>
      </c>
      <c r="M5" s="86">
        <f t="shared" si="1"/>
        <v>102</v>
      </c>
      <c r="N5" s="86">
        <f t="shared" si="1"/>
        <v>13</v>
      </c>
      <c r="O5" s="86">
        <f t="shared" si="1"/>
        <v>1</v>
      </c>
      <c r="P5" s="86">
        <f t="shared" si="1"/>
        <v>100101</v>
      </c>
      <c r="Q5" s="86" t="str">
        <f t="shared" si="1"/>
        <v/>
      </c>
    </row>
    <row r="6" spans="1:17" x14ac:dyDescent="0.25">
      <c r="A6" t="s">
        <v>777</v>
      </c>
      <c r="B6" t="s">
        <v>765</v>
      </c>
      <c r="C6" t="s">
        <v>769</v>
      </c>
      <c r="D6" t="s">
        <v>776</v>
      </c>
      <c r="E6" t="s">
        <v>778</v>
      </c>
      <c r="F6">
        <v>1</v>
      </c>
      <c r="G6" t="s">
        <v>777</v>
      </c>
      <c r="H6" t="s">
        <v>765</v>
      </c>
      <c r="J6" s="90">
        <f t="shared" si="0"/>
        <v>100107</v>
      </c>
      <c r="K6" s="86" t="str">
        <f t="shared" si="1"/>
        <v/>
      </c>
      <c r="L6" s="86">
        <f t="shared" si="1"/>
        <v>174</v>
      </c>
      <c r="M6" s="86">
        <f t="shared" si="1"/>
        <v>102</v>
      </c>
      <c r="N6" s="86">
        <f t="shared" si="1"/>
        <v>63</v>
      </c>
      <c r="O6" s="86">
        <f t="shared" si="1"/>
        <v>1</v>
      </c>
      <c r="P6" s="86">
        <f t="shared" si="1"/>
        <v>100107</v>
      </c>
      <c r="Q6" s="86" t="str">
        <f t="shared" si="1"/>
        <v/>
      </c>
    </row>
    <row r="7" spans="1:17" x14ac:dyDescent="0.25">
      <c r="A7" t="s">
        <v>779</v>
      </c>
      <c r="B7" t="s">
        <v>765</v>
      </c>
      <c r="C7" t="s">
        <v>769</v>
      </c>
      <c r="D7" t="s">
        <v>772</v>
      </c>
      <c r="E7" t="s">
        <v>780</v>
      </c>
      <c r="F7">
        <v>1</v>
      </c>
      <c r="G7" t="s">
        <v>771</v>
      </c>
      <c r="H7" t="s">
        <v>765</v>
      </c>
      <c r="J7" s="90" t="str">
        <f t="shared" si="0"/>
        <v>10010-900</v>
      </c>
      <c r="K7" s="86" t="str">
        <f t="shared" si="1"/>
        <v/>
      </c>
      <c r="L7" s="86">
        <f t="shared" si="1"/>
        <v>174</v>
      </c>
      <c r="M7" s="86">
        <f t="shared" si="1"/>
        <v>940</v>
      </c>
      <c r="N7" s="86">
        <f t="shared" si="1"/>
        <v>64</v>
      </c>
      <c r="O7" s="86">
        <f t="shared" si="1"/>
        <v>1</v>
      </c>
      <c r="P7" s="86">
        <f t="shared" si="1"/>
        <v>10010</v>
      </c>
      <c r="Q7" s="86" t="str">
        <f t="shared" si="1"/>
        <v/>
      </c>
    </row>
    <row r="8" spans="1:17" x14ac:dyDescent="0.25">
      <c r="A8" t="s">
        <v>781</v>
      </c>
      <c r="B8" t="s">
        <v>765</v>
      </c>
      <c r="C8" t="s">
        <v>769</v>
      </c>
      <c r="D8" t="s">
        <v>772</v>
      </c>
      <c r="E8" t="s">
        <v>773</v>
      </c>
      <c r="F8">
        <v>1</v>
      </c>
      <c r="G8" t="s">
        <v>771</v>
      </c>
      <c r="H8" t="s">
        <v>765</v>
      </c>
      <c r="J8" s="90" t="str">
        <f t="shared" si="0"/>
        <v>10010-907</v>
      </c>
      <c r="K8" s="86" t="str">
        <f t="shared" si="1"/>
        <v/>
      </c>
      <c r="L8" s="86">
        <f t="shared" si="1"/>
        <v>174</v>
      </c>
      <c r="M8" s="86">
        <f t="shared" si="1"/>
        <v>940</v>
      </c>
      <c r="N8" s="86">
        <f t="shared" si="1"/>
        <v>20</v>
      </c>
      <c r="O8" s="86">
        <f t="shared" si="1"/>
        <v>1</v>
      </c>
      <c r="P8" s="86">
        <f t="shared" si="1"/>
        <v>10010</v>
      </c>
      <c r="Q8" s="86" t="str">
        <f t="shared" si="1"/>
        <v/>
      </c>
    </row>
    <row r="9" spans="1:17" x14ac:dyDescent="0.25">
      <c r="A9" t="s">
        <v>782</v>
      </c>
      <c r="B9" t="s">
        <v>765</v>
      </c>
      <c r="C9" t="s">
        <v>769</v>
      </c>
      <c r="D9" t="s">
        <v>772</v>
      </c>
      <c r="E9" t="s">
        <v>773</v>
      </c>
      <c r="F9">
        <v>1</v>
      </c>
      <c r="G9" t="s">
        <v>771</v>
      </c>
      <c r="H9" t="s">
        <v>765</v>
      </c>
      <c r="J9" s="90" t="str">
        <f t="shared" si="0"/>
        <v>10010-908</v>
      </c>
      <c r="K9" s="86" t="str">
        <f t="shared" si="1"/>
        <v/>
      </c>
      <c r="L9" s="86">
        <f t="shared" si="1"/>
        <v>174</v>
      </c>
      <c r="M9" s="86">
        <f t="shared" si="1"/>
        <v>940</v>
      </c>
      <c r="N9" s="86">
        <f t="shared" si="1"/>
        <v>20</v>
      </c>
      <c r="O9" s="86">
        <f t="shared" si="1"/>
        <v>1</v>
      </c>
      <c r="P9" s="86">
        <f t="shared" si="1"/>
        <v>10010</v>
      </c>
      <c r="Q9" s="86" t="str">
        <f t="shared" si="1"/>
        <v/>
      </c>
    </row>
    <row r="10" spans="1:17" x14ac:dyDescent="0.25">
      <c r="A10" t="s">
        <v>783</v>
      </c>
      <c r="B10" t="s">
        <v>765</v>
      </c>
      <c r="C10" t="s">
        <v>769</v>
      </c>
      <c r="D10" t="s">
        <v>772</v>
      </c>
      <c r="E10" t="s">
        <v>773</v>
      </c>
      <c r="F10">
        <v>1</v>
      </c>
      <c r="G10" t="s">
        <v>771</v>
      </c>
      <c r="H10" t="s">
        <v>765</v>
      </c>
      <c r="J10" s="90" t="str">
        <f t="shared" si="0"/>
        <v>10010-912</v>
      </c>
      <c r="K10" s="86" t="str">
        <f t="shared" si="1"/>
        <v/>
      </c>
      <c r="L10" s="86">
        <f t="shared" si="1"/>
        <v>174</v>
      </c>
      <c r="M10" s="86">
        <f t="shared" si="1"/>
        <v>940</v>
      </c>
      <c r="N10" s="86">
        <f t="shared" si="1"/>
        <v>20</v>
      </c>
      <c r="O10" s="86">
        <f t="shared" si="1"/>
        <v>1</v>
      </c>
      <c r="P10" s="86">
        <f t="shared" si="1"/>
        <v>10010</v>
      </c>
      <c r="Q10" s="86" t="str">
        <f t="shared" si="1"/>
        <v/>
      </c>
    </row>
    <row r="11" spans="1:17" x14ac:dyDescent="0.25">
      <c r="A11" t="s">
        <v>784</v>
      </c>
      <c r="B11" t="s">
        <v>765</v>
      </c>
      <c r="C11" t="s">
        <v>769</v>
      </c>
      <c r="D11" t="s">
        <v>772</v>
      </c>
      <c r="E11" t="s">
        <v>773</v>
      </c>
      <c r="F11">
        <v>1</v>
      </c>
      <c r="G11" t="s">
        <v>771</v>
      </c>
      <c r="H11" t="s">
        <v>765</v>
      </c>
      <c r="J11" s="90" t="str">
        <f t="shared" si="0"/>
        <v>10010-913</v>
      </c>
      <c r="K11" s="86" t="str">
        <f t="shared" si="1"/>
        <v/>
      </c>
      <c r="L11" s="86">
        <f t="shared" si="1"/>
        <v>174</v>
      </c>
      <c r="M11" s="86">
        <f t="shared" si="1"/>
        <v>940</v>
      </c>
      <c r="N11" s="86">
        <f t="shared" si="1"/>
        <v>20</v>
      </c>
      <c r="O11" s="86">
        <f t="shared" si="1"/>
        <v>1</v>
      </c>
      <c r="P11" s="86">
        <f t="shared" si="1"/>
        <v>10010</v>
      </c>
      <c r="Q11" s="86" t="str">
        <f t="shared" si="1"/>
        <v/>
      </c>
    </row>
    <row r="12" spans="1:17" x14ac:dyDescent="0.25">
      <c r="A12" t="s">
        <v>785</v>
      </c>
      <c r="B12" t="s">
        <v>765</v>
      </c>
      <c r="C12" t="s">
        <v>769</v>
      </c>
      <c r="D12" t="s">
        <v>772</v>
      </c>
      <c r="E12" t="s">
        <v>773</v>
      </c>
      <c r="F12">
        <v>1</v>
      </c>
      <c r="G12" t="s">
        <v>771</v>
      </c>
      <c r="H12" t="s">
        <v>765</v>
      </c>
      <c r="J12" s="90" t="str">
        <f t="shared" si="0"/>
        <v>10010-916</v>
      </c>
      <c r="K12" s="86" t="str">
        <f t="shared" si="1"/>
        <v/>
      </c>
      <c r="L12" s="86">
        <f t="shared" si="1"/>
        <v>174</v>
      </c>
      <c r="M12" s="86">
        <f t="shared" si="1"/>
        <v>940</v>
      </c>
      <c r="N12" s="86">
        <f t="shared" si="1"/>
        <v>20</v>
      </c>
      <c r="O12" s="86">
        <f t="shared" si="1"/>
        <v>1</v>
      </c>
      <c r="P12" s="86">
        <f t="shared" si="1"/>
        <v>10010</v>
      </c>
      <c r="Q12" s="86" t="str">
        <f t="shared" si="1"/>
        <v/>
      </c>
    </row>
    <row r="13" spans="1:17" x14ac:dyDescent="0.25">
      <c r="A13" t="s">
        <v>786</v>
      </c>
      <c r="B13" t="s">
        <v>765</v>
      </c>
      <c r="C13" t="s">
        <v>769</v>
      </c>
      <c r="D13" t="s">
        <v>772</v>
      </c>
      <c r="E13" t="s">
        <v>773</v>
      </c>
      <c r="F13">
        <v>1</v>
      </c>
      <c r="G13" t="s">
        <v>771</v>
      </c>
      <c r="H13" t="s">
        <v>765</v>
      </c>
      <c r="J13" s="90" t="str">
        <f t="shared" si="0"/>
        <v>10010-918</v>
      </c>
      <c r="K13" s="86" t="str">
        <f t="shared" si="1"/>
        <v/>
      </c>
      <c r="L13" s="86">
        <f t="shared" si="1"/>
        <v>174</v>
      </c>
      <c r="M13" s="86">
        <f t="shared" si="1"/>
        <v>940</v>
      </c>
      <c r="N13" s="86">
        <f t="shared" si="1"/>
        <v>20</v>
      </c>
      <c r="O13" s="86">
        <f t="shared" si="1"/>
        <v>1</v>
      </c>
      <c r="P13" s="86">
        <f>IFERROR(+G13+0,"")</f>
        <v>10010</v>
      </c>
      <c r="Q13" s="86" t="str">
        <f t="shared" si="1"/>
        <v/>
      </c>
    </row>
    <row r="14" spans="1:17" x14ac:dyDescent="0.25">
      <c r="A14" t="s">
        <v>787</v>
      </c>
      <c r="B14" t="s">
        <v>765</v>
      </c>
      <c r="C14" t="s">
        <v>769</v>
      </c>
      <c r="D14" t="s">
        <v>772</v>
      </c>
      <c r="E14" t="s">
        <v>773</v>
      </c>
      <c r="F14">
        <v>1</v>
      </c>
      <c r="G14" t="s">
        <v>771</v>
      </c>
      <c r="H14" t="s">
        <v>765</v>
      </c>
      <c r="J14" s="90" t="str">
        <f t="shared" si="0"/>
        <v>10010-919</v>
      </c>
      <c r="K14" s="86" t="str">
        <f t="shared" si="1"/>
        <v/>
      </c>
      <c r="L14" s="86">
        <f t="shared" si="1"/>
        <v>174</v>
      </c>
      <c r="M14" s="86">
        <f t="shared" si="1"/>
        <v>940</v>
      </c>
      <c r="N14" s="86">
        <f t="shared" si="1"/>
        <v>20</v>
      </c>
      <c r="O14" s="86">
        <f t="shared" si="1"/>
        <v>1</v>
      </c>
      <c r="P14" s="86">
        <f t="shared" si="1"/>
        <v>10010</v>
      </c>
      <c r="Q14" s="86" t="str">
        <f t="shared" si="1"/>
        <v/>
      </c>
    </row>
    <row r="15" spans="1:17" x14ac:dyDescent="0.25">
      <c r="A15" t="s">
        <v>788</v>
      </c>
      <c r="B15" t="s">
        <v>765</v>
      </c>
      <c r="C15" t="s">
        <v>769</v>
      </c>
      <c r="D15" t="s">
        <v>772</v>
      </c>
      <c r="E15" t="s">
        <v>773</v>
      </c>
      <c r="F15">
        <v>1</v>
      </c>
      <c r="G15" t="s">
        <v>771</v>
      </c>
      <c r="H15" t="s">
        <v>765</v>
      </c>
      <c r="J15" s="90" t="str">
        <f t="shared" si="0"/>
        <v>10010-923</v>
      </c>
      <c r="K15" s="86" t="str">
        <f t="shared" si="1"/>
        <v/>
      </c>
      <c r="L15" s="86">
        <f t="shared" si="1"/>
        <v>174</v>
      </c>
      <c r="M15" s="86">
        <f t="shared" si="1"/>
        <v>940</v>
      </c>
      <c r="N15" s="86">
        <f t="shared" si="1"/>
        <v>20</v>
      </c>
      <c r="O15" s="86">
        <f t="shared" si="1"/>
        <v>1</v>
      </c>
      <c r="P15" s="86">
        <f t="shared" si="1"/>
        <v>10010</v>
      </c>
      <c r="Q15" s="86" t="str">
        <f t="shared" si="1"/>
        <v/>
      </c>
    </row>
    <row r="16" spans="1:17" x14ac:dyDescent="0.25">
      <c r="A16" t="s">
        <v>789</v>
      </c>
      <c r="B16" t="s">
        <v>765</v>
      </c>
      <c r="C16" t="s">
        <v>769</v>
      </c>
      <c r="D16" t="s">
        <v>772</v>
      </c>
      <c r="E16" t="s">
        <v>773</v>
      </c>
      <c r="F16">
        <v>1</v>
      </c>
      <c r="G16" t="s">
        <v>771</v>
      </c>
      <c r="H16" t="s">
        <v>765</v>
      </c>
      <c r="J16" s="90" t="str">
        <f t="shared" si="0"/>
        <v>10010-924</v>
      </c>
      <c r="K16" s="86" t="str">
        <f t="shared" si="1"/>
        <v/>
      </c>
      <c r="L16" s="86">
        <f t="shared" si="1"/>
        <v>174</v>
      </c>
      <c r="M16" s="86">
        <f t="shared" si="1"/>
        <v>940</v>
      </c>
      <c r="N16" s="86">
        <f t="shared" si="1"/>
        <v>20</v>
      </c>
      <c r="O16" s="86">
        <f t="shared" si="1"/>
        <v>1</v>
      </c>
      <c r="P16" s="86">
        <f t="shared" si="1"/>
        <v>10010</v>
      </c>
      <c r="Q16" s="86" t="str">
        <f t="shared" si="1"/>
        <v/>
      </c>
    </row>
    <row r="17" spans="1:17" x14ac:dyDescent="0.25">
      <c r="A17" t="s">
        <v>790</v>
      </c>
      <c r="B17" t="s">
        <v>765</v>
      </c>
      <c r="C17" t="s">
        <v>769</v>
      </c>
      <c r="D17" t="s">
        <v>772</v>
      </c>
      <c r="E17" t="s">
        <v>773</v>
      </c>
      <c r="F17">
        <v>1</v>
      </c>
      <c r="G17" t="s">
        <v>771</v>
      </c>
      <c r="H17" t="s">
        <v>765</v>
      </c>
      <c r="J17" s="90" t="str">
        <f t="shared" si="0"/>
        <v>10010-925</v>
      </c>
      <c r="K17" s="86" t="str">
        <f t="shared" si="1"/>
        <v/>
      </c>
      <c r="L17" s="86">
        <f t="shared" si="1"/>
        <v>174</v>
      </c>
      <c r="M17" s="86">
        <f t="shared" si="1"/>
        <v>940</v>
      </c>
      <c r="N17" s="86">
        <f t="shared" si="1"/>
        <v>20</v>
      </c>
      <c r="O17" s="86">
        <f t="shared" si="1"/>
        <v>1</v>
      </c>
      <c r="P17" s="86">
        <f t="shared" si="1"/>
        <v>10010</v>
      </c>
      <c r="Q17" s="86" t="str">
        <f t="shared" si="1"/>
        <v/>
      </c>
    </row>
    <row r="18" spans="1:17" x14ac:dyDescent="0.25">
      <c r="A18" t="s">
        <v>791</v>
      </c>
      <c r="B18" t="s">
        <v>765</v>
      </c>
      <c r="C18" t="s">
        <v>769</v>
      </c>
      <c r="D18" t="s">
        <v>772</v>
      </c>
      <c r="E18" t="s">
        <v>773</v>
      </c>
      <c r="F18">
        <v>1</v>
      </c>
      <c r="G18" t="s">
        <v>771</v>
      </c>
      <c r="H18" t="s">
        <v>765</v>
      </c>
      <c r="J18" s="90" t="str">
        <f t="shared" si="0"/>
        <v>10010-926</v>
      </c>
      <c r="K18" s="86" t="str">
        <f t="shared" ref="K18:Q54" si="2">IFERROR(+B18+0,"")</f>
        <v/>
      </c>
      <c r="L18" s="86">
        <f t="shared" si="2"/>
        <v>174</v>
      </c>
      <c r="M18" s="86">
        <f t="shared" si="2"/>
        <v>940</v>
      </c>
      <c r="N18" s="86">
        <f t="shared" si="2"/>
        <v>20</v>
      </c>
      <c r="O18" s="86">
        <f t="shared" si="2"/>
        <v>1</v>
      </c>
      <c r="P18" s="86">
        <f t="shared" si="2"/>
        <v>10010</v>
      </c>
      <c r="Q18" s="86" t="str">
        <f t="shared" si="2"/>
        <v/>
      </c>
    </row>
    <row r="19" spans="1:17" x14ac:dyDescent="0.25">
      <c r="A19" t="s">
        <v>792</v>
      </c>
      <c r="B19" t="s">
        <v>765</v>
      </c>
      <c r="C19" t="s">
        <v>769</v>
      </c>
      <c r="D19" t="s">
        <v>772</v>
      </c>
      <c r="E19" t="s">
        <v>773</v>
      </c>
      <c r="F19">
        <v>1</v>
      </c>
      <c r="G19" t="s">
        <v>771</v>
      </c>
      <c r="H19" t="s">
        <v>765</v>
      </c>
      <c r="J19" s="90" t="str">
        <f t="shared" si="0"/>
        <v>10010-927</v>
      </c>
      <c r="K19" s="86" t="str">
        <f t="shared" si="2"/>
        <v/>
      </c>
      <c r="L19" s="86">
        <f t="shared" si="2"/>
        <v>174</v>
      </c>
      <c r="M19" s="86">
        <f t="shared" si="2"/>
        <v>940</v>
      </c>
      <c r="N19" s="86">
        <f t="shared" si="2"/>
        <v>20</v>
      </c>
      <c r="O19" s="86">
        <f t="shared" si="2"/>
        <v>1</v>
      </c>
      <c r="P19" s="86">
        <f t="shared" si="2"/>
        <v>10010</v>
      </c>
      <c r="Q19" s="86" t="str">
        <f t="shared" si="2"/>
        <v/>
      </c>
    </row>
    <row r="20" spans="1:17" x14ac:dyDescent="0.25">
      <c r="A20" t="s">
        <v>793</v>
      </c>
      <c r="B20" t="s">
        <v>765</v>
      </c>
      <c r="C20" t="s">
        <v>769</v>
      </c>
      <c r="D20" t="s">
        <v>772</v>
      </c>
      <c r="E20" t="s">
        <v>773</v>
      </c>
      <c r="F20">
        <v>1</v>
      </c>
      <c r="G20" t="s">
        <v>771</v>
      </c>
      <c r="H20" t="s">
        <v>765</v>
      </c>
      <c r="J20" s="90" t="str">
        <f t="shared" si="0"/>
        <v>10010-928</v>
      </c>
      <c r="K20" s="86" t="str">
        <f t="shared" si="2"/>
        <v/>
      </c>
      <c r="L20" s="86">
        <f t="shared" si="2"/>
        <v>174</v>
      </c>
      <c r="M20" s="86">
        <f t="shared" si="2"/>
        <v>940</v>
      </c>
      <c r="N20" s="86">
        <f t="shared" si="2"/>
        <v>20</v>
      </c>
      <c r="O20" s="86">
        <f t="shared" si="2"/>
        <v>1</v>
      </c>
      <c r="P20" s="86">
        <f t="shared" si="2"/>
        <v>10010</v>
      </c>
      <c r="Q20" s="86" t="str">
        <f t="shared" si="2"/>
        <v/>
      </c>
    </row>
    <row r="21" spans="1:17" x14ac:dyDescent="0.25">
      <c r="A21" t="s">
        <v>794</v>
      </c>
      <c r="B21" t="s">
        <v>765</v>
      </c>
      <c r="C21" t="s">
        <v>769</v>
      </c>
      <c r="D21" t="s">
        <v>772</v>
      </c>
      <c r="E21" t="s">
        <v>773</v>
      </c>
      <c r="F21">
        <v>1</v>
      </c>
      <c r="G21" t="s">
        <v>771</v>
      </c>
      <c r="H21" t="s">
        <v>765</v>
      </c>
      <c r="J21" s="90" t="str">
        <f t="shared" si="0"/>
        <v>10010-929</v>
      </c>
      <c r="K21" s="86" t="str">
        <f t="shared" si="2"/>
        <v/>
      </c>
      <c r="L21" s="86">
        <f t="shared" si="2"/>
        <v>174</v>
      </c>
      <c r="M21" s="86">
        <f t="shared" si="2"/>
        <v>940</v>
      </c>
      <c r="N21" s="86">
        <f t="shared" si="2"/>
        <v>20</v>
      </c>
      <c r="O21" s="86">
        <f t="shared" si="2"/>
        <v>1</v>
      </c>
      <c r="P21" s="86">
        <f t="shared" si="2"/>
        <v>10010</v>
      </c>
      <c r="Q21" s="86" t="str">
        <f t="shared" si="2"/>
        <v/>
      </c>
    </row>
    <row r="22" spans="1:17" x14ac:dyDescent="0.25">
      <c r="A22" t="s">
        <v>795</v>
      </c>
      <c r="B22" t="s">
        <v>770</v>
      </c>
      <c r="C22" t="s">
        <v>769</v>
      </c>
      <c r="D22" t="s">
        <v>772</v>
      </c>
      <c r="E22" t="s">
        <v>770</v>
      </c>
      <c r="F22">
        <v>0</v>
      </c>
      <c r="G22" t="s">
        <v>796</v>
      </c>
      <c r="H22" t="s">
        <v>795</v>
      </c>
      <c r="J22" s="90">
        <f t="shared" si="0"/>
        <v>10011</v>
      </c>
      <c r="L22" s="86">
        <f t="shared" si="2"/>
        <v>174</v>
      </c>
      <c r="M22" s="86">
        <f t="shared" si="2"/>
        <v>940</v>
      </c>
      <c r="O22" s="86">
        <f t="shared" si="2"/>
        <v>0</v>
      </c>
      <c r="P22" s="86">
        <f t="shared" si="2"/>
        <v>14</v>
      </c>
      <c r="Q22" s="86">
        <f t="shared" si="2"/>
        <v>10011</v>
      </c>
    </row>
    <row r="23" spans="1:17" x14ac:dyDescent="0.25">
      <c r="A23" t="s">
        <v>797</v>
      </c>
      <c r="B23" t="s">
        <v>765</v>
      </c>
      <c r="C23" t="s">
        <v>775</v>
      </c>
      <c r="D23" t="s">
        <v>798</v>
      </c>
      <c r="E23" t="s">
        <v>799</v>
      </c>
      <c r="F23">
        <v>1</v>
      </c>
      <c r="G23" t="s">
        <v>800</v>
      </c>
      <c r="H23" t="s">
        <v>765</v>
      </c>
      <c r="J23" s="90" t="str">
        <f t="shared" si="0"/>
        <v>100111-BH</v>
      </c>
      <c r="K23" s="86" t="str">
        <f t="shared" si="2"/>
        <v/>
      </c>
      <c r="L23" s="86">
        <f t="shared" si="2"/>
        <v>97</v>
      </c>
      <c r="M23" s="86">
        <f t="shared" si="2"/>
        <v>103</v>
      </c>
      <c r="N23" s="86">
        <f t="shared" si="2"/>
        <v>54</v>
      </c>
      <c r="O23" s="86">
        <f t="shared" si="2"/>
        <v>1</v>
      </c>
      <c r="P23" s="86">
        <f t="shared" si="2"/>
        <v>100111</v>
      </c>
      <c r="Q23" s="86" t="str">
        <f t="shared" si="2"/>
        <v/>
      </c>
    </row>
    <row r="24" spans="1:17" x14ac:dyDescent="0.25">
      <c r="A24" t="s">
        <v>801</v>
      </c>
      <c r="B24" t="s">
        <v>765</v>
      </c>
      <c r="C24" t="s">
        <v>775</v>
      </c>
      <c r="D24" t="s">
        <v>798</v>
      </c>
      <c r="E24" t="s">
        <v>799</v>
      </c>
      <c r="F24">
        <v>1</v>
      </c>
      <c r="G24" t="s">
        <v>802</v>
      </c>
      <c r="H24" t="s">
        <v>765</v>
      </c>
      <c r="J24" s="90" t="str">
        <f t="shared" si="0"/>
        <v>100112-BH</v>
      </c>
      <c r="K24" s="86" t="str">
        <f t="shared" si="2"/>
        <v/>
      </c>
      <c r="L24" s="86">
        <f t="shared" si="2"/>
        <v>97</v>
      </c>
      <c r="M24" s="86">
        <f t="shared" si="2"/>
        <v>103</v>
      </c>
      <c r="N24" s="86">
        <f t="shared" si="2"/>
        <v>54</v>
      </c>
      <c r="O24" s="86">
        <f t="shared" si="2"/>
        <v>1</v>
      </c>
      <c r="P24" s="86">
        <f t="shared" si="2"/>
        <v>100112</v>
      </c>
      <c r="Q24" s="86" t="str">
        <f t="shared" si="2"/>
        <v/>
      </c>
    </row>
    <row r="25" spans="1:17" x14ac:dyDescent="0.25">
      <c r="A25" t="s">
        <v>803</v>
      </c>
      <c r="B25" t="s">
        <v>765</v>
      </c>
      <c r="C25" t="s">
        <v>775</v>
      </c>
      <c r="D25" t="s">
        <v>798</v>
      </c>
      <c r="E25" t="s">
        <v>799</v>
      </c>
      <c r="F25">
        <v>1</v>
      </c>
      <c r="G25" t="s">
        <v>804</v>
      </c>
      <c r="H25" t="s">
        <v>765</v>
      </c>
      <c r="J25" s="90" t="str">
        <f t="shared" si="0"/>
        <v>100113-BH</v>
      </c>
      <c r="K25" s="86" t="str">
        <f t="shared" si="2"/>
        <v/>
      </c>
      <c r="L25" s="86">
        <f t="shared" si="2"/>
        <v>97</v>
      </c>
      <c r="M25" s="86">
        <f t="shared" si="2"/>
        <v>103</v>
      </c>
      <c r="N25" s="86">
        <f t="shared" si="2"/>
        <v>54</v>
      </c>
      <c r="O25" s="86">
        <f t="shared" si="2"/>
        <v>1</v>
      </c>
      <c r="P25" s="86">
        <f t="shared" si="2"/>
        <v>100113</v>
      </c>
      <c r="Q25" s="86" t="str">
        <f t="shared" si="2"/>
        <v/>
      </c>
    </row>
    <row r="26" spans="1:17" x14ac:dyDescent="0.25">
      <c r="A26" t="s">
        <v>805</v>
      </c>
      <c r="B26" t="s">
        <v>765</v>
      </c>
      <c r="C26" t="s">
        <v>775</v>
      </c>
      <c r="D26" t="s">
        <v>798</v>
      </c>
      <c r="E26" t="s">
        <v>799</v>
      </c>
      <c r="F26">
        <v>1</v>
      </c>
      <c r="G26" t="s">
        <v>806</v>
      </c>
      <c r="H26" t="s">
        <v>765</v>
      </c>
      <c r="J26" s="90" t="str">
        <f t="shared" si="0"/>
        <v>100114-BH</v>
      </c>
      <c r="K26" s="86" t="str">
        <f t="shared" si="2"/>
        <v/>
      </c>
      <c r="L26" s="86">
        <f t="shared" si="2"/>
        <v>97</v>
      </c>
      <c r="M26" s="86">
        <f t="shared" si="2"/>
        <v>103</v>
      </c>
      <c r="N26" s="86">
        <f t="shared" si="2"/>
        <v>54</v>
      </c>
      <c r="O26" s="86">
        <f t="shared" si="2"/>
        <v>1</v>
      </c>
      <c r="P26" s="86">
        <f t="shared" si="2"/>
        <v>100114</v>
      </c>
      <c r="Q26" s="86" t="str">
        <f t="shared" si="2"/>
        <v/>
      </c>
    </row>
    <row r="27" spans="1:17" x14ac:dyDescent="0.25">
      <c r="A27" t="s">
        <v>807</v>
      </c>
      <c r="B27" t="s">
        <v>765</v>
      </c>
      <c r="C27" t="s">
        <v>775</v>
      </c>
      <c r="D27" t="s">
        <v>798</v>
      </c>
      <c r="E27" t="s">
        <v>799</v>
      </c>
      <c r="F27">
        <v>1</v>
      </c>
      <c r="G27" t="s">
        <v>808</v>
      </c>
      <c r="H27" t="s">
        <v>765</v>
      </c>
      <c r="J27" s="90" t="str">
        <f t="shared" si="0"/>
        <v>100115-BH</v>
      </c>
      <c r="K27" s="86" t="str">
        <f t="shared" si="2"/>
        <v/>
      </c>
      <c r="L27" s="86">
        <f t="shared" si="2"/>
        <v>97</v>
      </c>
      <c r="M27" s="86">
        <f t="shared" si="2"/>
        <v>103</v>
      </c>
      <c r="N27" s="86">
        <f t="shared" si="2"/>
        <v>54</v>
      </c>
      <c r="O27" s="86">
        <f t="shared" si="2"/>
        <v>1</v>
      </c>
      <c r="P27" s="86">
        <f t="shared" si="2"/>
        <v>100115</v>
      </c>
      <c r="Q27" s="86" t="str">
        <f t="shared" si="2"/>
        <v/>
      </c>
    </row>
    <row r="28" spans="1:17" x14ac:dyDescent="0.25">
      <c r="A28" t="s">
        <v>809</v>
      </c>
      <c r="B28" t="s">
        <v>765</v>
      </c>
      <c r="C28" t="s">
        <v>775</v>
      </c>
      <c r="D28" t="s">
        <v>798</v>
      </c>
      <c r="E28" t="s">
        <v>799</v>
      </c>
      <c r="F28">
        <v>1</v>
      </c>
      <c r="G28" t="s">
        <v>810</v>
      </c>
      <c r="H28" t="s">
        <v>765</v>
      </c>
      <c r="J28" s="90" t="str">
        <f t="shared" si="0"/>
        <v>100118-BH</v>
      </c>
      <c r="K28" s="86" t="str">
        <f t="shared" si="2"/>
        <v/>
      </c>
      <c r="L28" s="86">
        <f t="shared" si="2"/>
        <v>97</v>
      </c>
      <c r="M28" s="86">
        <f t="shared" si="2"/>
        <v>103</v>
      </c>
      <c r="N28" s="86">
        <f t="shared" si="2"/>
        <v>54</v>
      </c>
      <c r="O28" s="86">
        <f t="shared" si="2"/>
        <v>1</v>
      </c>
      <c r="P28" s="86">
        <f t="shared" si="2"/>
        <v>100118</v>
      </c>
      <c r="Q28" s="86" t="str">
        <f t="shared" si="2"/>
        <v/>
      </c>
    </row>
    <row r="29" spans="1:17" x14ac:dyDescent="0.25">
      <c r="A29" t="s">
        <v>811</v>
      </c>
      <c r="B29" t="s">
        <v>765</v>
      </c>
      <c r="C29" t="s">
        <v>769</v>
      </c>
      <c r="D29" t="s">
        <v>772</v>
      </c>
      <c r="E29" t="s">
        <v>773</v>
      </c>
      <c r="F29">
        <v>1</v>
      </c>
      <c r="G29" t="s">
        <v>795</v>
      </c>
      <c r="H29" t="s">
        <v>765</v>
      </c>
      <c r="J29" s="90" t="str">
        <f t="shared" si="0"/>
        <v>10011-951</v>
      </c>
      <c r="K29" s="86" t="str">
        <f t="shared" si="2"/>
        <v/>
      </c>
      <c r="L29" s="86">
        <f t="shared" si="2"/>
        <v>174</v>
      </c>
      <c r="M29" s="86">
        <f t="shared" si="2"/>
        <v>940</v>
      </c>
      <c r="N29" s="86">
        <f t="shared" si="2"/>
        <v>20</v>
      </c>
      <c r="O29" s="86">
        <f t="shared" si="2"/>
        <v>1</v>
      </c>
      <c r="P29" s="86">
        <f t="shared" si="2"/>
        <v>10011</v>
      </c>
      <c r="Q29" s="86" t="str">
        <f t="shared" si="2"/>
        <v/>
      </c>
    </row>
    <row r="30" spans="1:17" x14ac:dyDescent="0.25">
      <c r="A30" t="s">
        <v>812</v>
      </c>
      <c r="B30" t="s">
        <v>765</v>
      </c>
      <c r="C30" t="s">
        <v>769</v>
      </c>
      <c r="D30" t="s">
        <v>772</v>
      </c>
      <c r="E30" t="s">
        <v>773</v>
      </c>
      <c r="F30">
        <v>1</v>
      </c>
      <c r="G30" t="s">
        <v>795</v>
      </c>
      <c r="H30" t="s">
        <v>765</v>
      </c>
      <c r="J30" s="90" t="str">
        <f t="shared" si="0"/>
        <v>10011-952</v>
      </c>
      <c r="K30" s="86" t="str">
        <f t="shared" si="2"/>
        <v/>
      </c>
      <c r="L30" s="86">
        <f t="shared" si="2"/>
        <v>174</v>
      </c>
      <c r="M30" s="86">
        <f t="shared" si="2"/>
        <v>940</v>
      </c>
      <c r="N30" s="86">
        <f t="shared" si="2"/>
        <v>20</v>
      </c>
      <c r="O30" s="86">
        <f t="shared" si="2"/>
        <v>1</v>
      </c>
      <c r="P30" s="86">
        <f t="shared" si="2"/>
        <v>10011</v>
      </c>
      <c r="Q30" s="86" t="str">
        <f t="shared" si="2"/>
        <v/>
      </c>
    </row>
    <row r="31" spans="1:17" x14ac:dyDescent="0.25">
      <c r="A31" t="s">
        <v>813</v>
      </c>
      <c r="B31" t="s">
        <v>765</v>
      </c>
      <c r="C31" t="s">
        <v>769</v>
      </c>
      <c r="D31" t="s">
        <v>772</v>
      </c>
      <c r="E31" t="s">
        <v>773</v>
      </c>
      <c r="F31">
        <v>1</v>
      </c>
      <c r="G31" t="s">
        <v>795</v>
      </c>
      <c r="H31" t="s">
        <v>765</v>
      </c>
      <c r="J31" s="90" t="str">
        <f t="shared" si="0"/>
        <v>10011-953</v>
      </c>
      <c r="K31" s="86" t="str">
        <f t="shared" si="2"/>
        <v/>
      </c>
      <c r="L31" s="86">
        <f t="shared" si="2"/>
        <v>174</v>
      </c>
      <c r="M31" s="86">
        <f t="shared" si="2"/>
        <v>940</v>
      </c>
      <c r="N31" s="86">
        <f t="shared" si="2"/>
        <v>20</v>
      </c>
      <c r="O31" s="86">
        <f t="shared" si="2"/>
        <v>1</v>
      </c>
      <c r="P31" s="86">
        <f t="shared" si="2"/>
        <v>10011</v>
      </c>
      <c r="Q31" s="86" t="str">
        <f t="shared" si="2"/>
        <v/>
      </c>
    </row>
    <row r="32" spans="1:17" x14ac:dyDescent="0.25">
      <c r="A32" t="s">
        <v>814</v>
      </c>
      <c r="B32" t="s">
        <v>765</v>
      </c>
      <c r="C32" t="s">
        <v>769</v>
      </c>
      <c r="D32" t="s">
        <v>772</v>
      </c>
      <c r="E32" t="s">
        <v>773</v>
      </c>
      <c r="F32">
        <v>1</v>
      </c>
      <c r="G32" t="s">
        <v>795</v>
      </c>
      <c r="H32" t="s">
        <v>765</v>
      </c>
      <c r="J32" s="90" t="str">
        <f t="shared" si="0"/>
        <v>10011-954</v>
      </c>
      <c r="K32" s="86" t="str">
        <f t="shared" si="2"/>
        <v/>
      </c>
      <c r="L32" s="86">
        <f t="shared" si="2"/>
        <v>174</v>
      </c>
      <c r="M32" s="86">
        <f t="shared" si="2"/>
        <v>940</v>
      </c>
      <c r="N32" s="86">
        <f t="shared" si="2"/>
        <v>20</v>
      </c>
      <c r="O32" s="86">
        <f t="shared" si="2"/>
        <v>1</v>
      </c>
      <c r="P32" s="86">
        <f t="shared" si="2"/>
        <v>10011</v>
      </c>
      <c r="Q32" s="86" t="str">
        <f t="shared" si="2"/>
        <v/>
      </c>
    </row>
    <row r="33" spans="1:17" x14ac:dyDescent="0.25">
      <c r="A33" t="s">
        <v>815</v>
      </c>
      <c r="B33" t="s">
        <v>765</v>
      </c>
      <c r="C33" t="s">
        <v>775</v>
      </c>
      <c r="D33" t="s">
        <v>798</v>
      </c>
      <c r="E33" t="s">
        <v>799</v>
      </c>
      <c r="F33">
        <v>1</v>
      </c>
      <c r="G33" t="s">
        <v>816</v>
      </c>
      <c r="H33" t="s">
        <v>765</v>
      </c>
      <c r="J33" s="90" t="str">
        <f t="shared" si="0"/>
        <v>100119-BH</v>
      </c>
      <c r="K33" s="86" t="str">
        <f t="shared" si="2"/>
        <v/>
      </c>
      <c r="L33" s="86">
        <f t="shared" si="2"/>
        <v>97</v>
      </c>
      <c r="M33" s="86">
        <f t="shared" si="2"/>
        <v>103</v>
      </c>
      <c r="N33" s="86">
        <f t="shared" si="2"/>
        <v>54</v>
      </c>
      <c r="O33" s="86">
        <f t="shared" si="2"/>
        <v>1</v>
      </c>
      <c r="P33" s="86">
        <f t="shared" si="2"/>
        <v>100119</v>
      </c>
      <c r="Q33" s="86" t="str">
        <f t="shared" si="2"/>
        <v/>
      </c>
    </row>
    <row r="34" spans="1:17" x14ac:dyDescent="0.25">
      <c r="A34" t="s">
        <v>817</v>
      </c>
      <c r="B34" t="s">
        <v>765</v>
      </c>
      <c r="C34" t="s">
        <v>775</v>
      </c>
      <c r="D34" t="s">
        <v>798</v>
      </c>
      <c r="E34" t="s">
        <v>799</v>
      </c>
      <c r="F34">
        <v>1</v>
      </c>
      <c r="G34" t="s">
        <v>818</v>
      </c>
      <c r="H34" t="s">
        <v>765</v>
      </c>
      <c r="J34" s="90" t="str">
        <f t="shared" si="0"/>
        <v>100122-BH</v>
      </c>
      <c r="K34" s="86" t="str">
        <f t="shared" si="2"/>
        <v/>
      </c>
      <c r="L34" s="86">
        <f t="shared" si="2"/>
        <v>97</v>
      </c>
      <c r="M34" s="86">
        <f t="shared" si="2"/>
        <v>103</v>
      </c>
      <c r="N34" s="86">
        <f t="shared" si="2"/>
        <v>54</v>
      </c>
      <c r="O34" s="86">
        <f t="shared" si="2"/>
        <v>1</v>
      </c>
      <c r="P34" s="86">
        <f t="shared" si="2"/>
        <v>100122</v>
      </c>
      <c r="Q34" s="86" t="str">
        <f t="shared" si="2"/>
        <v/>
      </c>
    </row>
    <row r="35" spans="1:17" x14ac:dyDescent="0.25">
      <c r="A35" t="s">
        <v>819</v>
      </c>
      <c r="B35" t="s">
        <v>765</v>
      </c>
      <c r="C35" t="s">
        <v>775</v>
      </c>
      <c r="D35" t="s">
        <v>798</v>
      </c>
      <c r="E35" t="s">
        <v>799</v>
      </c>
      <c r="F35">
        <v>1</v>
      </c>
      <c r="G35" t="s">
        <v>820</v>
      </c>
      <c r="H35" t="s">
        <v>765</v>
      </c>
      <c r="J35" s="90" t="str">
        <f t="shared" si="0"/>
        <v>100126-BH</v>
      </c>
      <c r="K35" s="86" t="str">
        <f t="shared" si="2"/>
        <v/>
      </c>
      <c r="L35" s="86">
        <f t="shared" si="2"/>
        <v>97</v>
      </c>
      <c r="M35" s="86">
        <f t="shared" si="2"/>
        <v>103</v>
      </c>
      <c r="N35" s="86">
        <f t="shared" si="2"/>
        <v>54</v>
      </c>
      <c r="O35" s="86">
        <f t="shared" si="2"/>
        <v>1</v>
      </c>
      <c r="P35" s="86">
        <f t="shared" si="2"/>
        <v>100126</v>
      </c>
      <c r="Q35" s="86" t="str">
        <f t="shared" si="2"/>
        <v/>
      </c>
    </row>
    <row r="36" spans="1:17" x14ac:dyDescent="0.25">
      <c r="A36" t="s">
        <v>821</v>
      </c>
      <c r="B36" t="s">
        <v>765</v>
      </c>
      <c r="C36" t="s">
        <v>775</v>
      </c>
      <c r="D36" t="s">
        <v>798</v>
      </c>
      <c r="E36" t="s">
        <v>799</v>
      </c>
      <c r="F36">
        <v>1</v>
      </c>
      <c r="G36" t="s">
        <v>822</v>
      </c>
      <c r="H36" t="s">
        <v>765</v>
      </c>
      <c r="J36" s="90" t="str">
        <f t="shared" si="0"/>
        <v>100127-BH</v>
      </c>
      <c r="K36" s="86" t="str">
        <f t="shared" si="2"/>
        <v/>
      </c>
      <c r="L36" s="86">
        <f t="shared" si="2"/>
        <v>97</v>
      </c>
      <c r="M36" s="86">
        <f t="shared" si="2"/>
        <v>103</v>
      </c>
      <c r="N36" s="86">
        <f t="shared" si="2"/>
        <v>54</v>
      </c>
      <c r="O36" s="86">
        <f t="shared" si="2"/>
        <v>1</v>
      </c>
      <c r="P36" s="86">
        <f t="shared" si="2"/>
        <v>100127</v>
      </c>
      <c r="Q36" s="86" t="str">
        <f t="shared" si="2"/>
        <v/>
      </c>
    </row>
    <row r="37" spans="1:17" x14ac:dyDescent="0.25">
      <c r="A37" t="s">
        <v>823</v>
      </c>
      <c r="B37" t="s">
        <v>765</v>
      </c>
      <c r="C37" t="s">
        <v>775</v>
      </c>
      <c r="D37" t="s">
        <v>798</v>
      </c>
      <c r="E37" t="s">
        <v>799</v>
      </c>
      <c r="F37">
        <v>1</v>
      </c>
      <c r="G37" t="s">
        <v>824</v>
      </c>
      <c r="H37" t="s">
        <v>765</v>
      </c>
      <c r="J37" s="90" t="str">
        <f t="shared" si="0"/>
        <v>100128-BH</v>
      </c>
      <c r="K37" s="86" t="str">
        <f t="shared" si="2"/>
        <v/>
      </c>
      <c r="L37" s="86">
        <f t="shared" si="2"/>
        <v>97</v>
      </c>
      <c r="M37" s="86">
        <f t="shared" si="2"/>
        <v>103</v>
      </c>
      <c r="N37" s="86">
        <f t="shared" si="2"/>
        <v>54</v>
      </c>
      <c r="O37" s="86">
        <f t="shared" si="2"/>
        <v>1</v>
      </c>
      <c r="P37" s="86">
        <f t="shared" si="2"/>
        <v>100128</v>
      </c>
      <c r="Q37" s="86" t="str">
        <f t="shared" si="2"/>
        <v/>
      </c>
    </row>
    <row r="38" spans="1:17" x14ac:dyDescent="0.25">
      <c r="A38" t="s">
        <v>825</v>
      </c>
      <c r="B38" t="s">
        <v>765</v>
      </c>
      <c r="C38" t="s">
        <v>775</v>
      </c>
      <c r="D38" t="s">
        <v>798</v>
      </c>
      <c r="E38" t="s">
        <v>799</v>
      </c>
      <c r="F38">
        <v>1</v>
      </c>
      <c r="G38" t="s">
        <v>826</v>
      </c>
      <c r="H38" t="s">
        <v>765</v>
      </c>
      <c r="J38" s="90" t="str">
        <f t="shared" si="0"/>
        <v>100129-BH</v>
      </c>
      <c r="K38" s="86" t="str">
        <f t="shared" si="2"/>
        <v/>
      </c>
      <c r="L38" s="86">
        <f t="shared" si="2"/>
        <v>97</v>
      </c>
      <c r="M38" s="86">
        <f t="shared" si="2"/>
        <v>103</v>
      </c>
      <c r="N38" s="86">
        <f t="shared" si="2"/>
        <v>54</v>
      </c>
      <c r="O38" s="86">
        <f t="shared" si="2"/>
        <v>1</v>
      </c>
      <c r="P38" s="86">
        <f t="shared" si="2"/>
        <v>100129</v>
      </c>
      <c r="Q38" s="86" t="str">
        <f t="shared" si="2"/>
        <v/>
      </c>
    </row>
    <row r="39" spans="1:17" x14ac:dyDescent="0.25">
      <c r="A39" t="s">
        <v>827</v>
      </c>
      <c r="B39" t="s">
        <v>765</v>
      </c>
      <c r="C39" t="s">
        <v>775</v>
      </c>
      <c r="D39" t="s">
        <v>798</v>
      </c>
      <c r="E39" t="s">
        <v>799</v>
      </c>
      <c r="F39">
        <v>1</v>
      </c>
      <c r="G39" t="s">
        <v>828</v>
      </c>
      <c r="H39" t="s">
        <v>765</v>
      </c>
      <c r="J39" s="90" t="str">
        <f t="shared" si="0"/>
        <v>100130-BH</v>
      </c>
      <c r="K39" s="86" t="str">
        <f t="shared" si="2"/>
        <v/>
      </c>
      <c r="L39" s="86">
        <f t="shared" si="2"/>
        <v>97</v>
      </c>
      <c r="M39" s="86">
        <f t="shared" si="2"/>
        <v>103</v>
      </c>
      <c r="N39" s="86">
        <f t="shared" si="2"/>
        <v>54</v>
      </c>
      <c r="O39" s="86">
        <f t="shared" si="2"/>
        <v>1</v>
      </c>
      <c r="P39" s="86">
        <f t="shared" si="2"/>
        <v>100130</v>
      </c>
      <c r="Q39" s="86" t="str">
        <f t="shared" si="2"/>
        <v/>
      </c>
    </row>
    <row r="40" spans="1:17" x14ac:dyDescent="0.25">
      <c r="A40" t="s">
        <v>829</v>
      </c>
      <c r="B40" t="s">
        <v>765</v>
      </c>
      <c r="C40" t="s">
        <v>775</v>
      </c>
      <c r="D40" t="s">
        <v>798</v>
      </c>
      <c r="E40" t="s">
        <v>799</v>
      </c>
      <c r="F40">
        <v>1</v>
      </c>
      <c r="G40" t="s">
        <v>830</v>
      </c>
      <c r="H40" t="s">
        <v>765</v>
      </c>
      <c r="J40" s="90" t="str">
        <f t="shared" si="0"/>
        <v>100133-BH</v>
      </c>
      <c r="K40" s="86" t="str">
        <f t="shared" si="2"/>
        <v/>
      </c>
      <c r="L40" s="86">
        <f t="shared" si="2"/>
        <v>97</v>
      </c>
      <c r="M40" s="86">
        <f t="shared" si="2"/>
        <v>103</v>
      </c>
      <c r="N40" s="86">
        <f t="shared" si="2"/>
        <v>54</v>
      </c>
      <c r="O40" s="86">
        <f t="shared" si="2"/>
        <v>1</v>
      </c>
      <c r="P40" s="86">
        <f t="shared" si="2"/>
        <v>100133</v>
      </c>
      <c r="Q40" s="86" t="str">
        <f t="shared" si="2"/>
        <v/>
      </c>
    </row>
    <row r="41" spans="1:17" x14ac:dyDescent="0.25">
      <c r="A41" t="s">
        <v>831</v>
      </c>
      <c r="B41" t="s">
        <v>765</v>
      </c>
      <c r="C41" t="s">
        <v>775</v>
      </c>
      <c r="D41" t="s">
        <v>798</v>
      </c>
      <c r="E41" t="s">
        <v>799</v>
      </c>
      <c r="F41">
        <v>1</v>
      </c>
      <c r="G41" t="s">
        <v>832</v>
      </c>
      <c r="H41" t="s">
        <v>765</v>
      </c>
      <c r="J41" s="90" t="str">
        <f t="shared" si="0"/>
        <v>100134-BH</v>
      </c>
      <c r="K41" s="86" t="str">
        <f t="shared" si="2"/>
        <v/>
      </c>
      <c r="L41" s="86">
        <f t="shared" si="2"/>
        <v>97</v>
      </c>
      <c r="M41" s="86">
        <f t="shared" si="2"/>
        <v>103</v>
      </c>
      <c r="N41" s="86">
        <f t="shared" si="2"/>
        <v>54</v>
      </c>
      <c r="O41" s="86">
        <f t="shared" si="2"/>
        <v>1</v>
      </c>
      <c r="P41" s="86">
        <f t="shared" si="2"/>
        <v>100134</v>
      </c>
      <c r="Q41" s="86" t="str">
        <f t="shared" si="2"/>
        <v/>
      </c>
    </row>
    <row r="42" spans="1:17" x14ac:dyDescent="0.25">
      <c r="A42" t="s">
        <v>833</v>
      </c>
      <c r="B42" t="s">
        <v>765</v>
      </c>
      <c r="C42" t="s">
        <v>775</v>
      </c>
      <c r="D42" t="s">
        <v>798</v>
      </c>
      <c r="E42" t="s">
        <v>799</v>
      </c>
      <c r="F42">
        <v>1</v>
      </c>
      <c r="G42" t="s">
        <v>834</v>
      </c>
      <c r="H42" t="s">
        <v>765</v>
      </c>
      <c r="J42" s="90" t="str">
        <f t="shared" si="0"/>
        <v>100135-BH</v>
      </c>
      <c r="K42" s="86" t="str">
        <f t="shared" si="2"/>
        <v/>
      </c>
      <c r="L42" s="86">
        <f t="shared" si="2"/>
        <v>97</v>
      </c>
      <c r="M42" s="86">
        <f t="shared" si="2"/>
        <v>103</v>
      </c>
      <c r="N42" s="86">
        <f t="shared" si="2"/>
        <v>54</v>
      </c>
      <c r="O42" s="86">
        <f t="shared" si="2"/>
        <v>1</v>
      </c>
      <c r="P42" s="86">
        <f t="shared" si="2"/>
        <v>100135</v>
      </c>
      <c r="Q42" s="86" t="str">
        <f t="shared" si="2"/>
        <v/>
      </c>
    </row>
    <row r="43" spans="1:17" x14ac:dyDescent="0.25">
      <c r="A43" t="s">
        <v>835</v>
      </c>
      <c r="B43" t="s">
        <v>765</v>
      </c>
      <c r="C43" t="s">
        <v>775</v>
      </c>
      <c r="D43" t="s">
        <v>798</v>
      </c>
      <c r="E43" t="s">
        <v>799</v>
      </c>
      <c r="F43">
        <v>1</v>
      </c>
      <c r="G43" t="s">
        <v>836</v>
      </c>
      <c r="H43" t="s">
        <v>765</v>
      </c>
      <c r="J43" s="90" t="str">
        <f t="shared" si="0"/>
        <v>100136-BH</v>
      </c>
      <c r="K43" s="86" t="str">
        <f t="shared" si="2"/>
        <v/>
      </c>
      <c r="L43" s="86">
        <f t="shared" si="2"/>
        <v>97</v>
      </c>
      <c r="M43" s="86">
        <f t="shared" si="2"/>
        <v>103</v>
      </c>
      <c r="N43" s="86">
        <f t="shared" si="2"/>
        <v>54</v>
      </c>
      <c r="O43" s="86">
        <f t="shared" si="2"/>
        <v>1</v>
      </c>
      <c r="P43" s="86">
        <f t="shared" si="2"/>
        <v>100136</v>
      </c>
      <c r="Q43" s="86" t="str">
        <f t="shared" si="2"/>
        <v/>
      </c>
    </row>
    <row r="44" spans="1:17" x14ac:dyDescent="0.25">
      <c r="A44" t="s">
        <v>837</v>
      </c>
      <c r="B44" t="s">
        <v>765</v>
      </c>
      <c r="C44" t="s">
        <v>775</v>
      </c>
      <c r="D44" t="s">
        <v>798</v>
      </c>
      <c r="E44" t="s">
        <v>799</v>
      </c>
      <c r="F44">
        <v>1</v>
      </c>
      <c r="G44" t="s">
        <v>838</v>
      </c>
      <c r="H44" t="s">
        <v>765</v>
      </c>
      <c r="J44" s="90" t="str">
        <f t="shared" si="0"/>
        <v>100137-BH</v>
      </c>
      <c r="K44" s="86" t="str">
        <f t="shared" si="2"/>
        <v/>
      </c>
      <c r="L44" s="86">
        <f t="shared" si="2"/>
        <v>97</v>
      </c>
      <c r="M44" s="86">
        <f t="shared" si="2"/>
        <v>103</v>
      </c>
      <c r="N44" s="86">
        <f t="shared" si="2"/>
        <v>54</v>
      </c>
      <c r="O44" s="86">
        <f t="shared" si="2"/>
        <v>1</v>
      </c>
      <c r="P44" s="86">
        <f t="shared" si="2"/>
        <v>100137</v>
      </c>
      <c r="Q44" s="86" t="str">
        <f t="shared" si="2"/>
        <v/>
      </c>
    </row>
    <row r="45" spans="1:17" x14ac:dyDescent="0.25">
      <c r="A45" t="s">
        <v>839</v>
      </c>
      <c r="B45" t="s">
        <v>765</v>
      </c>
      <c r="C45" t="s">
        <v>775</v>
      </c>
      <c r="D45" t="s">
        <v>798</v>
      </c>
      <c r="E45" t="s">
        <v>799</v>
      </c>
      <c r="F45">
        <v>1</v>
      </c>
      <c r="G45" t="s">
        <v>840</v>
      </c>
      <c r="H45" t="s">
        <v>765</v>
      </c>
      <c r="J45" s="90" t="str">
        <f t="shared" si="0"/>
        <v>100140-BH</v>
      </c>
      <c r="K45" s="86" t="str">
        <f t="shared" si="2"/>
        <v/>
      </c>
      <c r="L45" s="86">
        <f t="shared" si="2"/>
        <v>97</v>
      </c>
      <c r="M45" s="86">
        <f t="shared" si="2"/>
        <v>103</v>
      </c>
      <c r="N45" s="86">
        <f t="shared" si="2"/>
        <v>54</v>
      </c>
      <c r="O45" s="86">
        <f t="shared" si="2"/>
        <v>1</v>
      </c>
      <c r="P45" s="86">
        <f t="shared" si="2"/>
        <v>100140</v>
      </c>
      <c r="Q45" s="86" t="str">
        <f t="shared" si="2"/>
        <v/>
      </c>
    </row>
    <row r="46" spans="1:17" x14ac:dyDescent="0.25">
      <c r="A46" t="s">
        <v>841</v>
      </c>
      <c r="B46" t="s">
        <v>765</v>
      </c>
      <c r="C46" t="s">
        <v>775</v>
      </c>
      <c r="D46" t="s">
        <v>798</v>
      </c>
      <c r="E46" t="s">
        <v>799</v>
      </c>
      <c r="F46">
        <v>1</v>
      </c>
      <c r="G46" t="s">
        <v>842</v>
      </c>
      <c r="H46" t="s">
        <v>765</v>
      </c>
      <c r="J46" s="90" t="str">
        <f t="shared" si="0"/>
        <v>100141-BH</v>
      </c>
      <c r="K46" s="86" t="str">
        <f t="shared" si="2"/>
        <v/>
      </c>
      <c r="L46" s="86">
        <f t="shared" si="2"/>
        <v>97</v>
      </c>
      <c r="M46" s="86">
        <f t="shared" si="2"/>
        <v>103</v>
      </c>
      <c r="N46" s="86">
        <f t="shared" si="2"/>
        <v>54</v>
      </c>
      <c r="O46" s="86">
        <f t="shared" si="2"/>
        <v>1</v>
      </c>
      <c r="P46" s="86">
        <f t="shared" si="2"/>
        <v>100141</v>
      </c>
      <c r="Q46" s="86" t="str">
        <f t="shared" si="2"/>
        <v/>
      </c>
    </row>
    <row r="47" spans="1:17" x14ac:dyDescent="0.25">
      <c r="A47" t="s">
        <v>843</v>
      </c>
      <c r="B47" t="s">
        <v>765</v>
      </c>
      <c r="C47" t="s">
        <v>775</v>
      </c>
      <c r="D47" t="s">
        <v>798</v>
      </c>
      <c r="E47" t="s">
        <v>844</v>
      </c>
      <c r="F47">
        <v>1</v>
      </c>
      <c r="G47" t="s">
        <v>845</v>
      </c>
      <c r="H47" t="s">
        <v>765</v>
      </c>
      <c r="J47" s="90" t="str">
        <f t="shared" si="0"/>
        <v>100142-BH</v>
      </c>
      <c r="K47" s="86" t="str">
        <f t="shared" si="2"/>
        <v/>
      </c>
      <c r="L47" s="86">
        <f t="shared" si="2"/>
        <v>97</v>
      </c>
      <c r="M47" s="86">
        <f t="shared" si="2"/>
        <v>103</v>
      </c>
      <c r="N47" s="86">
        <f t="shared" si="2"/>
        <v>53</v>
      </c>
      <c r="O47" s="86">
        <f t="shared" si="2"/>
        <v>1</v>
      </c>
      <c r="P47" s="86">
        <f t="shared" si="2"/>
        <v>100142</v>
      </c>
      <c r="Q47" s="86" t="str">
        <f t="shared" si="2"/>
        <v/>
      </c>
    </row>
    <row r="48" spans="1:17" x14ac:dyDescent="0.25">
      <c r="A48" t="s">
        <v>846</v>
      </c>
      <c r="B48" t="s">
        <v>765</v>
      </c>
      <c r="C48" t="s">
        <v>775</v>
      </c>
      <c r="D48" t="s">
        <v>798</v>
      </c>
      <c r="E48" t="s">
        <v>799</v>
      </c>
      <c r="F48">
        <v>1</v>
      </c>
      <c r="G48" t="s">
        <v>847</v>
      </c>
      <c r="H48" t="s">
        <v>765</v>
      </c>
      <c r="J48" s="90" t="str">
        <f t="shared" si="0"/>
        <v>100143-BH</v>
      </c>
      <c r="K48" s="86" t="str">
        <f t="shared" si="2"/>
        <v/>
      </c>
      <c r="L48" s="86">
        <f t="shared" si="2"/>
        <v>97</v>
      </c>
      <c r="M48" s="86">
        <f t="shared" si="2"/>
        <v>103</v>
      </c>
      <c r="N48" s="86">
        <f t="shared" si="2"/>
        <v>54</v>
      </c>
      <c r="O48" s="86">
        <f t="shared" si="2"/>
        <v>1</v>
      </c>
      <c r="P48" s="86">
        <f t="shared" si="2"/>
        <v>100143</v>
      </c>
      <c r="Q48" s="86" t="str">
        <f t="shared" si="2"/>
        <v/>
      </c>
    </row>
    <row r="49" spans="1:17" x14ac:dyDescent="0.25">
      <c r="A49" t="s">
        <v>848</v>
      </c>
      <c r="B49" t="s">
        <v>765</v>
      </c>
      <c r="C49" t="s">
        <v>775</v>
      </c>
      <c r="D49" t="s">
        <v>776</v>
      </c>
      <c r="E49" t="s">
        <v>780</v>
      </c>
      <c r="F49">
        <v>1</v>
      </c>
      <c r="G49" t="s">
        <v>848</v>
      </c>
      <c r="H49" t="s">
        <v>765</v>
      </c>
      <c r="J49" s="90">
        <f t="shared" si="0"/>
        <v>100146</v>
      </c>
      <c r="K49" s="86" t="str">
        <f t="shared" si="2"/>
        <v/>
      </c>
      <c r="L49" s="86">
        <f t="shared" si="2"/>
        <v>97</v>
      </c>
      <c r="M49" s="86">
        <f t="shared" si="2"/>
        <v>102</v>
      </c>
      <c r="N49" s="86">
        <f t="shared" si="2"/>
        <v>64</v>
      </c>
      <c r="O49" s="86">
        <f t="shared" si="2"/>
        <v>1</v>
      </c>
      <c r="P49" s="86">
        <f t="shared" si="2"/>
        <v>100146</v>
      </c>
      <c r="Q49" s="86" t="str">
        <f t="shared" si="2"/>
        <v/>
      </c>
    </row>
    <row r="50" spans="1:17" x14ac:dyDescent="0.25">
      <c r="A50" t="s">
        <v>849</v>
      </c>
      <c r="B50" t="s">
        <v>765</v>
      </c>
      <c r="C50" t="s">
        <v>769</v>
      </c>
      <c r="D50" t="s">
        <v>772</v>
      </c>
      <c r="E50" t="s">
        <v>773</v>
      </c>
      <c r="F50">
        <v>1</v>
      </c>
      <c r="G50" t="s">
        <v>849</v>
      </c>
      <c r="H50" t="s">
        <v>765</v>
      </c>
      <c r="J50" s="90">
        <f t="shared" si="0"/>
        <v>10015</v>
      </c>
      <c r="K50" s="86" t="str">
        <f t="shared" si="2"/>
        <v/>
      </c>
      <c r="L50" s="86">
        <f t="shared" si="2"/>
        <v>174</v>
      </c>
      <c r="M50" s="86">
        <f t="shared" si="2"/>
        <v>940</v>
      </c>
      <c r="N50" s="86">
        <f t="shared" si="2"/>
        <v>20</v>
      </c>
      <c r="O50" s="86">
        <f t="shared" si="2"/>
        <v>1</v>
      </c>
      <c r="P50" s="86">
        <f t="shared" si="2"/>
        <v>10015</v>
      </c>
      <c r="Q50" s="86" t="str">
        <f t="shared" si="2"/>
        <v/>
      </c>
    </row>
    <row r="51" spans="1:17" x14ac:dyDescent="0.25">
      <c r="A51" t="s">
        <v>850</v>
      </c>
      <c r="B51" t="s">
        <v>765</v>
      </c>
      <c r="C51" t="s">
        <v>775</v>
      </c>
      <c r="D51" t="s">
        <v>851</v>
      </c>
      <c r="E51" t="s">
        <v>778</v>
      </c>
      <c r="F51">
        <v>1</v>
      </c>
      <c r="G51" t="s">
        <v>850</v>
      </c>
      <c r="H51" t="s">
        <v>765</v>
      </c>
      <c r="J51" s="90">
        <f t="shared" si="0"/>
        <v>100150</v>
      </c>
      <c r="K51" s="86" t="str">
        <f t="shared" si="2"/>
        <v/>
      </c>
      <c r="L51" s="86">
        <f t="shared" si="2"/>
        <v>97</v>
      </c>
      <c r="M51" s="86">
        <f t="shared" si="2"/>
        <v>101</v>
      </c>
      <c r="N51" s="86">
        <f t="shared" si="2"/>
        <v>63</v>
      </c>
      <c r="O51" s="86">
        <f t="shared" si="2"/>
        <v>1</v>
      </c>
      <c r="P51" s="86">
        <f t="shared" si="2"/>
        <v>100150</v>
      </c>
      <c r="Q51" s="86" t="str">
        <f t="shared" si="2"/>
        <v/>
      </c>
    </row>
    <row r="52" spans="1:17" x14ac:dyDescent="0.25">
      <c r="A52" t="s">
        <v>852</v>
      </c>
      <c r="B52" t="s">
        <v>765</v>
      </c>
      <c r="C52" t="s">
        <v>775</v>
      </c>
      <c r="D52" t="s">
        <v>851</v>
      </c>
      <c r="E52" t="s">
        <v>853</v>
      </c>
      <c r="F52">
        <v>1</v>
      </c>
      <c r="G52" t="s">
        <v>852</v>
      </c>
      <c r="H52" t="s">
        <v>765</v>
      </c>
      <c r="J52" s="90">
        <f t="shared" si="0"/>
        <v>100153</v>
      </c>
      <c r="K52" s="86" t="str">
        <f t="shared" si="2"/>
        <v/>
      </c>
      <c r="L52" s="86">
        <f t="shared" si="2"/>
        <v>97</v>
      </c>
      <c r="M52" s="86">
        <f t="shared" si="2"/>
        <v>101</v>
      </c>
      <c r="N52" s="86">
        <f t="shared" si="2"/>
        <v>65</v>
      </c>
      <c r="O52" s="86">
        <f t="shared" si="2"/>
        <v>1</v>
      </c>
      <c r="P52" s="86">
        <f t="shared" si="2"/>
        <v>100153</v>
      </c>
      <c r="Q52" s="86" t="str">
        <f t="shared" si="2"/>
        <v/>
      </c>
    </row>
    <row r="53" spans="1:17" x14ac:dyDescent="0.25">
      <c r="A53" t="s">
        <v>854</v>
      </c>
      <c r="B53" t="s">
        <v>765</v>
      </c>
      <c r="C53" t="s">
        <v>775</v>
      </c>
      <c r="D53" t="s">
        <v>851</v>
      </c>
      <c r="E53" t="s">
        <v>780</v>
      </c>
      <c r="F53">
        <v>1</v>
      </c>
      <c r="G53" t="s">
        <v>854</v>
      </c>
      <c r="H53" t="s">
        <v>765</v>
      </c>
      <c r="J53" s="90">
        <f t="shared" si="0"/>
        <v>100160</v>
      </c>
      <c r="K53" s="86" t="str">
        <f t="shared" si="2"/>
        <v/>
      </c>
      <c r="L53" s="86">
        <f t="shared" si="2"/>
        <v>97</v>
      </c>
      <c r="M53" s="86">
        <f t="shared" si="2"/>
        <v>101</v>
      </c>
      <c r="N53" s="86">
        <f t="shared" si="2"/>
        <v>64</v>
      </c>
      <c r="O53" s="86">
        <f t="shared" si="2"/>
        <v>1</v>
      </c>
      <c r="P53" s="86">
        <f t="shared" si="2"/>
        <v>100160</v>
      </c>
      <c r="Q53" s="86" t="str">
        <f t="shared" si="2"/>
        <v/>
      </c>
    </row>
    <row r="54" spans="1:17" x14ac:dyDescent="0.25">
      <c r="A54" t="s">
        <v>855</v>
      </c>
      <c r="B54" t="s">
        <v>765</v>
      </c>
      <c r="C54" t="s">
        <v>775</v>
      </c>
      <c r="D54" t="s">
        <v>851</v>
      </c>
      <c r="E54" t="s">
        <v>778</v>
      </c>
      <c r="F54">
        <v>1</v>
      </c>
      <c r="G54" t="s">
        <v>855</v>
      </c>
      <c r="H54" t="s">
        <v>765</v>
      </c>
      <c r="J54" s="90">
        <f t="shared" si="0"/>
        <v>100164</v>
      </c>
      <c r="K54" s="86" t="str">
        <f t="shared" si="2"/>
        <v/>
      </c>
      <c r="L54" s="86">
        <f t="shared" si="2"/>
        <v>97</v>
      </c>
      <c r="M54" s="86">
        <f t="shared" si="2"/>
        <v>101</v>
      </c>
      <c r="N54" s="86">
        <f t="shared" si="2"/>
        <v>63</v>
      </c>
      <c r="O54" s="86">
        <f t="shared" si="2"/>
        <v>1</v>
      </c>
      <c r="P54" s="86">
        <f t="shared" ref="N54:Q117" si="3">IFERROR(+G54+0,"")</f>
        <v>100164</v>
      </c>
      <c r="Q54" s="86" t="str">
        <f t="shared" si="3"/>
        <v/>
      </c>
    </row>
    <row r="55" spans="1:17" x14ac:dyDescent="0.25">
      <c r="A55" t="s">
        <v>856</v>
      </c>
      <c r="B55" t="s">
        <v>765</v>
      </c>
      <c r="C55" t="s">
        <v>775</v>
      </c>
      <c r="D55" t="s">
        <v>776</v>
      </c>
      <c r="E55" t="s">
        <v>778</v>
      </c>
      <c r="F55">
        <v>1</v>
      </c>
      <c r="G55" t="s">
        <v>856</v>
      </c>
      <c r="H55" t="s">
        <v>765</v>
      </c>
      <c r="J55" s="90">
        <f t="shared" si="0"/>
        <v>100167</v>
      </c>
      <c r="K55" s="86" t="str">
        <f t="shared" ref="K55:Q118" si="4">IFERROR(+B55+0,"")</f>
        <v/>
      </c>
      <c r="L55" s="86">
        <f t="shared" si="4"/>
        <v>97</v>
      </c>
      <c r="M55" s="86">
        <f t="shared" si="4"/>
        <v>102</v>
      </c>
      <c r="N55" s="86">
        <f t="shared" si="3"/>
        <v>63</v>
      </c>
      <c r="O55" s="86">
        <f t="shared" si="3"/>
        <v>1</v>
      </c>
      <c r="P55" s="86">
        <f t="shared" si="3"/>
        <v>100167</v>
      </c>
      <c r="Q55" s="86" t="str">
        <f t="shared" si="3"/>
        <v/>
      </c>
    </row>
    <row r="56" spans="1:17" x14ac:dyDescent="0.25">
      <c r="A56" t="s">
        <v>857</v>
      </c>
      <c r="B56" t="s">
        <v>765</v>
      </c>
      <c r="C56" t="s">
        <v>775</v>
      </c>
      <c r="D56" t="s">
        <v>776</v>
      </c>
      <c r="E56" t="s">
        <v>778</v>
      </c>
      <c r="F56">
        <v>1</v>
      </c>
      <c r="G56" t="s">
        <v>857</v>
      </c>
      <c r="H56" t="s">
        <v>765</v>
      </c>
      <c r="J56" s="90">
        <f t="shared" si="0"/>
        <v>100170</v>
      </c>
      <c r="K56" s="86" t="str">
        <f t="shared" si="4"/>
        <v/>
      </c>
      <c r="L56" s="86">
        <f t="shared" si="4"/>
        <v>97</v>
      </c>
      <c r="M56" s="86">
        <f t="shared" si="4"/>
        <v>102</v>
      </c>
      <c r="N56" s="86">
        <f t="shared" si="3"/>
        <v>63</v>
      </c>
      <c r="O56" s="86">
        <f t="shared" si="3"/>
        <v>1</v>
      </c>
      <c r="P56" s="86">
        <f t="shared" si="3"/>
        <v>100170</v>
      </c>
      <c r="Q56" s="86" t="str">
        <f t="shared" si="3"/>
        <v/>
      </c>
    </row>
    <row r="57" spans="1:17" x14ac:dyDescent="0.25">
      <c r="A57" t="s">
        <v>858</v>
      </c>
      <c r="B57" t="s">
        <v>765</v>
      </c>
      <c r="C57" t="s">
        <v>769</v>
      </c>
      <c r="D57" t="s">
        <v>776</v>
      </c>
      <c r="E57" t="s">
        <v>778</v>
      </c>
      <c r="F57">
        <v>1</v>
      </c>
      <c r="G57" t="s">
        <v>858</v>
      </c>
      <c r="H57" t="s">
        <v>765</v>
      </c>
      <c r="J57" s="90">
        <f t="shared" si="0"/>
        <v>100174</v>
      </c>
      <c r="K57" s="86" t="str">
        <f t="shared" si="4"/>
        <v/>
      </c>
      <c r="L57" s="86">
        <f t="shared" si="4"/>
        <v>174</v>
      </c>
      <c r="M57" s="86">
        <f t="shared" si="4"/>
        <v>102</v>
      </c>
      <c r="N57" s="86">
        <f t="shared" si="3"/>
        <v>63</v>
      </c>
      <c r="O57" s="86">
        <f t="shared" si="3"/>
        <v>1</v>
      </c>
      <c r="P57" s="86">
        <f t="shared" si="3"/>
        <v>100174</v>
      </c>
      <c r="Q57" s="86" t="str">
        <f t="shared" si="3"/>
        <v/>
      </c>
    </row>
    <row r="58" spans="1:17" x14ac:dyDescent="0.25">
      <c r="A58" t="s">
        <v>859</v>
      </c>
      <c r="B58" t="s">
        <v>765</v>
      </c>
      <c r="C58" t="s">
        <v>775</v>
      </c>
      <c r="D58" t="s">
        <v>776</v>
      </c>
      <c r="E58" t="s">
        <v>860</v>
      </c>
      <c r="F58">
        <v>1</v>
      </c>
      <c r="G58" t="s">
        <v>859</v>
      </c>
      <c r="H58" t="s">
        <v>765</v>
      </c>
      <c r="J58" s="90">
        <f t="shared" si="0"/>
        <v>100177</v>
      </c>
      <c r="K58" s="86" t="str">
        <f t="shared" si="4"/>
        <v/>
      </c>
      <c r="L58" s="86">
        <f t="shared" si="4"/>
        <v>97</v>
      </c>
      <c r="M58" s="86">
        <f t="shared" si="4"/>
        <v>102</v>
      </c>
      <c r="N58" s="86">
        <f t="shared" si="3"/>
        <v>62</v>
      </c>
      <c r="O58" s="86">
        <f t="shared" si="3"/>
        <v>1</v>
      </c>
      <c r="P58" s="86">
        <f t="shared" si="3"/>
        <v>100177</v>
      </c>
      <c r="Q58" s="86" t="str">
        <f t="shared" si="3"/>
        <v/>
      </c>
    </row>
    <row r="59" spans="1:17" x14ac:dyDescent="0.25">
      <c r="A59" t="s">
        <v>861</v>
      </c>
      <c r="B59" t="s">
        <v>765</v>
      </c>
      <c r="C59" t="s">
        <v>775</v>
      </c>
      <c r="D59" t="s">
        <v>776</v>
      </c>
      <c r="E59" t="s">
        <v>778</v>
      </c>
      <c r="F59">
        <v>1</v>
      </c>
      <c r="G59" t="s">
        <v>861</v>
      </c>
      <c r="H59" t="s">
        <v>765</v>
      </c>
      <c r="J59" s="90">
        <f t="shared" si="0"/>
        <v>100178</v>
      </c>
      <c r="K59" s="86" t="str">
        <f t="shared" si="4"/>
        <v/>
      </c>
      <c r="L59" s="86">
        <f t="shared" si="4"/>
        <v>97</v>
      </c>
      <c r="M59" s="86">
        <f t="shared" si="4"/>
        <v>102</v>
      </c>
      <c r="N59" s="86">
        <f t="shared" si="3"/>
        <v>63</v>
      </c>
      <c r="O59" s="86">
        <f t="shared" si="3"/>
        <v>1</v>
      </c>
      <c r="P59" s="86">
        <f t="shared" si="3"/>
        <v>100178</v>
      </c>
      <c r="Q59" s="86" t="str">
        <f t="shared" si="3"/>
        <v/>
      </c>
    </row>
    <row r="60" spans="1:17" x14ac:dyDescent="0.25">
      <c r="A60" t="s">
        <v>862</v>
      </c>
      <c r="B60" t="s">
        <v>765</v>
      </c>
      <c r="C60" t="s">
        <v>863</v>
      </c>
      <c r="D60" t="s">
        <v>776</v>
      </c>
      <c r="E60" t="s">
        <v>864</v>
      </c>
      <c r="F60">
        <v>1</v>
      </c>
      <c r="G60" t="s">
        <v>862</v>
      </c>
      <c r="H60" t="s">
        <v>765</v>
      </c>
      <c r="J60" s="90">
        <f t="shared" si="0"/>
        <v>100181</v>
      </c>
      <c r="K60" s="86" t="str">
        <f t="shared" si="4"/>
        <v/>
      </c>
      <c r="L60" s="86">
        <f t="shared" si="4"/>
        <v>90</v>
      </c>
      <c r="M60" s="86">
        <f t="shared" si="4"/>
        <v>102</v>
      </c>
      <c r="N60" s="86">
        <f t="shared" si="3"/>
        <v>61</v>
      </c>
      <c r="O60" s="86">
        <f t="shared" si="3"/>
        <v>1</v>
      </c>
      <c r="P60" s="86">
        <f t="shared" si="3"/>
        <v>100181</v>
      </c>
      <c r="Q60" s="86" t="str">
        <f t="shared" si="3"/>
        <v/>
      </c>
    </row>
    <row r="61" spans="1:17" x14ac:dyDescent="0.25">
      <c r="A61" t="s">
        <v>865</v>
      </c>
      <c r="B61" t="s">
        <v>765</v>
      </c>
      <c r="C61" t="s">
        <v>863</v>
      </c>
      <c r="D61" t="s">
        <v>798</v>
      </c>
      <c r="E61" t="s">
        <v>864</v>
      </c>
      <c r="F61">
        <v>1</v>
      </c>
      <c r="G61" t="s">
        <v>865</v>
      </c>
      <c r="H61" t="s">
        <v>765</v>
      </c>
      <c r="J61" s="90">
        <f t="shared" si="0"/>
        <v>100186</v>
      </c>
      <c r="K61" s="86" t="str">
        <f t="shared" si="4"/>
        <v/>
      </c>
      <c r="L61" s="86">
        <f t="shared" si="4"/>
        <v>90</v>
      </c>
      <c r="M61" s="86">
        <f t="shared" si="4"/>
        <v>103</v>
      </c>
      <c r="N61" s="86">
        <f t="shared" si="3"/>
        <v>61</v>
      </c>
      <c r="O61" s="86">
        <f t="shared" si="3"/>
        <v>1</v>
      </c>
      <c r="P61" s="86">
        <f t="shared" si="3"/>
        <v>100186</v>
      </c>
      <c r="Q61" s="86" t="str">
        <f t="shared" si="3"/>
        <v/>
      </c>
    </row>
    <row r="62" spans="1:17" x14ac:dyDescent="0.25">
      <c r="A62" t="s">
        <v>866</v>
      </c>
      <c r="B62" t="s">
        <v>765</v>
      </c>
      <c r="C62" t="s">
        <v>863</v>
      </c>
      <c r="D62" t="s">
        <v>798</v>
      </c>
      <c r="E62" t="s">
        <v>864</v>
      </c>
      <c r="F62">
        <v>1</v>
      </c>
      <c r="G62" t="s">
        <v>866</v>
      </c>
      <c r="H62" t="s">
        <v>765</v>
      </c>
      <c r="J62" s="90">
        <f t="shared" si="0"/>
        <v>100187</v>
      </c>
      <c r="K62" s="86" t="str">
        <f t="shared" si="4"/>
        <v/>
      </c>
      <c r="L62" s="86">
        <f t="shared" si="4"/>
        <v>90</v>
      </c>
      <c r="M62" s="86">
        <f t="shared" si="4"/>
        <v>103</v>
      </c>
      <c r="N62" s="86">
        <f t="shared" si="3"/>
        <v>61</v>
      </c>
      <c r="O62" s="86">
        <f t="shared" si="3"/>
        <v>1</v>
      </c>
      <c r="P62" s="86">
        <f t="shared" si="3"/>
        <v>100187</v>
      </c>
      <c r="Q62" s="86" t="str">
        <f t="shared" si="3"/>
        <v/>
      </c>
    </row>
    <row r="63" spans="1:17" x14ac:dyDescent="0.25">
      <c r="A63" t="s">
        <v>867</v>
      </c>
      <c r="B63" t="s">
        <v>765</v>
      </c>
      <c r="C63" t="s">
        <v>863</v>
      </c>
      <c r="D63" t="s">
        <v>798</v>
      </c>
      <c r="E63" t="s">
        <v>864</v>
      </c>
      <c r="F63">
        <v>1</v>
      </c>
      <c r="G63" t="s">
        <v>867</v>
      </c>
      <c r="H63" t="s">
        <v>765</v>
      </c>
      <c r="J63" s="90">
        <f t="shared" si="0"/>
        <v>100188</v>
      </c>
      <c r="K63" s="86" t="str">
        <f t="shared" si="4"/>
        <v/>
      </c>
      <c r="L63" s="86">
        <f t="shared" si="4"/>
        <v>90</v>
      </c>
      <c r="M63" s="86">
        <f t="shared" si="4"/>
        <v>103</v>
      </c>
      <c r="N63" s="86">
        <f t="shared" si="3"/>
        <v>61</v>
      </c>
      <c r="O63" s="86">
        <f t="shared" si="3"/>
        <v>1</v>
      </c>
      <c r="P63" s="86">
        <f t="shared" si="3"/>
        <v>100188</v>
      </c>
      <c r="Q63" s="86" t="str">
        <f t="shared" si="3"/>
        <v/>
      </c>
    </row>
    <row r="64" spans="1:17" x14ac:dyDescent="0.25">
      <c r="A64" t="s">
        <v>868</v>
      </c>
      <c r="B64" t="s">
        <v>765</v>
      </c>
      <c r="C64" t="s">
        <v>863</v>
      </c>
      <c r="D64" t="s">
        <v>798</v>
      </c>
      <c r="E64" t="s">
        <v>864</v>
      </c>
      <c r="F64">
        <v>1</v>
      </c>
      <c r="G64" t="s">
        <v>868</v>
      </c>
      <c r="H64" t="s">
        <v>765</v>
      </c>
      <c r="J64" s="90">
        <f t="shared" si="0"/>
        <v>100189</v>
      </c>
      <c r="K64" s="86" t="str">
        <f t="shared" si="4"/>
        <v/>
      </c>
      <c r="L64" s="86">
        <f t="shared" si="4"/>
        <v>90</v>
      </c>
      <c r="M64" s="86">
        <f t="shared" si="4"/>
        <v>103</v>
      </c>
      <c r="N64" s="86">
        <f t="shared" si="3"/>
        <v>61</v>
      </c>
      <c r="O64" s="86">
        <f t="shared" si="3"/>
        <v>1</v>
      </c>
      <c r="P64" s="86">
        <f t="shared" si="3"/>
        <v>100189</v>
      </c>
      <c r="Q64" s="86" t="str">
        <f t="shared" si="3"/>
        <v/>
      </c>
    </row>
    <row r="65" spans="1:17" x14ac:dyDescent="0.25">
      <c r="A65" t="s">
        <v>869</v>
      </c>
      <c r="B65" t="s">
        <v>765</v>
      </c>
      <c r="C65" t="s">
        <v>863</v>
      </c>
      <c r="D65" t="s">
        <v>798</v>
      </c>
      <c r="E65" t="s">
        <v>864</v>
      </c>
      <c r="F65">
        <v>1</v>
      </c>
      <c r="G65" t="s">
        <v>869</v>
      </c>
      <c r="H65" t="s">
        <v>765</v>
      </c>
      <c r="J65" s="90">
        <f t="shared" si="0"/>
        <v>100190</v>
      </c>
      <c r="K65" s="86" t="str">
        <f t="shared" si="4"/>
        <v/>
      </c>
      <c r="L65" s="86">
        <f t="shared" si="4"/>
        <v>90</v>
      </c>
      <c r="M65" s="86">
        <f t="shared" si="4"/>
        <v>103</v>
      </c>
      <c r="N65" s="86">
        <f t="shared" si="3"/>
        <v>61</v>
      </c>
      <c r="O65" s="86">
        <f t="shared" si="3"/>
        <v>1</v>
      </c>
      <c r="P65" s="86">
        <f t="shared" si="3"/>
        <v>100190</v>
      </c>
      <c r="Q65" s="86" t="str">
        <f t="shared" si="3"/>
        <v/>
      </c>
    </row>
    <row r="66" spans="1:17" x14ac:dyDescent="0.25">
      <c r="A66" t="s">
        <v>870</v>
      </c>
      <c r="B66" t="s">
        <v>765</v>
      </c>
      <c r="C66" t="s">
        <v>775</v>
      </c>
      <c r="D66" t="s">
        <v>776</v>
      </c>
      <c r="E66" t="s">
        <v>778</v>
      </c>
      <c r="F66">
        <v>1</v>
      </c>
      <c r="G66" t="s">
        <v>870</v>
      </c>
      <c r="H66" t="s">
        <v>765</v>
      </c>
      <c r="J66" s="90">
        <f t="shared" ref="J66:J129" si="5">IFERROR(+A66+0,A66)</f>
        <v>100197</v>
      </c>
      <c r="K66" s="86" t="str">
        <f t="shared" si="4"/>
        <v/>
      </c>
      <c r="L66" s="86">
        <f t="shared" si="4"/>
        <v>97</v>
      </c>
      <c r="M66" s="86">
        <f t="shared" si="4"/>
        <v>102</v>
      </c>
      <c r="N66" s="86">
        <f t="shared" si="3"/>
        <v>63</v>
      </c>
      <c r="O66" s="86">
        <f t="shared" si="3"/>
        <v>1</v>
      </c>
      <c r="P66" s="86">
        <f t="shared" si="3"/>
        <v>100197</v>
      </c>
      <c r="Q66" s="86" t="str">
        <f t="shared" si="3"/>
        <v/>
      </c>
    </row>
    <row r="67" spans="1:17" x14ac:dyDescent="0.25">
      <c r="A67" t="s">
        <v>871</v>
      </c>
      <c r="B67" t="s">
        <v>765</v>
      </c>
      <c r="C67" t="s">
        <v>775</v>
      </c>
      <c r="D67" t="s">
        <v>776</v>
      </c>
      <c r="E67" t="s">
        <v>778</v>
      </c>
      <c r="F67">
        <v>1</v>
      </c>
      <c r="G67" t="s">
        <v>871</v>
      </c>
      <c r="H67" t="s">
        <v>765</v>
      </c>
      <c r="J67" s="90">
        <f t="shared" si="5"/>
        <v>100198</v>
      </c>
      <c r="K67" s="86" t="str">
        <f t="shared" si="4"/>
        <v/>
      </c>
      <c r="L67" s="86">
        <f t="shared" si="4"/>
        <v>97</v>
      </c>
      <c r="M67" s="86">
        <f t="shared" si="4"/>
        <v>102</v>
      </c>
      <c r="N67" s="86">
        <f t="shared" si="3"/>
        <v>63</v>
      </c>
      <c r="O67" s="86">
        <f t="shared" si="3"/>
        <v>1</v>
      </c>
      <c r="P67" s="86">
        <f t="shared" si="3"/>
        <v>100198</v>
      </c>
      <c r="Q67" s="86" t="str">
        <f t="shared" si="3"/>
        <v/>
      </c>
    </row>
    <row r="68" spans="1:17" x14ac:dyDescent="0.25">
      <c r="A68" t="s">
        <v>872</v>
      </c>
      <c r="B68" t="s">
        <v>765</v>
      </c>
      <c r="C68" t="s">
        <v>769</v>
      </c>
      <c r="D68" t="s">
        <v>772</v>
      </c>
      <c r="E68" t="s">
        <v>773</v>
      </c>
      <c r="F68">
        <v>1</v>
      </c>
      <c r="G68" t="s">
        <v>872</v>
      </c>
      <c r="H68" t="s">
        <v>765</v>
      </c>
      <c r="J68" s="90">
        <f t="shared" si="5"/>
        <v>10020</v>
      </c>
      <c r="K68" s="86" t="str">
        <f t="shared" si="4"/>
        <v/>
      </c>
      <c r="L68" s="86">
        <f t="shared" si="4"/>
        <v>174</v>
      </c>
      <c r="M68" s="86">
        <f t="shared" si="4"/>
        <v>940</v>
      </c>
      <c r="N68" s="86">
        <f t="shared" si="3"/>
        <v>20</v>
      </c>
      <c r="O68" s="86">
        <f t="shared" si="3"/>
        <v>1</v>
      </c>
      <c r="P68" s="86">
        <f t="shared" si="3"/>
        <v>10020</v>
      </c>
      <c r="Q68" s="86" t="str">
        <f t="shared" si="3"/>
        <v/>
      </c>
    </row>
    <row r="69" spans="1:17" x14ac:dyDescent="0.25">
      <c r="A69" t="s">
        <v>873</v>
      </c>
      <c r="B69" t="s">
        <v>765</v>
      </c>
      <c r="C69" t="s">
        <v>775</v>
      </c>
      <c r="D69" t="s">
        <v>776</v>
      </c>
      <c r="E69" t="s">
        <v>778</v>
      </c>
      <c r="F69">
        <v>1</v>
      </c>
      <c r="G69" t="s">
        <v>873</v>
      </c>
      <c r="H69" t="s">
        <v>765</v>
      </c>
      <c r="J69" s="90">
        <f t="shared" si="5"/>
        <v>100201</v>
      </c>
      <c r="K69" s="86" t="str">
        <f t="shared" si="4"/>
        <v/>
      </c>
      <c r="L69" s="86">
        <f t="shared" si="4"/>
        <v>97</v>
      </c>
      <c r="M69" s="86">
        <f t="shared" si="4"/>
        <v>102</v>
      </c>
      <c r="N69" s="86">
        <f t="shared" si="3"/>
        <v>63</v>
      </c>
      <c r="O69" s="86">
        <f t="shared" si="3"/>
        <v>1</v>
      </c>
      <c r="P69" s="86">
        <f t="shared" si="3"/>
        <v>100201</v>
      </c>
      <c r="Q69" s="86" t="str">
        <f t="shared" si="3"/>
        <v/>
      </c>
    </row>
    <row r="70" spans="1:17" x14ac:dyDescent="0.25">
      <c r="A70" t="s">
        <v>874</v>
      </c>
      <c r="B70" t="s">
        <v>765</v>
      </c>
      <c r="C70" t="s">
        <v>769</v>
      </c>
      <c r="D70" t="s">
        <v>851</v>
      </c>
      <c r="E70" t="s">
        <v>875</v>
      </c>
      <c r="F70">
        <v>1</v>
      </c>
      <c r="G70" t="s">
        <v>874</v>
      </c>
      <c r="H70" t="s">
        <v>765</v>
      </c>
      <c r="J70" s="90">
        <f t="shared" si="5"/>
        <v>100204</v>
      </c>
      <c r="K70" s="86" t="str">
        <f t="shared" si="4"/>
        <v/>
      </c>
      <c r="L70" s="86">
        <f t="shared" si="4"/>
        <v>174</v>
      </c>
      <c r="M70" s="86">
        <f t="shared" si="4"/>
        <v>101</v>
      </c>
      <c r="N70" s="86">
        <f t="shared" si="3"/>
        <v>66</v>
      </c>
      <c r="O70" s="86">
        <f t="shared" si="3"/>
        <v>1</v>
      </c>
      <c r="P70" s="86">
        <f t="shared" si="3"/>
        <v>100204</v>
      </c>
      <c r="Q70" s="86" t="str">
        <f t="shared" si="3"/>
        <v/>
      </c>
    </row>
    <row r="71" spans="1:17" x14ac:dyDescent="0.25">
      <c r="A71" t="s">
        <v>876</v>
      </c>
      <c r="B71" t="s">
        <v>765</v>
      </c>
      <c r="C71" t="s">
        <v>769</v>
      </c>
      <c r="D71" t="s">
        <v>776</v>
      </c>
      <c r="E71" t="s">
        <v>778</v>
      </c>
      <c r="F71">
        <v>1</v>
      </c>
      <c r="G71" t="s">
        <v>876</v>
      </c>
      <c r="H71" t="s">
        <v>765</v>
      </c>
      <c r="J71" s="90">
        <f t="shared" si="5"/>
        <v>100207</v>
      </c>
      <c r="K71" s="86" t="str">
        <f t="shared" si="4"/>
        <v/>
      </c>
      <c r="L71" s="86">
        <f t="shared" si="4"/>
        <v>174</v>
      </c>
      <c r="M71" s="86">
        <f t="shared" si="4"/>
        <v>102</v>
      </c>
      <c r="N71" s="86">
        <f t="shared" si="3"/>
        <v>63</v>
      </c>
      <c r="O71" s="86">
        <f t="shared" si="3"/>
        <v>1</v>
      </c>
      <c r="P71" s="86">
        <f t="shared" si="3"/>
        <v>100207</v>
      </c>
      <c r="Q71" s="86" t="str">
        <f t="shared" si="3"/>
        <v/>
      </c>
    </row>
    <row r="72" spans="1:17" x14ac:dyDescent="0.25">
      <c r="A72" t="s">
        <v>877</v>
      </c>
      <c r="B72" t="s">
        <v>770</v>
      </c>
      <c r="C72" t="s">
        <v>769</v>
      </c>
      <c r="D72" t="s">
        <v>766</v>
      </c>
      <c r="E72" t="s">
        <v>770</v>
      </c>
      <c r="F72">
        <v>0</v>
      </c>
      <c r="G72" t="s">
        <v>878</v>
      </c>
      <c r="H72" t="s">
        <v>877</v>
      </c>
      <c r="J72" s="90">
        <f t="shared" si="5"/>
        <v>10021</v>
      </c>
      <c r="K72" s="86" t="str">
        <f t="shared" si="4"/>
        <v/>
      </c>
      <c r="L72" s="86">
        <f t="shared" si="4"/>
        <v>174</v>
      </c>
      <c r="M72" s="86">
        <f t="shared" si="4"/>
        <v>810</v>
      </c>
      <c r="N72" s="86" t="str">
        <f t="shared" si="3"/>
        <v/>
      </c>
      <c r="O72" s="86">
        <f t="shared" si="3"/>
        <v>0</v>
      </c>
      <c r="P72" s="86">
        <f t="shared" si="3"/>
        <v>9</v>
      </c>
      <c r="Q72" s="86">
        <f t="shared" si="3"/>
        <v>10021</v>
      </c>
    </row>
    <row r="73" spans="1:17" x14ac:dyDescent="0.25">
      <c r="A73" t="s">
        <v>879</v>
      </c>
      <c r="B73" t="s">
        <v>765</v>
      </c>
      <c r="C73" t="s">
        <v>769</v>
      </c>
      <c r="D73" t="s">
        <v>851</v>
      </c>
      <c r="E73" t="s">
        <v>778</v>
      </c>
      <c r="F73">
        <v>1</v>
      </c>
      <c r="G73" t="s">
        <v>879</v>
      </c>
      <c r="H73" t="s">
        <v>765</v>
      </c>
      <c r="J73" s="90">
        <f t="shared" si="5"/>
        <v>100210</v>
      </c>
      <c r="K73" s="86" t="str">
        <f t="shared" si="4"/>
        <v/>
      </c>
      <c r="L73" s="86">
        <f t="shared" si="4"/>
        <v>174</v>
      </c>
      <c r="M73" s="86">
        <f t="shared" si="4"/>
        <v>101</v>
      </c>
      <c r="N73" s="86">
        <f t="shared" si="3"/>
        <v>63</v>
      </c>
      <c r="O73" s="86">
        <f t="shared" si="3"/>
        <v>1</v>
      </c>
      <c r="P73" s="86">
        <f t="shared" si="3"/>
        <v>100210</v>
      </c>
      <c r="Q73" s="86" t="str">
        <f t="shared" si="3"/>
        <v/>
      </c>
    </row>
    <row r="74" spans="1:17" x14ac:dyDescent="0.25">
      <c r="A74" t="s">
        <v>880</v>
      </c>
      <c r="B74" t="s">
        <v>765</v>
      </c>
      <c r="C74" t="s">
        <v>775</v>
      </c>
      <c r="D74" t="s">
        <v>776</v>
      </c>
      <c r="E74" t="s">
        <v>778</v>
      </c>
      <c r="F74">
        <v>1</v>
      </c>
      <c r="G74" t="s">
        <v>880</v>
      </c>
      <c r="H74" t="s">
        <v>765</v>
      </c>
      <c r="J74" s="90">
        <f t="shared" si="5"/>
        <v>100213</v>
      </c>
      <c r="K74" s="86" t="str">
        <f t="shared" si="4"/>
        <v/>
      </c>
      <c r="L74" s="86">
        <f t="shared" si="4"/>
        <v>97</v>
      </c>
      <c r="M74" s="86">
        <f t="shared" si="4"/>
        <v>102</v>
      </c>
      <c r="N74" s="86">
        <f t="shared" si="3"/>
        <v>63</v>
      </c>
      <c r="O74" s="86">
        <f t="shared" si="3"/>
        <v>1</v>
      </c>
      <c r="P74" s="86">
        <f t="shared" si="3"/>
        <v>100213</v>
      </c>
      <c r="Q74" s="86" t="str">
        <f t="shared" si="3"/>
        <v/>
      </c>
    </row>
    <row r="75" spans="1:17" x14ac:dyDescent="0.25">
      <c r="A75" t="s">
        <v>881</v>
      </c>
      <c r="B75" t="s">
        <v>765</v>
      </c>
      <c r="C75" t="s">
        <v>775</v>
      </c>
      <c r="D75" t="s">
        <v>851</v>
      </c>
      <c r="E75" t="s">
        <v>778</v>
      </c>
      <c r="F75">
        <v>1</v>
      </c>
      <c r="G75" t="s">
        <v>881</v>
      </c>
      <c r="H75" t="s">
        <v>765</v>
      </c>
      <c r="J75" s="90">
        <f t="shared" si="5"/>
        <v>100216</v>
      </c>
      <c r="K75" s="86" t="str">
        <f t="shared" si="4"/>
        <v/>
      </c>
      <c r="L75" s="86">
        <f t="shared" si="4"/>
        <v>97</v>
      </c>
      <c r="M75" s="86">
        <f t="shared" si="4"/>
        <v>101</v>
      </c>
      <c r="N75" s="86">
        <f t="shared" si="3"/>
        <v>63</v>
      </c>
      <c r="O75" s="86">
        <f t="shared" si="3"/>
        <v>1</v>
      </c>
      <c r="P75" s="86">
        <f t="shared" si="3"/>
        <v>100216</v>
      </c>
      <c r="Q75" s="86" t="str">
        <f t="shared" si="3"/>
        <v/>
      </c>
    </row>
    <row r="76" spans="1:17" x14ac:dyDescent="0.25">
      <c r="A76" t="s">
        <v>882</v>
      </c>
      <c r="B76" t="s">
        <v>765</v>
      </c>
      <c r="C76" t="s">
        <v>775</v>
      </c>
      <c r="D76" t="s">
        <v>776</v>
      </c>
      <c r="E76" t="s">
        <v>780</v>
      </c>
      <c r="F76">
        <v>1</v>
      </c>
      <c r="G76" t="s">
        <v>882</v>
      </c>
      <c r="H76" t="s">
        <v>765</v>
      </c>
      <c r="J76" s="90">
        <f t="shared" si="5"/>
        <v>100219</v>
      </c>
      <c r="K76" s="86" t="str">
        <f t="shared" si="4"/>
        <v/>
      </c>
      <c r="L76" s="86">
        <f t="shared" si="4"/>
        <v>97</v>
      </c>
      <c r="M76" s="86">
        <f t="shared" si="4"/>
        <v>102</v>
      </c>
      <c r="N76" s="86">
        <f t="shared" si="3"/>
        <v>64</v>
      </c>
      <c r="O76" s="86">
        <f t="shared" si="3"/>
        <v>1</v>
      </c>
      <c r="P76" s="86">
        <f t="shared" si="3"/>
        <v>100219</v>
      </c>
      <c r="Q76" s="86" t="str">
        <f t="shared" si="3"/>
        <v/>
      </c>
    </row>
    <row r="77" spans="1:17" x14ac:dyDescent="0.25">
      <c r="A77" t="s">
        <v>883</v>
      </c>
      <c r="B77" t="s">
        <v>765</v>
      </c>
      <c r="C77" t="s">
        <v>769</v>
      </c>
      <c r="D77" t="s">
        <v>772</v>
      </c>
      <c r="E77" t="s">
        <v>773</v>
      </c>
      <c r="F77">
        <v>1</v>
      </c>
      <c r="G77" t="s">
        <v>883</v>
      </c>
      <c r="H77" t="s">
        <v>765</v>
      </c>
      <c r="J77" s="90">
        <f t="shared" si="5"/>
        <v>10022</v>
      </c>
      <c r="K77" s="86" t="str">
        <f t="shared" si="4"/>
        <v/>
      </c>
      <c r="L77" s="86">
        <f t="shared" si="4"/>
        <v>174</v>
      </c>
      <c r="M77" s="86">
        <f t="shared" si="4"/>
        <v>940</v>
      </c>
      <c r="N77" s="86">
        <f t="shared" si="3"/>
        <v>20</v>
      </c>
      <c r="O77" s="86">
        <f t="shared" si="3"/>
        <v>1</v>
      </c>
      <c r="P77" s="86">
        <f t="shared" si="3"/>
        <v>10022</v>
      </c>
      <c r="Q77" s="86" t="str">
        <f t="shared" si="3"/>
        <v/>
      </c>
    </row>
    <row r="78" spans="1:17" x14ac:dyDescent="0.25">
      <c r="A78" t="s">
        <v>884</v>
      </c>
      <c r="B78" t="s">
        <v>765</v>
      </c>
      <c r="C78" t="s">
        <v>769</v>
      </c>
      <c r="D78" t="s">
        <v>851</v>
      </c>
      <c r="E78" t="s">
        <v>844</v>
      </c>
      <c r="F78">
        <v>1</v>
      </c>
      <c r="G78" t="s">
        <v>884</v>
      </c>
      <c r="H78" t="s">
        <v>765</v>
      </c>
      <c r="J78" s="90">
        <f t="shared" si="5"/>
        <v>100223</v>
      </c>
      <c r="K78" s="86" t="str">
        <f t="shared" si="4"/>
        <v/>
      </c>
      <c r="L78" s="86">
        <f t="shared" si="4"/>
        <v>174</v>
      </c>
      <c r="M78" s="86">
        <f t="shared" si="4"/>
        <v>101</v>
      </c>
      <c r="N78" s="86">
        <f t="shared" si="3"/>
        <v>53</v>
      </c>
      <c r="O78" s="86">
        <f t="shared" si="3"/>
        <v>1</v>
      </c>
      <c r="P78" s="86">
        <f t="shared" si="3"/>
        <v>100223</v>
      </c>
      <c r="Q78" s="86" t="str">
        <f t="shared" si="3"/>
        <v/>
      </c>
    </row>
    <row r="79" spans="1:17" x14ac:dyDescent="0.25">
      <c r="A79" t="s">
        <v>885</v>
      </c>
      <c r="B79" t="s">
        <v>765</v>
      </c>
      <c r="C79" t="s">
        <v>775</v>
      </c>
      <c r="D79" t="s">
        <v>776</v>
      </c>
      <c r="E79" t="s">
        <v>860</v>
      </c>
      <c r="F79">
        <v>1</v>
      </c>
      <c r="G79" t="s">
        <v>885</v>
      </c>
      <c r="H79" t="s">
        <v>765</v>
      </c>
      <c r="J79" s="90">
        <f t="shared" si="5"/>
        <v>100231</v>
      </c>
      <c r="K79" s="86" t="str">
        <f t="shared" si="4"/>
        <v/>
      </c>
      <c r="L79" s="86">
        <f t="shared" si="4"/>
        <v>97</v>
      </c>
      <c r="M79" s="86">
        <f t="shared" si="4"/>
        <v>102</v>
      </c>
      <c r="N79" s="86">
        <f t="shared" si="3"/>
        <v>62</v>
      </c>
      <c r="O79" s="86">
        <f t="shared" si="3"/>
        <v>1</v>
      </c>
      <c r="P79" s="86">
        <f t="shared" si="3"/>
        <v>100231</v>
      </c>
      <c r="Q79" s="86" t="str">
        <f t="shared" si="3"/>
        <v/>
      </c>
    </row>
    <row r="80" spans="1:17" x14ac:dyDescent="0.25">
      <c r="A80" t="s">
        <v>886</v>
      </c>
      <c r="B80" t="s">
        <v>765</v>
      </c>
      <c r="C80" t="s">
        <v>769</v>
      </c>
      <c r="D80" t="s">
        <v>776</v>
      </c>
      <c r="E80" t="s">
        <v>778</v>
      </c>
      <c r="F80">
        <v>1</v>
      </c>
      <c r="G80" t="s">
        <v>886</v>
      </c>
      <c r="H80" t="s">
        <v>765</v>
      </c>
      <c r="J80" s="90">
        <f t="shared" si="5"/>
        <v>100237</v>
      </c>
      <c r="K80" s="86" t="str">
        <f t="shared" si="4"/>
        <v/>
      </c>
      <c r="L80" s="86">
        <f t="shared" si="4"/>
        <v>174</v>
      </c>
      <c r="M80" s="86">
        <f t="shared" si="4"/>
        <v>102</v>
      </c>
      <c r="N80" s="86">
        <f t="shared" si="3"/>
        <v>63</v>
      </c>
      <c r="O80" s="86">
        <f t="shared" si="3"/>
        <v>1</v>
      </c>
      <c r="P80" s="86">
        <f t="shared" si="3"/>
        <v>100237</v>
      </c>
      <c r="Q80" s="86" t="str">
        <f t="shared" si="3"/>
        <v/>
      </c>
    </row>
    <row r="81" spans="1:17" x14ac:dyDescent="0.25">
      <c r="A81" t="s">
        <v>887</v>
      </c>
      <c r="B81" t="s">
        <v>765</v>
      </c>
      <c r="C81" t="s">
        <v>769</v>
      </c>
      <c r="D81" t="s">
        <v>776</v>
      </c>
      <c r="E81" t="s">
        <v>778</v>
      </c>
      <c r="F81">
        <v>1</v>
      </c>
      <c r="G81" t="s">
        <v>887</v>
      </c>
      <c r="H81" t="s">
        <v>765</v>
      </c>
      <c r="J81" s="90">
        <f t="shared" si="5"/>
        <v>100242</v>
      </c>
      <c r="K81" s="86" t="str">
        <f t="shared" si="4"/>
        <v/>
      </c>
      <c r="L81" s="86">
        <f t="shared" si="4"/>
        <v>174</v>
      </c>
      <c r="M81" s="86">
        <f t="shared" si="4"/>
        <v>102</v>
      </c>
      <c r="N81" s="86">
        <f t="shared" si="3"/>
        <v>63</v>
      </c>
      <c r="O81" s="86">
        <f t="shared" si="3"/>
        <v>1</v>
      </c>
      <c r="P81" s="86">
        <f t="shared" si="3"/>
        <v>100242</v>
      </c>
      <c r="Q81" s="86" t="str">
        <f t="shared" si="3"/>
        <v/>
      </c>
    </row>
    <row r="82" spans="1:17" x14ac:dyDescent="0.25">
      <c r="A82" t="s">
        <v>888</v>
      </c>
      <c r="B82" t="s">
        <v>765</v>
      </c>
      <c r="C82" t="s">
        <v>769</v>
      </c>
      <c r="D82" t="s">
        <v>851</v>
      </c>
      <c r="E82" t="s">
        <v>778</v>
      </c>
      <c r="F82">
        <v>1</v>
      </c>
      <c r="G82" t="s">
        <v>888</v>
      </c>
      <c r="H82" t="s">
        <v>765</v>
      </c>
      <c r="J82" s="90">
        <f t="shared" si="5"/>
        <v>100247</v>
      </c>
      <c r="K82" s="86" t="str">
        <f t="shared" si="4"/>
        <v/>
      </c>
      <c r="L82" s="86">
        <f t="shared" si="4"/>
        <v>174</v>
      </c>
      <c r="M82" s="86">
        <f t="shared" si="4"/>
        <v>101</v>
      </c>
      <c r="N82" s="86">
        <f t="shared" si="3"/>
        <v>63</v>
      </c>
      <c r="O82" s="86">
        <f t="shared" si="3"/>
        <v>1</v>
      </c>
      <c r="P82" s="86">
        <f t="shared" si="3"/>
        <v>100247</v>
      </c>
      <c r="Q82" s="86" t="str">
        <f t="shared" si="3"/>
        <v/>
      </c>
    </row>
    <row r="83" spans="1:17" x14ac:dyDescent="0.25">
      <c r="A83" t="s">
        <v>889</v>
      </c>
      <c r="B83" t="s">
        <v>765</v>
      </c>
      <c r="C83" t="s">
        <v>769</v>
      </c>
      <c r="D83" t="s">
        <v>851</v>
      </c>
      <c r="E83" t="s">
        <v>780</v>
      </c>
      <c r="F83">
        <v>1</v>
      </c>
      <c r="G83" t="s">
        <v>889</v>
      </c>
      <c r="H83" t="s">
        <v>765</v>
      </c>
      <c r="J83" s="90">
        <f t="shared" si="5"/>
        <v>100252</v>
      </c>
      <c r="K83" s="86" t="str">
        <f t="shared" si="4"/>
        <v/>
      </c>
      <c r="L83" s="86">
        <f t="shared" si="4"/>
        <v>174</v>
      </c>
      <c r="M83" s="86">
        <f t="shared" si="4"/>
        <v>101</v>
      </c>
      <c r="N83" s="86">
        <f t="shared" si="3"/>
        <v>64</v>
      </c>
      <c r="O83" s="86">
        <f t="shared" si="3"/>
        <v>1</v>
      </c>
      <c r="P83" s="86">
        <f t="shared" si="3"/>
        <v>100252</v>
      </c>
      <c r="Q83" s="86" t="str">
        <f t="shared" si="3"/>
        <v/>
      </c>
    </row>
    <row r="84" spans="1:17" x14ac:dyDescent="0.25">
      <c r="A84" t="s">
        <v>890</v>
      </c>
      <c r="B84" t="s">
        <v>765</v>
      </c>
      <c r="C84" t="s">
        <v>775</v>
      </c>
      <c r="D84" t="s">
        <v>776</v>
      </c>
      <c r="E84" t="s">
        <v>778</v>
      </c>
      <c r="F84">
        <v>1</v>
      </c>
      <c r="G84" t="s">
        <v>890</v>
      </c>
      <c r="H84" t="s">
        <v>765</v>
      </c>
      <c r="J84" s="90">
        <f t="shared" si="5"/>
        <v>100255</v>
      </c>
      <c r="K84" s="86" t="str">
        <f t="shared" si="4"/>
        <v/>
      </c>
      <c r="L84" s="86">
        <f t="shared" si="4"/>
        <v>97</v>
      </c>
      <c r="M84" s="86">
        <f t="shared" si="4"/>
        <v>102</v>
      </c>
      <c r="N84" s="86">
        <f t="shared" si="3"/>
        <v>63</v>
      </c>
      <c r="O84" s="86">
        <f t="shared" si="3"/>
        <v>1</v>
      </c>
      <c r="P84" s="86">
        <f t="shared" si="3"/>
        <v>100255</v>
      </c>
      <c r="Q84" s="86" t="str">
        <f t="shared" si="3"/>
        <v/>
      </c>
    </row>
    <row r="85" spans="1:17" x14ac:dyDescent="0.25">
      <c r="A85" t="s">
        <v>891</v>
      </c>
      <c r="B85" t="s">
        <v>765</v>
      </c>
      <c r="C85" t="s">
        <v>769</v>
      </c>
      <c r="D85" t="s">
        <v>851</v>
      </c>
      <c r="E85" t="s">
        <v>778</v>
      </c>
      <c r="F85">
        <v>1</v>
      </c>
      <c r="G85" t="s">
        <v>891</v>
      </c>
      <c r="H85" t="s">
        <v>765</v>
      </c>
      <c r="J85" s="90">
        <f t="shared" si="5"/>
        <v>100262</v>
      </c>
      <c r="K85" s="86" t="str">
        <f t="shared" si="4"/>
        <v/>
      </c>
      <c r="L85" s="86">
        <f t="shared" si="4"/>
        <v>174</v>
      </c>
      <c r="M85" s="86">
        <f t="shared" si="4"/>
        <v>101</v>
      </c>
      <c r="N85" s="86">
        <f t="shared" si="3"/>
        <v>63</v>
      </c>
      <c r="O85" s="86">
        <f t="shared" si="3"/>
        <v>1</v>
      </c>
      <c r="P85" s="86">
        <f t="shared" si="3"/>
        <v>100262</v>
      </c>
      <c r="Q85" s="86" t="str">
        <f t="shared" si="3"/>
        <v/>
      </c>
    </row>
    <row r="86" spans="1:17" x14ac:dyDescent="0.25">
      <c r="A86" t="s">
        <v>892</v>
      </c>
      <c r="B86" t="s">
        <v>765</v>
      </c>
      <c r="C86" t="s">
        <v>775</v>
      </c>
      <c r="D86" t="s">
        <v>851</v>
      </c>
      <c r="E86" t="s">
        <v>778</v>
      </c>
      <c r="F86">
        <v>1</v>
      </c>
      <c r="G86" t="s">
        <v>892</v>
      </c>
      <c r="H86" t="s">
        <v>765</v>
      </c>
      <c r="J86" s="90">
        <f t="shared" si="5"/>
        <v>100267</v>
      </c>
      <c r="K86" s="86" t="str">
        <f t="shared" si="4"/>
        <v/>
      </c>
      <c r="L86" s="86">
        <f t="shared" si="4"/>
        <v>97</v>
      </c>
      <c r="M86" s="86">
        <f t="shared" si="4"/>
        <v>101</v>
      </c>
      <c r="N86" s="86">
        <f t="shared" si="3"/>
        <v>63</v>
      </c>
      <c r="O86" s="86">
        <f t="shared" si="3"/>
        <v>1</v>
      </c>
      <c r="P86" s="86">
        <f t="shared" si="3"/>
        <v>100267</v>
      </c>
      <c r="Q86" s="86" t="str">
        <f t="shared" si="3"/>
        <v/>
      </c>
    </row>
    <row r="87" spans="1:17" x14ac:dyDescent="0.25">
      <c r="A87" t="s">
        <v>893</v>
      </c>
      <c r="B87" t="s">
        <v>765</v>
      </c>
      <c r="C87" t="s">
        <v>775</v>
      </c>
      <c r="D87" t="s">
        <v>851</v>
      </c>
      <c r="E87" t="s">
        <v>844</v>
      </c>
      <c r="F87">
        <v>1</v>
      </c>
      <c r="G87" t="s">
        <v>893</v>
      </c>
      <c r="H87" t="s">
        <v>765</v>
      </c>
      <c r="J87" s="90">
        <f t="shared" si="5"/>
        <v>100272</v>
      </c>
      <c r="K87" s="86" t="str">
        <f t="shared" si="4"/>
        <v/>
      </c>
      <c r="L87" s="86">
        <f t="shared" si="4"/>
        <v>97</v>
      </c>
      <c r="M87" s="86">
        <f t="shared" si="4"/>
        <v>101</v>
      </c>
      <c r="N87" s="86">
        <f t="shared" si="3"/>
        <v>53</v>
      </c>
      <c r="O87" s="86">
        <f t="shared" si="3"/>
        <v>1</v>
      </c>
      <c r="P87" s="86">
        <f t="shared" si="3"/>
        <v>100272</v>
      </c>
      <c r="Q87" s="86" t="str">
        <f t="shared" si="3"/>
        <v/>
      </c>
    </row>
    <row r="88" spans="1:17" x14ac:dyDescent="0.25">
      <c r="A88" t="s">
        <v>894</v>
      </c>
      <c r="B88" t="s">
        <v>765</v>
      </c>
      <c r="C88" t="s">
        <v>775</v>
      </c>
      <c r="D88" t="s">
        <v>776</v>
      </c>
      <c r="E88" t="s">
        <v>853</v>
      </c>
      <c r="F88">
        <v>1</v>
      </c>
      <c r="G88" t="s">
        <v>894</v>
      </c>
      <c r="H88" t="s">
        <v>765</v>
      </c>
      <c r="J88" s="90">
        <f t="shared" si="5"/>
        <v>100277</v>
      </c>
      <c r="K88" s="86" t="str">
        <f t="shared" si="4"/>
        <v/>
      </c>
      <c r="L88" s="86">
        <f t="shared" si="4"/>
        <v>97</v>
      </c>
      <c r="M88" s="86">
        <f t="shared" si="4"/>
        <v>102</v>
      </c>
      <c r="N88" s="86">
        <f t="shared" si="3"/>
        <v>65</v>
      </c>
      <c r="O88" s="86">
        <f t="shared" si="3"/>
        <v>1</v>
      </c>
      <c r="P88" s="86">
        <f t="shared" si="3"/>
        <v>100277</v>
      </c>
      <c r="Q88" s="86" t="str">
        <f t="shared" si="3"/>
        <v/>
      </c>
    </row>
    <row r="89" spans="1:17" x14ac:dyDescent="0.25">
      <c r="A89" t="s">
        <v>895</v>
      </c>
      <c r="B89" t="s">
        <v>765</v>
      </c>
      <c r="C89" t="s">
        <v>769</v>
      </c>
      <c r="D89" t="s">
        <v>896</v>
      </c>
      <c r="E89" t="s">
        <v>799</v>
      </c>
      <c r="F89">
        <v>1</v>
      </c>
      <c r="G89" t="s">
        <v>895</v>
      </c>
      <c r="H89" t="s">
        <v>765</v>
      </c>
      <c r="J89" s="90">
        <f t="shared" si="5"/>
        <v>100282</v>
      </c>
      <c r="K89" s="86" t="str">
        <f t="shared" si="4"/>
        <v/>
      </c>
      <c r="L89" s="86">
        <f t="shared" si="4"/>
        <v>174</v>
      </c>
      <c r="M89" s="86">
        <f t="shared" si="4"/>
        <v>104</v>
      </c>
      <c r="N89" s="86">
        <f t="shared" si="3"/>
        <v>54</v>
      </c>
      <c r="O89" s="86">
        <f t="shared" si="3"/>
        <v>1</v>
      </c>
      <c r="P89" s="86">
        <f t="shared" si="3"/>
        <v>100282</v>
      </c>
      <c r="Q89" s="86" t="str">
        <f t="shared" si="3"/>
        <v/>
      </c>
    </row>
    <row r="90" spans="1:17" x14ac:dyDescent="0.25">
      <c r="A90" t="s">
        <v>897</v>
      </c>
      <c r="B90" t="s">
        <v>765</v>
      </c>
      <c r="C90" t="s">
        <v>769</v>
      </c>
      <c r="D90" t="s">
        <v>851</v>
      </c>
      <c r="E90" t="s">
        <v>799</v>
      </c>
      <c r="F90">
        <v>1</v>
      </c>
      <c r="G90" t="s">
        <v>897</v>
      </c>
      <c r="H90" t="s">
        <v>765</v>
      </c>
      <c r="J90" s="90">
        <f t="shared" si="5"/>
        <v>100285</v>
      </c>
      <c r="K90" s="86" t="str">
        <f t="shared" si="4"/>
        <v/>
      </c>
      <c r="L90" s="86">
        <f t="shared" si="4"/>
        <v>174</v>
      </c>
      <c r="M90" s="86">
        <f t="shared" si="4"/>
        <v>101</v>
      </c>
      <c r="N90" s="86">
        <f t="shared" si="3"/>
        <v>54</v>
      </c>
      <c r="O90" s="86">
        <f t="shared" si="3"/>
        <v>1</v>
      </c>
      <c r="P90" s="86">
        <f t="shared" si="3"/>
        <v>100285</v>
      </c>
      <c r="Q90" s="86" t="str">
        <f t="shared" si="3"/>
        <v/>
      </c>
    </row>
    <row r="91" spans="1:17" x14ac:dyDescent="0.25">
      <c r="A91" t="s">
        <v>898</v>
      </c>
      <c r="B91" t="s">
        <v>765</v>
      </c>
      <c r="C91" t="s">
        <v>769</v>
      </c>
      <c r="D91" t="s">
        <v>798</v>
      </c>
      <c r="E91" t="s">
        <v>844</v>
      </c>
      <c r="F91">
        <v>1</v>
      </c>
      <c r="G91" t="s">
        <v>898</v>
      </c>
      <c r="H91" t="s">
        <v>765</v>
      </c>
      <c r="J91" s="90">
        <f t="shared" si="5"/>
        <v>100290</v>
      </c>
      <c r="K91" s="86" t="str">
        <f t="shared" si="4"/>
        <v/>
      </c>
      <c r="L91" s="86">
        <f t="shared" si="4"/>
        <v>174</v>
      </c>
      <c r="M91" s="86">
        <f t="shared" si="4"/>
        <v>103</v>
      </c>
      <c r="N91" s="86">
        <f t="shared" si="3"/>
        <v>53</v>
      </c>
      <c r="O91" s="86">
        <f t="shared" si="3"/>
        <v>1</v>
      </c>
      <c r="P91" s="86">
        <f t="shared" si="3"/>
        <v>100290</v>
      </c>
      <c r="Q91" s="86" t="str">
        <f t="shared" si="3"/>
        <v/>
      </c>
    </row>
    <row r="92" spans="1:17" x14ac:dyDescent="0.25">
      <c r="A92" t="s">
        <v>899</v>
      </c>
      <c r="B92" t="s">
        <v>765</v>
      </c>
      <c r="C92" t="s">
        <v>769</v>
      </c>
      <c r="D92" t="s">
        <v>896</v>
      </c>
      <c r="E92" t="s">
        <v>799</v>
      </c>
      <c r="F92">
        <v>1</v>
      </c>
      <c r="G92" t="s">
        <v>899</v>
      </c>
      <c r="H92" t="s">
        <v>765</v>
      </c>
      <c r="J92" s="90">
        <f t="shared" si="5"/>
        <v>100295</v>
      </c>
      <c r="K92" s="86" t="str">
        <f t="shared" si="4"/>
        <v/>
      </c>
      <c r="L92" s="86">
        <f t="shared" si="4"/>
        <v>174</v>
      </c>
      <c r="M92" s="86">
        <f t="shared" si="4"/>
        <v>104</v>
      </c>
      <c r="N92" s="86">
        <f t="shared" si="3"/>
        <v>54</v>
      </c>
      <c r="O92" s="86">
        <f t="shared" si="3"/>
        <v>1</v>
      </c>
      <c r="P92" s="86">
        <f t="shared" si="3"/>
        <v>100295</v>
      </c>
      <c r="Q92" s="86" t="str">
        <f t="shared" si="3"/>
        <v/>
      </c>
    </row>
    <row r="93" spans="1:17" x14ac:dyDescent="0.25">
      <c r="A93" t="s">
        <v>900</v>
      </c>
      <c r="B93" t="s">
        <v>765</v>
      </c>
      <c r="C93" t="s">
        <v>769</v>
      </c>
      <c r="D93" t="s">
        <v>772</v>
      </c>
      <c r="E93" t="s">
        <v>767</v>
      </c>
      <c r="F93">
        <v>1</v>
      </c>
      <c r="G93" t="s">
        <v>900</v>
      </c>
      <c r="H93" t="s">
        <v>765</v>
      </c>
      <c r="J93" s="90">
        <f t="shared" si="5"/>
        <v>10030</v>
      </c>
      <c r="K93" s="86" t="str">
        <f t="shared" si="4"/>
        <v/>
      </c>
      <c r="L93" s="86">
        <f t="shared" si="4"/>
        <v>174</v>
      </c>
      <c r="M93" s="86">
        <f t="shared" si="4"/>
        <v>940</v>
      </c>
      <c r="N93" s="86">
        <f t="shared" si="3"/>
        <v>13</v>
      </c>
      <c r="O93" s="86">
        <f t="shared" si="3"/>
        <v>1</v>
      </c>
      <c r="P93" s="86">
        <f t="shared" si="3"/>
        <v>10030</v>
      </c>
      <c r="Q93" s="86" t="str">
        <f t="shared" si="3"/>
        <v/>
      </c>
    </row>
    <row r="94" spans="1:17" x14ac:dyDescent="0.25">
      <c r="A94" t="s">
        <v>901</v>
      </c>
      <c r="B94" t="s">
        <v>765</v>
      </c>
      <c r="C94" t="s">
        <v>769</v>
      </c>
      <c r="D94" t="s">
        <v>776</v>
      </c>
      <c r="E94" t="s">
        <v>799</v>
      </c>
      <c r="F94">
        <v>1</v>
      </c>
      <c r="G94" t="s">
        <v>901</v>
      </c>
      <c r="H94" t="s">
        <v>765</v>
      </c>
      <c r="J94" s="90">
        <f t="shared" si="5"/>
        <v>100300</v>
      </c>
      <c r="K94" s="86" t="str">
        <f t="shared" si="4"/>
        <v/>
      </c>
      <c r="L94" s="86">
        <f t="shared" si="4"/>
        <v>174</v>
      </c>
      <c r="M94" s="86">
        <f t="shared" si="4"/>
        <v>102</v>
      </c>
      <c r="N94" s="86">
        <f t="shared" si="3"/>
        <v>54</v>
      </c>
      <c r="O94" s="86">
        <f t="shared" si="3"/>
        <v>1</v>
      </c>
      <c r="P94" s="86">
        <f t="shared" si="3"/>
        <v>100300</v>
      </c>
      <c r="Q94" s="86" t="str">
        <f t="shared" si="3"/>
        <v/>
      </c>
    </row>
    <row r="95" spans="1:17" x14ac:dyDescent="0.25">
      <c r="A95" t="s">
        <v>902</v>
      </c>
      <c r="B95" t="s">
        <v>765</v>
      </c>
      <c r="C95" t="s">
        <v>769</v>
      </c>
      <c r="D95" t="s">
        <v>776</v>
      </c>
      <c r="E95" t="s">
        <v>799</v>
      </c>
      <c r="F95">
        <v>1</v>
      </c>
      <c r="G95" t="s">
        <v>902</v>
      </c>
      <c r="H95" t="s">
        <v>765</v>
      </c>
      <c r="J95" s="90">
        <f t="shared" si="5"/>
        <v>100305</v>
      </c>
      <c r="K95" s="86" t="str">
        <f t="shared" si="4"/>
        <v/>
      </c>
      <c r="L95" s="86">
        <f t="shared" si="4"/>
        <v>174</v>
      </c>
      <c r="M95" s="86">
        <f t="shared" si="4"/>
        <v>102</v>
      </c>
      <c r="N95" s="86">
        <f t="shared" si="3"/>
        <v>54</v>
      </c>
      <c r="O95" s="86">
        <f t="shared" si="3"/>
        <v>1</v>
      </c>
      <c r="P95" s="86">
        <f t="shared" si="3"/>
        <v>100305</v>
      </c>
      <c r="Q95" s="86" t="str">
        <f t="shared" si="3"/>
        <v/>
      </c>
    </row>
    <row r="96" spans="1:17" x14ac:dyDescent="0.25">
      <c r="A96" t="s">
        <v>903</v>
      </c>
      <c r="B96" t="s">
        <v>770</v>
      </c>
      <c r="C96" t="s">
        <v>769</v>
      </c>
      <c r="D96" t="s">
        <v>772</v>
      </c>
      <c r="E96" t="s">
        <v>770</v>
      </c>
      <c r="F96">
        <v>0</v>
      </c>
      <c r="G96" t="s">
        <v>796</v>
      </c>
      <c r="H96" t="s">
        <v>903</v>
      </c>
      <c r="J96" s="90">
        <f t="shared" si="5"/>
        <v>10031</v>
      </c>
      <c r="K96" s="86" t="str">
        <f t="shared" si="4"/>
        <v/>
      </c>
      <c r="L96" s="86">
        <f t="shared" si="4"/>
        <v>174</v>
      </c>
      <c r="M96" s="86">
        <f t="shared" si="4"/>
        <v>940</v>
      </c>
      <c r="N96" s="86" t="str">
        <f t="shared" si="3"/>
        <v/>
      </c>
      <c r="O96" s="86">
        <f t="shared" si="3"/>
        <v>0</v>
      </c>
      <c r="P96" s="86">
        <f t="shared" si="3"/>
        <v>14</v>
      </c>
      <c r="Q96" s="86">
        <f t="shared" si="3"/>
        <v>10031</v>
      </c>
    </row>
    <row r="97" spans="1:17" x14ac:dyDescent="0.25">
      <c r="A97" t="s">
        <v>904</v>
      </c>
      <c r="B97" t="s">
        <v>765</v>
      </c>
      <c r="C97" t="s">
        <v>769</v>
      </c>
      <c r="D97" t="s">
        <v>776</v>
      </c>
      <c r="E97" t="s">
        <v>844</v>
      </c>
      <c r="F97">
        <v>1</v>
      </c>
      <c r="G97" t="s">
        <v>904</v>
      </c>
      <c r="H97" t="s">
        <v>765</v>
      </c>
      <c r="J97" s="90">
        <f t="shared" si="5"/>
        <v>100310</v>
      </c>
      <c r="K97" s="86" t="str">
        <f t="shared" si="4"/>
        <v/>
      </c>
      <c r="L97" s="86">
        <f t="shared" si="4"/>
        <v>174</v>
      </c>
      <c r="M97" s="86">
        <f t="shared" si="4"/>
        <v>102</v>
      </c>
      <c r="N97" s="86">
        <f t="shared" si="3"/>
        <v>53</v>
      </c>
      <c r="O97" s="86">
        <f t="shared" si="3"/>
        <v>1</v>
      </c>
      <c r="P97" s="86">
        <f t="shared" si="3"/>
        <v>100310</v>
      </c>
      <c r="Q97" s="86" t="str">
        <f t="shared" si="3"/>
        <v/>
      </c>
    </row>
    <row r="98" spans="1:17" x14ac:dyDescent="0.25">
      <c r="A98" t="s">
        <v>905</v>
      </c>
      <c r="B98" t="s">
        <v>765</v>
      </c>
      <c r="C98" t="s">
        <v>769</v>
      </c>
      <c r="D98" t="s">
        <v>776</v>
      </c>
      <c r="E98" t="s">
        <v>844</v>
      </c>
      <c r="F98">
        <v>1</v>
      </c>
      <c r="G98" t="s">
        <v>905</v>
      </c>
      <c r="H98" t="s">
        <v>765</v>
      </c>
      <c r="J98" s="90">
        <f t="shared" si="5"/>
        <v>100315</v>
      </c>
      <c r="K98" s="86" t="str">
        <f t="shared" si="4"/>
        <v/>
      </c>
      <c r="L98" s="86">
        <f t="shared" si="4"/>
        <v>174</v>
      </c>
      <c r="M98" s="86">
        <f t="shared" si="4"/>
        <v>102</v>
      </c>
      <c r="N98" s="86">
        <f t="shared" si="3"/>
        <v>53</v>
      </c>
      <c r="O98" s="86">
        <f t="shared" si="3"/>
        <v>1</v>
      </c>
      <c r="P98" s="86">
        <f t="shared" si="3"/>
        <v>100315</v>
      </c>
      <c r="Q98" s="86" t="str">
        <f t="shared" si="3"/>
        <v/>
      </c>
    </row>
    <row r="99" spans="1:17" x14ac:dyDescent="0.25">
      <c r="A99" t="s">
        <v>906</v>
      </c>
      <c r="B99" t="s">
        <v>765</v>
      </c>
      <c r="C99" t="s">
        <v>769</v>
      </c>
      <c r="D99" t="s">
        <v>776</v>
      </c>
      <c r="E99" t="s">
        <v>844</v>
      </c>
      <c r="F99">
        <v>1</v>
      </c>
      <c r="G99" t="s">
        <v>906</v>
      </c>
      <c r="H99" t="s">
        <v>765</v>
      </c>
      <c r="J99" s="90">
        <f t="shared" si="5"/>
        <v>100320</v>
      </c>
      <c r="K99" s="86" t="str">
        <f t="shared" si="4"/>
        <v/>
      </c>
      <c r="L99" s="86">
        <f t="shared" si="4"/>
        <v>174</v>
      </c>
      <c r="M99" s="86">
        <f t="shared" si="4"/>
        <v>102</v>
      </c>
      <c r="N99" s="86">
        <f t="shared" si="3"/>
        <v>53</v>
      </c>
      <c r="O99" s="86">
        <f t="shared" si="3"/>
        <v>1</v>
      </c>
      <c r="P99" s="86">
        <f t="shared" si="3"/>
        <v>100320</v>
      </c>
      <c r="Q99" s="86" t="str">
        <f t="shared" si="3"/>
        <v/>
      </c>
    </row>
    <row r="100" spans="1:17" x14ac:dyDescent="0.25">
      <c r="A100" t="s">
        <v>907</v>
      </c>
      <c r="B100" t="s">
        <v>765</v>
      </c>
      <c r="C100" t="s">
        <v>769</v>
      </c>
      <c r="D100" t="s">
        <v>896</v>
      </c>
      <c r="E100" t="s">
        <v>844</v>
      </c>
      <c r="F100">
        <v>1</v>
      </c>
      <c r="G100" t="s">
        <v>907</v>
      </c>
      <c r="H100" t="s">
        <v>765</v>
      </c>
      <c r="J100" s="90">
        <f t="shared" si="5"/>
        <v>100325</v>
      </c>
      <c r="K100" s="86" t="str">
        <f t="shared" si="4"/>
        <v/>
      </c>
      <c r="L100" s="86">
        <f t="shared" si="4"/>
        <v>174</v>
      </c>
      <c r="M100" s="86">
        <f t="shared" si="4"/>
        <v>104</v>
      </c>
      <c r="N100" s="86">
        <f t="shared" si="3"/>
        <v>53</v>
      </c>
      <c r="O100" s="86">
        <f t="shared" si="3"/>
        <v>1</v>
      </c>
      <c r="P100" s="86">
        <f t="shared" si="3"/>
        <v>100325</v>
      </c>
      <c r="Q100" s="86" t="str">
        <f t="shared" si="3"/>
        <v/>
      </c>
    </row>
    <row r="101" spans="1:17" x14ac:dyDescent="0.25">
      <c r="A101" t="s">
        <v>908</v>
      </c>
      <c r="B101" t="s">
        <v>765</v>
      </c>
      <c r="C101" t="s">
        <v>775</v>
      </c>
      <c r="D101" t="s">
        <v>776</v>
      </c>
      <c r="E101" t="s">
        <v>778</v>
      </c>
      <c r="F101">
        <v>1</v>
      </c>
      <c r="G101" t="s">
        <v>908</v>
      </c>
      <c r="H101" t="s">
        <v>765</v>
      </c>
      <c r="J101" s="90">
        <f t="shared" si="5"/>
        <v>100330</v>
      </c>
      <c r="K101" s="86" t="str">
        <f t="shared" si="4"/>
        <v/>
      </c>
      <c r="L101" s="86">
        <f t="shared" si="4"/>
        <v>97</v>
      </c>
      <c r="M101" s="86">
        <f t="shared" si="4"/>
        <v>102</v>
      </c>
      <c r="N101" s="86">
        <f t="shared" si="3"/>
        <v>63</v>
      </c>
      <c r="O101" s="86">
        <f t="shared" si="3"/>
        <v>1</v>
      </c>
      <c r="P101" s="86">
        <f t="shared" si="3"/>
        <v>100330</v>
      </c>
      <c r="Q101" s="86" t="str">
        <f t="shared" si="3"/>
        <v/>
      </c>
    </row>
    <row r="102" spans="1:17" x14ac:dyDescent="0.25">
      <c r="A102" t="s">
        <v>909</v>
      </c>
      <c r="B102" t="s">
        <v>765</v>
      </c>
      <c r="C102" t="s">
        <v>769</v>
      </c>
      <c r="D102" t="s">
        <v>772</v>
      </c>
      <c r="E102" t="s">
        <v>767</v>
      </c>
      <c r="F102">
        <v>1</v>
      </c>
      <c r="G102" t="s">
        <v>909</v>
      </c>
      <c r="H102" t="s">
        <v>765</v>
      </c>
      <c r="J102" s="90">
        <f t="shared" si="5"/>
        <v>10040</v>
      </c>
      <c r="K102" s="86" t="str">
        <f t="shared" si="4"/>
        <v/>
      </c>
      <c r="L102" s="86">
        <f t="shared" si="4"/>
        <v>174</v>
      </c>
      <c r="M102" s="86">
        <f t="shared" si="4"/>
        <v>940</v>
      </c>
      <c r="N102" s="86">
        <f t="shared" si="3"/>
        <v>13</v>
      </c>
      <c r="O102" s="86">
        <f t="shared" si="3"/>
        <v>1</v>
      </c>
      <c r="P102" s="86">
        <f t="shared" si="3"/>
        <v>10040</v>
      </c>
      <c r="Q102" s="86" t="str">
        <f t="shared" si="3"/>
        <v/>
      </c>
    </row>
    <row r="103" spans="1:17" x14ac:dyDescent="0.25">
      <c r="A103" t="s">
        <v>910</v>
      </c>
      <c r="B103" t="s">
        <v>770</v>
      </c>
      <c r="C103" t="s">
        <v>769</v>
      </c>
      <c r="D103" t="s">
        <v>766</v>
      </c>
      <c r="E103" t="s">
        <v>770</v>
      </c>
      <c r="F103">
        <v>0</v>
      </c>
      <c r="G103" t="s">
        <v>878</v>
      </c>
      <c r="H103" t="s">
        <v>910</v>
      </c>
      <c r="J103" s="90">
        <f t="shared" si="5"/>
        <v>10041</v>
      </c>
      <c r="K103" s="86" t="str">
        <f t="shared" si="4"/>
        <v/>
      </c>
      <c r="L103" s="86">
        <f t="shared" si="4"/>
        <v>174</v>
      </c>
      <c r="M103" s="86">
        <f t="shared" si="4"/>
        <v>810</v>
      </c>
      <c r="N103" s="86" t="str">
        <f t="shared" si="3"/>
        <v/>
      </c>
      <c r="O103" s="86">
        <f t="shared" si="3"/>
        <v>0</v>
      </c>
      <c r="P103" s="86">
        <f t="shared" si="3"/>
        <v>9</v>
      </c>
      <c r="Q103" s="86">
        <f t="shared" si="3"/>
        <v>10041</v>
      </c>
    </row>
    <row r="104" spans="1:17" x14ac:dyDescent="0.25">
      <c r="A104" t="s">
        <v>911</v>
      </c>
      <c r="B104" t="s">
        <v>765</v>
      </c>
      <c r="C104" t="s">
        <v>769</v>
      </c>
      <c r="D104" t="s">
        <v>772</v>
      </c>
      <c r="E104" t="s">
        <v>767</v>
      </c>
      <c r="F104">
        <v>1</v>
      </c>
      <c r="G104" t="s">
        <v>911</v>
      </c>
      <c r="H104" t="s">
        <v>765</v>
      </c>
      <c r="J104" s="90">
        <f t="shared" si="5"/>
        <v>10050</v>
      </c>
      <c r="K104" s="86" t="str">
        <f t="shared" si="4"/>
        <v/>
      </c>
      <c r="L104" s="86">
        <f t="shared" si="4"/>
        <v>174</v>
      </c>
      <c r="M104" s="86">
        <f t="shared" si="4"/>
        <v>940</v>
      </c>
      <c r="N104" s="86">
        <f t="shared" si="3"/>
        <v>13</v>
      </c>
      <c r="O104" s="86">
        <f t="shared" si="3"/>
        <v>1</v>
      </c>
      <c r="P104" s="86">
        <f t="shared" si="3"/>
        <v>10050</v>
      </c>
      <c r="Q104" s="86" t="str">
        <f t="shared" si="3"/>
        <v/>
      </c>
    </row>
    <row r="105" spans="1:17" x14ac:dyDescent="0.25">
      <c r="A105" t="s">
        <v>912</v>
      </c>
      <c r="B105" t="s">
        <v>770</v>
      </c>
      <c r="C105" t="s">
        <v>769</v>
      </c>
      <c r="D105" t="s">
        <v>772</v>
      </c>
      <c r="E105" t="s">
        <v>770</v>
      </c>
      <c r="F105">
        <v>0</v>
      </c>
      <c r="G105" t="s">
        <v>878</v>
      </c>
      <c r="H105" t="s">
        <v>912</v>
      </c>
      <c r="J105" s="90">
        <f t="shared" si="5"/>
        <v>10051</v>
      </c>
      <c r="K105" s="86" t="str">
        <f t="shared" si="4"/>
        <v/>
      </c>
      <c r="L105" s="86">
        <f t="shared" si="4"/>
        <v>174</v>
      </c>
      <c r="M105" s="86">
        <f t="shared" si="4"/>
        <v>940</v>
      </c>
      <c r="N105" s="86" t="str">
        <f t="shared" si="3"/>
        <v/>
      </c>
      <c r="O105" s="86">
        <f t="shared" si="3"/>
        <v>0</v>
      </c>
      <c r="P105" s="86">
        <f t="shared" si="3"/>
        <v>9</v>
      </c>
      <c r="Q105" s="86">
        <f t="shared" si="3"/>
        <v>10051</v>
      </c>
    </row>
    <row r="106" spans="1:17" x14ac:dyDescent="0.25">
      <c r="A106" t="s">
        <v>913</v>
      </c>
      <c r="B106" t="s">
        <v>765</v>
      </c>
      <c r="C106" t="s">
        <v>769</v>
      </c>
      <c r="D106" t="s">
        <v>772</v>
      </c>
      <c r="E106" t="s">
        <v>773</v>
      </c>
      <c r="F106">
        <v>1</v>
      </c>
      <c r="G106" t="s">
        <v>913</v>
      </c>
      <c r="H106" t="s">
        <v>765</v>
      </c>
      <c r="J106" s="90">
        <f t="shared" si="5"/>
        <v>10060</v>
      </c>
      <c r="K106" s="86" t="str">
        <f t="shared" si="4"/>
        <v/>
      </c>
      <c r="L106" s="86">
        <f t="shared" si="4"/>
        <v>174</v>
      </c>
      <c r="M106" s="86">
        <f t="shared" si="4"/>
        <v>940</v>
      </c>
      <c r="N106" s="86">
        <f t="shared" si="3"/>
        <v>20</v>
      </c>
      <c r="O106" s="86">
        <f t="shared" si="3"/>
        <v>1</v>
      </c>
      <c r="P106" s="86">
        <f t="shared" si="3"/>
        <v>10060</v>
      </c>
      <c r="Q106" s="86" t="str">
        <f t="shared" si="3"/>
        <v/>
      </c>
    </row>
    <row r="107" spans="1:17" x14ac:dyDescent="0.25">
      <c r="A107" t="s">
        <v>914</v>
      </c>
      <c r="B107" t="s">
        <v>765</v>
      </c>
      <c r="C107" t="s">
        <v>769</v>
      </c>
      <c r="D107" t="s">
        <v>766</v>
      </c>
      <c r="E107" t="s">
        <v>770</v>
      </c>
      <c r="F107">
        <v>1</v>
      </c>
      <c r="G107" t="s">
        <v>765</v>
      </c>
      <c r="H107" t="s">
        <v>765</v>
      </c>
      <c r="J107" s="90">
        <f t="shared" si="5"/>
        <v>10061</v>
      </c>
      <c r="K107" s="86" t="str">
        <f t="shared" si="4"/>
        <v/>
      </c>
      <c r="L107" s="86">
        <f t="shared" si="4"/>
        <v>174</v>
      </c>
      <c r="M107" s="86">
        <f t="shared" si="4"/>
        <v>810</v>
      </c>
      <c r="N107" s="86" t="str">
        <f t="shared" si="3"/>
        <v/>
      </c>
      <c r="O107" s="86">
        <f t="shared" si="3"/>
        <v>1</v>
      </c>
      <c r="P107" s="86" t="str">
        <f t="shared" si="3"/>
        <v/>
      </c>
      <c r="Q107" s="86" t="str">
        <f t="shared" si="3"/>
        <v/>
      </c>
    </row>
    <row r="108" spans="1:17" x14ac:dyDescent="0.25">
      <c r="A108" t="s">
        <v>915</v>
      </c>
      <c r="B108" t="s">
        <v>770</v>
      </c>
      <c r="C108" t="s">
        <v>769</v>
      </c>
      <c r="D108" t="s">
        <v>766</v>
      </c>
      <c r="E108" t="s">
        <v>770</v>
      </c>
      <c r="F108">
        <v>0</v>
      </c>
      <c r="G108" t="s">
        <v>796</v>
      </c>
      <c r="H108" t="s">
        <v>915</v>
      </c>
      <c r="J108" s="90">
        <f t="shared" si="5"/>
        <v>10071</v>
      </c>
      <c r="K108" s="86" t="str">
        <f t="shared" si="4"/>
        <v/>
      </c>
      <c r="L108" s="86">
        <f t="shared" si="4"/>
        <v>174</v>
      </c>
      <c r="M108" s="86">
        <f t="shared" si="4"/>
        <v>810</v>
      </c>
      <c r="N108" s="86" t="str">
        <f t="shared" si="3"/>
        <v/>
      </c>
      <c r="O108" s="86">
        <f t="shared" si="3"/>
        <v>0</v>
      </c>
      <c r="P108" s="86">
        <f t="shared" si="3"/>
        <v>14</v>
      </c>
      <c r="Q108" s="86">
        <f t="shared" si="3"/>
        <v>10071</v>
      </c>
    </row>
    <row r="109" spans="1:17" x14ac:dyDescent="0.25">
      <c r="A109" t="s">
        <v>916</v>
      </c>
      <c r="B109" t="s">
        <v>917</v>
      </c>
      <c r="C109" t="s">
        <v>769</v>
      </c>
      <c r="D109" t="s">
        <v>772</v>
      </c>
      <c r="E109" t="s">
        <v>767</v>
      </c>
      <c r="F109">
        <v>0</v>
      </c>
      <c r="G109" t="s">
        <v>796</v>
      </c>
      <c r="H109" t="s">
        <v>916</v>
      </c>
      <c r="J109" s="90">
        <f t="shared" si="5"/>
        <v>10081</v>
      </c>
      <c r="K109" s="86">
        <f t="shared" si="4"/>
        <v>131</v>
      </c>
      <c r="L109" s="86">
        <f t="shared" si="4"/>
        <v>174</v>
      </c>
      <c r="M109" s="86">
        <f t="shared" si="4"/>
        <v>940</v>
      </c>
      <c r="N109" s="86">
        <f t="shared" si="3"/>
        <v>13</v>
      </c>
      <c r="O109" s="86">
        <f t="shared" si="3"/>
        <v>0</v>
      </c>
      <c r="P109" s="86">
        <f t="shared" si="3"/>
        <v>14</v>
      </c>
      <c r="Q109" s="86">
        <f t="shared" si="3"/>
        <v>10081</v>
      </c>
    </row>
    <row r="110" spans="1:17" x14ac:dyDescent="0.25">
      <c r="A110" t="s">
        <v>918</v>
      </c>
      <c r="B110" t="s">
        <v>917</v>
      </c>
      <c r="C110" t="s">
        <v>769</v>
      </c>
      <c r="D110" t="s">
        <v>772</v>
      </c>
      <c r="E110" t="s">
        <v>767</v>
      </c>
      <c r="F110">
        <v>0</v>
      </c>
      <c r="G110" t="s">
        <v>796</v>
      </c>
      <c r="H110" t="s">
        <v>918</v>
      </c>
      <c r="J110" s="90">
        <f t="shared" si="5"/>
        <v>10082</v>
      </c>
      <c r="K110" s="86">
        <f t="shared" si="4"/>
        <v>131</v>
      </c>
      <c r="L110" s="86">
        <f t="shared" si="4"/>
        <v>174</v>
      </c>
      <c r="M110" s="86">
        <f t="shared" si="4"/>
        <v>940</v>
      </c>
      <c r="N110" s="86">
        <f t="shared" si="3"/>
        <v>13</v>
      </c>
      <c r="O110" s="86">
        <f t="shared" si="3"/>
        <v>0</v>
      </c>
      <c r="P110" s="86">
        <f t="shared" si="3"/>
        <v>14</v>
      </c>
      <c r="Q110" s="86">
        <f t="shared" si="3"/>
        <v>10082</v>
      </c>
    </row>
    <row r="111" spans="1:17" x14ac:dyDescent="0.25">
      <c r="A111" t="s">
        <v>919</v>
      </c>
      <c r="B111" t="s">
        <v>917</v>
      </c>
      <c r="C111" t="s">
        <v>769</v>
      </c>
      <c r="D111" t="s">
        <v>772</v>
      </c>
      <c r="E111" t="s">
        <v>767</v>
      </c>
      <c r="F111">
        <v>0</v>
      </c>
      <c r="G111" t="s">
        <v>796</v>
      </c>
      <c r="H111" t="s">
        <v>919</v>
      </c>
      <c r="J111" s="90">
        <f t="shared" si="5"/>
        <v>10083</v>
      </c>
      <c r="K111" s="86">
        <f t="shared" si="4"/>
        <v>131</v>
      </c>
      <c r="L111" s="86">
        <f t="shared" si="4"/>
        <v>174</v>
      </c>
      <c r="M111" s="86">
        <f t="shared" si="4"/>
        <v>940</v>
      </c>
      <c r="N111" s="86">
        <f t="shared" si="3"/>
        <v>13</v>
      </c>
      <c r="O111" s="86">
        <f t="shared" si="3"/>
        <v>0</v>
      </c>
      <c r="P111" s="86">
        <f t="shared" si="3"/>
        <v>14</v>
      </c>
      <c r="Q111" s="86">
        <f t="shared" si="3"/>
        <v>10083</v>
      </c>
    </row>
    <row r="112" spans="1:17" x14ac:dyDescent="0.25">
      <c r="A112" t="s">
        <v>920</v>
      </c>
      <c r="B112" t="s">
        <v>917</v>
      </c>
      <c r="C112" t="s">
        <v>769</v>
      </c>
      <c r="D112" t="s">
        <v>772</v>
      </c>
      <c r="E112" t="s">
        <v>767</v>
      </c>
      <c r="F112">
        <v>0</v>
      </c>
      <c r="G112" t="s">
        <v>796</v>
      </c>
      <c r="H112" t="s">
        <v>920</v>
      </c>
      <c r="J112" s="90">
        <f t="shared" si="5"/>
        <v>10084</v>
      </c>
      <c r="K112" s="86">
        <f t="shared" si="4"/>
        <v>131</v>
      </c>
      <c r="L112" s="86">
        <f t="shared" si="4"/>
        <v>174</v>
      </c>
      <c r="M112" s="86">
        <f t="shared" si="4"/>
        <v>940</v>
      </c>
      <c r="N112" s="86">
        <f t="shared" si="3"/>
        <v>13</v>
      </c>
      <c r="O112" s="86">
        <f t="shared" si="3"/>
        <v>0</v>
      </c>
      <c r="P112" s="86">
        <f t="shared" si="3"/>
        <v>14</v>
      </c>
      <c r="Q112" s="86">
        <f t="shared" si="3"/>
        <v>10084</v>
      </c>
    </row>
    <row r="113" spans="1:17" x14ac:dyDescent="0.25">
      <c r="A113" t="s">
        <v>921</v>
      </c>
      <c r="B113" t="s">
        <v>765</v>
      </c>
      <c r="C113" t="s">
        <v>769</v>
      </c>
      <c r="D113" t="s">
        <v>772</v>
      </c>
      <c r="E113" t="s">
        <v>773</v>
      </c>
      <c r="F113">
        <v>1</v>
      </c>
      <c r="G113" t="s">
        <v>921</v>
      </c>
      <c r="H113" t="s">
        <v>765</v>
      </c>
      <c r="J113" s="90">
        <f t="shared" si="5"/>
        <v>10090</v>
      </c>
      <c r="K113" s="86" t="str">
        <f t="shared" si="4"/>
        <v/>
      </c>
      <c r="L113" s="86">
        <f t="shared" si="4"/>
        <v>174</v>
      </c>
      <c r="M113" s="86">
        <f t="shared" si="4"/>
        <v>940</v>
      </c>
      <c r="N113" s="86">
        <f t="shared" si="3"/>
        <v>20</v>
      </c>
      <c r="O113" s="86">
        <f t="shared" si="3"/>
        <v>1</v>
      </c>
      <c r="P113" s="86">
        <f t="shared" si="3"/>
        <v>10090</v>
      </c>
      <c r="Q113" s="86" t="str">
        <f t="shared" si="3"/>
        <v/>
      </c>
    </row>
    <row r="114" spans="1:17" x14ac:dyDescent="0.25">
      <c r="A114" t="s">
        <v>922</v>
      </c>
      <c r="B114" t="s">
        <v>765</v>
      </c>
      <c r="C114" t="s">
        <v>769</v>
      </c>
      <c r="D114" t="s">
        <v>851</v>
      </c>
      <c r="E114" t="s">
        <v>923</v>
      </c>
      <c r="F114">
        <v>1</v>
      </c>
      <c r="G114" t="s">
        <v>765</v>
      </c>
      <c r="H114" t="s">
        <v>765</v>
      </c>
      <c r="J114" s="90">
        <f t="shared" si="5"/>
        <v>10101</v>
      </c>
      <c r="K114" s="86" t="str">
        <f t="shared" si="4"/>
        <v/>
      </c>
      <c r="L114" s="86">
        <f t="shared" si="4"/>
        <v>174</v>
      </c>
      <c r="M114" s="86">
        <f t="shared" si="4"/>
        <v>101</v>
      </c>
      <c r="N114" s="86">
        <f t="shared" si="3"/>
        <v>51</v>
      </c>
      <c r="O114" s="86">
        <f t="shared" si="3"/>
        <v>1</v>
      </c>
      <c r="P114" s="86" t="str">
        <f t="shared" si="3"/>
        <v/>
      </c>
      <c r="Q114" s="86" t="str">
        <f t="shared" si="3"/>
        <v/>
      </c>
    </row>
    <row r="115" spans="1:17" x14ac:dyDescent="0.25">
      <c r="A115" t="s">
        <v>924</v>
      </c>
      <c r="B115" t="s">
        <v>765</v>
      </c>
      <c r="C115" t="s">
        <v>769</v>
      </c>
      <c r="D115" t="s">
        <v>776</v>
      </c>
      <c r="E115" t="s">
        <v>923</v>
      </c>
      <c r="F115">
        <v>1</v>
      </c>
      <c r="G115" t="s">
        <v>765</v>
      </c>
      <c r="H115" t="s">
        <v>765</v>
      </c>
      <c r="J115" s="90">
        <f t="shared" si="5"/>
        <v>10102</v>
      </c>
      <c r="K115" s="86" t="str">
        <f t="shared" si="4"/>
        <v/>
      </c>
      <c r="L115" s="86">
        <f t="shared" si="4"/>
        <v>174</v>
      </c>
      <c r="M115" s="86">
        <f t="shared" si="4"/>
        <v>102</v>
      </c>
      <c r="N115" s="86">
        <f t="shared" si="3"/>
        <v>51</v>
      </c>
      <c r="O115" s="86">
        <f t="shared" si="3"/>
        <v>1</v>
      </c>
      <c r="P115" s="86" t="str">
        <f t="shared" si="3"/>
        <v/>
      </c>
      <c r="Q115" s="86" t="str">
        <f t="shared" si="3"/>
        <v/>
      </c>
    </row>
    <row r="116" spans="1:17" x14ac:dyDescent="0.25">
      <c r="A116" t="s">
        <v>925</v>
      </c>
      <c r="B116" t="s">
        <v>765</v>
      </c>
      <c r="C116" t="s">
        <v>769</v>
      </c>
      <c r="D116" t="s">
        <v>798</v>
      </c>
      <c r="E116" t="s">
        <v>923</v>
      </c>
      <c r="F116">
        <v>1</v>
      </c>
      <c r="G116" t="s">
        <v>765</v>
      </c>
      <c r="H116" t="s">
        <v>765</v>
      </c>
      <c r="J116" s="90">
        <f t="shared" si="5"/>
        <v>10103</v>
      </c>
      <c r="K116" s="86" t="str">
        <f t="shared" si="4"/>
        <v/>
      </c>
      <c r="L116" s="86">
        <f t="shared" si="4"/>
        <v>174</v>
      </c>
      <c r="M116" s="86">
        <f t="shared" si="4"/>
        <v>103</v>
      </c>
      <c r="N116" s="86">
        <f t="shared" si="3"/>
        <v>51</v>
      </c>
      <c r="O116" s="86">
        <f t="shared" si="3"/>
        <v>1</v>
      </c>
      <c r="P116" s="86" t="str">
        <f t="shared" si="3"/>
        <v/>
      </c>
      <c r="Q116" s="86" t="str">
        <f t="shared" si="3"/>
        <v/>
      </c>
    </row>
    <row r="117" spans="1:17" x14ac:dyDescent="0.25">
      <c r="A117" t="s">
        <v>926</v>
      </c>
      <c r="B117" t="s">
        <v>765</v>
      </c>
      <c r="C117" t="s">
        <v>769</v>
      </c>
      <c r="D117" t="s">
        <v>896</v>
      </c>
      <c r="E117" t="s">
        <v>923</v>
      </c>
      <c r="F117">
        <v>1</v>
      </c>
      <c r="G117" t="s">
        <v>765</v>
      </c>
      <c r="H117" t="s">
        <v>765</v>
      </c>
      <c r="J117" s="90">
        <f t="shared" si="5"/>
        <v>10104</v>
      </c>
      <c r="K117" s="86" t="str">
        <f t="shared" si="4"/>
        <v/>
      </c>
      <c r="L117" s="86">
        <f t="shared" si="4"/>
        <v>174</v>
      </c>
      <c r="M117" s="86">
        <f t="shared" si="4"/>
        <v>104</v>
      </c>
      <c r="N117" s="86">
        <f t="shared" si="3"/>
        <v>51</v>
      </c>
      <c r="O117" s="86">
        <f t="shared" si="3"/>
        <v>1</v>
      </c>
      <c r="P117" s="86" t="str">
        <f t="shared" si="3"/>
        <v/>
      </c>
      <c r="Q117" s="86" t="str">
        <f t="shared" si="3"/>
        <v/>
      </c>
    </row>
    <row r="118" spans="1:17" x14ac:dyDescent="0.25">
      <c r="A118" t="s">
        <v>927</v>
      </c>
      <c r="B118" t="s">
        <v>765</v>
      </c>
      <c r="C118" t="s">
        <v>769</v>
      </c>
      <c r="D118" t="s">
        <v>928</v>
      </c>
      <c r="E118" t="s">
        <v>923</v>
      </c>
      <c r="F118">
        <v>1</v>
      </c>
      <c r="G118" t="s">
        <v>765</v>
      </c>
      <c r="H118" t="s">
        <v>765</v>
      </c>
      <c r="J118" s="90">
        <f t="shared" si="5"/>
        <v>10105</v>
      </c>
      <c r="K118" s="86" t="str">
        <f t="shared" si="4"/>
        <v/>
      </c>
      <c r="L118" s="86">
        <f t="shared" si="4"/>
        <v>174</v>
      </c>
      <c r="M118" s="86">
        <f t="shared" si="4"/>
        <v>105</v>
      </c>
      <c r="N118" s="86">
        <f t="shared" si="4"/>
        <v>51</v>
      </c>
      <c r="O118" s="86">
        <f t="shared" si="4"/>
        <v>1</v>
      </c>
      <c r="P118" s="86" t="str">
        <f t="shared" si="4"/>
        <v/>
      </c>
      <c r="Q118" s="86" t="str">
        <f t="shared" si="4"/>
        <v/>
      </c>
    </row>
    <row r="119" spans="1:17" x14ac:dyDescent="0.25">
      <c r="A119" t="s">
        <v>929</v>
      </c>
      <c r="B119" t="s">
        <v>765</v>
      </c>
      <c r="C119" t="s">
        <v>769</v>
      </c>
      <c r="D119" t="s">
        <v>930</v>
      </c>
      <c r="E119" t="s">
        <v>923</v>
      </c>
      <c r="F119">
        <v>1</v>
      </c>
      <c r="G119" t="s">
        <v>765</v>
      </c>
      <c r="H119" t="s">
        <v>765</v>
      </c>
      <c r="J119" s="90">
        <f t="shared" si="5"/>
        <v>10106</v>
      </c>
      <c r="K119" s="86" t="str">
        <f t="shared" ref="K119:Q155" si="6">IFERROR(+B119+0,"")</f>
        <v/>
      </c>
      <c r="L119" s="86">
        <f t="shared" si="6"/>
        <v>174</v>
      </c>
      <c r="M119" s="86">
        <f t="shared" si="6"/>
        <v>106</v>
      </c>
      <c r="N119" s="86">
        <f t="shared" si="6"/>
        <v>51</v>
      </c>
      <c r="O119" s="86">
        <f t="shared" si="6"/>
        <v>1</v>
      </c>
      <c r="P119" s="86" t="str">
        <f t="shared" si="6"/>
        <v/>
      </c>
      <c r="Q119" s="86" t="str">
        <f t="shared" si="6"/>
        <v/>
      </c>
    </row>
    <row r="120" spans="1:17" x14ac:dyDescent="0.25">
      <c r="A120" t="s">
        <v>931</v>
      </c>
      <c r="B120" t="s">
        <v>765</v>
      </c>
      <c r="C120" t="s">
        <v>769</v>
      </c>
      <c r="D120" t="s">
        <v>851</v>
      </c>
      <c r="E120" t="s">
        <v>932</v>
      </c>
      <c r="F120">
        <v>1</v>
      </c>
      <c r="G120" t="s">
        <v>765</v>
      </c>
      <c r="H120" t="s">
        <v>765</v>
      </c>
      <c r="J120" s="90">
        <f t="shared" si="5"/>
        <v>10111</v>
      </c>
      <c r="K120" s="86" t="str">
        <f t="shared" si="6"/>
        <v/>
      </c>
      <c r="L120" s="86">
        <f t="shared" si="6"/>
        <v>174</v>
      </c>
      <c r="M120" s="86">
        <f t="shared" si="6"/>
        <v>101</v>
      </c>
      <c r="N120" s="86">
        <f t="shared" si="6"/>
        <v>52</v>
      </c>
      <c r="O120" s="86">
        <f t="shared" si="6"/>
        <v>1</v>
      </c>
      <c r="P120" s="86" t="str">
        <f t="shared" si="6"/>
        <v/>
      </c>
      <c r="Q120" s="86" t="str">
        <f t="shared" si="6"/>
        <v/>
      </c>
    </row>
    <row r="121" spans="1:17" x14ac:dyDescent="0.25">
      <c r="A121" t="s">
        <v>933</v>
      </c>
      <c r="B121" t="s">
        <v>765</v>
      </c>
      <c r="C121" t="s">
        <v>769</v>
      </c>
      <c r="D121" t="s">
        <v>776</v>
      </c>
      <c r="E121" t="s">
        <v>932</v>
      </c>
      <c r="F121">
        <v>1</v>
      </c>
      <c r="G121" t="s">
        <v>765</v>
      </c>
      <c r="H121" t="s">
        <v>765</v>
      </c>
      <c r="J121" s="90">
        <f t="shared" si="5"/>
        <v>10112</v>
      </c>
      <c r="K121" s="86" t="str">
        <f t="shared" si="6"/>
        <v/>
      </c>
      <c r="L121" s="86">
        <f t="shared" si="6"/>
        <v>174</v>
      </c>
      <c r="M121" s="86">
        <f t="shared" si="6"/>
        <v>102</v>
      </c>
      <c r="N121" s="86">
        <f t="shared" si="6"/>
        <v>52</v>
      </c>
      <c r="O121" s="86">
        <f t="shared" si="6"/>
        <v>1</v>
      </c>
      <c r="P121" s="86" t="str">
        <f t="shared" si="6"/>
        <v/>
      </c>
      <c r="Q121" s="86" t="str">
        <f t="shared" si="6"/>
        <v/>
      </c>
    </row>
    <row r="122" spans="1:17" x14ac:dyDescent="0.25">
      <c r="A122" t="s">
        <v>934</v>
      </c>
      <c r="B122" t="s">
        <v>765</v>
      </c>
      <c r="C122" t="s">
        <v>769</v>
      </c>
      <c r="D122" t="s">
        <v>798</v>
      </c>
      <c r="E122" t="s">
        <v>932</v>
      </c>
      <c r="F122">
        <v>1</v>
      </c>
      <c r="G122" t="s">
        <v>765</v>
      </c>
      <c r="H122" t="s">
        <v>765</v>
      </c>
      <c r="J122" s="90">
        <f t="shared" si="5"/>
        <v>10113</v>
      </c>
      <c r="K122" s="86" t="str">
        <f t="shared" si="6"/>
        <v/>
      </c>
      <c r="L122" s="86">
        <f t="shared" si="6"/>
        <v>174</v>
      </c>
      <c r="M122" s="86">
        <f t="shared" si="6"/>
        <v>103</v>
      </c>
      <c r="N122" s="86">
        <f t="shared" si="6"/>
        <v>52</v>
      </c>
      <c r="O122" s="86">
        <f t="shared" si="6"/>
        <v>1</v>
      </c>
      <c r="P122" s="86" t="str">
        <f t="shared" si="6"/>
        <v/>
      </c>
      <c r="Q122" s="86" t="str">
        <f t="shared" si="6"/>
        <v/>
      </c>
    </row>
    <row r="123" spans="1:17" x14ac:dyDescent="0.25">
      <c r="A123" t="s">
        <v>935</v>
      </c>
      <c r="B123" t="s">
        <v>765</v>
      </c>
      <c r="C123" t="s">
        <v>769</v>
      </c>
      <c r="D123" t="s">
        <v>896</v>
      </c>
      <c r="E123" t="s">
        <v>932</v>
      </c>
      <c r="F123">
        <v>1</v>
      </c>
      <c r="G123" t="s">
        <v>765</v>
      </c>
      <c r="H123" t="s">
        <v>765</v>
      </c>
      <c r="J123" s="90">
        <f t="shared" si="5"/>
        <v>10114</v>
      </c>
      <c r="K123" s="86" t="str">
        <f t="shared" si="6"/>
        <v/>
      </c>
      <c r="L123" s="86">
        <f t="shared" si="6"/>
        <v>174</v>
      </c>
      <c r="M123" s="86">
        <f t="shared" si="6"/>
        <v>104</v>
      </c>
      <c r="N123" s="86">
        <f t="shared" si="6"/>
        <v>52</v>
      </c>
      <c r="O123" s="86">
        <f t="shared" si="6"/>
        <v>1</v>
      </c>
      <c r="P123" s="86" t="str">
        <f t="shared" si="6"/>
        <v/>
      </c>
      <c r="Q123" s="86" t="str">
        <f t="shared" si="6"/>
        <v/>
      </c>
    </row>
    <row r="124" spans="1:17" x14ac:dyDescent="0.25">
      <c r="A124" t="s">
        <v>936</v>
      </c>
      <c r="B124" t="s">
        <v>765</v>
      </c>
      <c r="C124" t="s">
        <v>769</v>
      </c>
      <c r="D124" t="s">
        <v>928</v>
      </c>
      <c r="E124" t="s">
        <v>932</v>
      </c>
      <c r="F124">
        <v>1</v>
      </c>
      <c r="G124" t="s">
        <v>765</v>
      </c>
      <c r="H124" t="s">
        <v>765</v>
      </c>
      <c r="J124" s="90">
        <f t="shared" si="5"/>
        <v>10115</v>
      </c>
      <c r="K124" s="86" t="str">
        <f t="shared" si="6"/>
        <v/>
      </c>
      <c r="L124" s="86">
        <f t="shared" si="6"/>
        <v>174</v>
      </c>
      <c r="M124" s="86">
        <f t="shared" si="6"/>
        <v>105</v>
      </c>
      <c r="N124" s="86">
        <f t="shared" si="6"/>
        <v>52</v>
      </c>
      <c r="O124" s="86">
        <f t="shared" si="6"/>
        <v>1</v>
      </c>
      <c r="P124" s="86" t="str">
        <f t="shared" si="6"/>
        <v/>
      </c>
      <c r="Q124" s="86" t="str">
        <f t="shared" si="6"/>
        <v/>
      </c>
    </row>
    <row r="125" spans="1:17" x14ac:dyDescent="0.25">
      <c r="A125" t="s">
        <v>937</v>
      </c>
      <c r="B125" t="s">
        <v>765</v>
      </c>
      <c r="C125" t="s">
        <v>769</v>
      </c>
      <c r="D125" t="s">
        <v>930</v>
      </c>
      <c r="E125" t="s">
        <v>932</v>
      </c>
      <c r="F125">
        <v>1</v>
      </c>
      <c r="G125" t="s">
        <v>765</v>
      </c>
      <c r="H125" t="s">
        <v>765</v>
      </c>
      <c r="J125" s="90">
        <f t="shared" si="5"/>
        <v>10116</v>
      </c>
      <c r="K125" s="86" t="str">
        <f t="shared" si="6"/>
        <v/>
      </c>
      <c r="L125" s="86">
        <f t="shared" si="6"/>
        <v>174</v>
      </c>
      <c r="M125" s="86">
        <f t="shared" si="6"/>
        <v>106</v>
      </c>
      <c r="N125" s="86">
        <f t="shared" si="6"/>
        <v>52</v>
      </c>
      <c r="O125" s="86">
        <f t="shared" si="6"/>
        <v>1</v>
      </c>
      <c r="P125" s="86" t="str">
        <f t="shared" si="6"/>
        <v/>
      </c>
      <c r="Q125" s="86" t="str">
        <f t="shared" si="6"/>
        <v/>
      </c>
    </row>
    <row r="126" spans="1:17" x14ac:dyDescent="0.25">
      <c r="A126" t="s">
        <v>938</v>
      </c>
      <c r="B126" t="s">
        <v>765</v>
      </c>
      <c r="C126" t="s">
        <v>769</v>
      </c>
      <c r="D126" t="s">
        <v>772</v>
      </c>
      <c r="E126" t="s">
        <v>773</v>
      </c>
      <c r="F126">
        <v>1</v>
      </c>
      <c r="G126" t="s">
        <v>938</v>
      </c>
      <c r="H126" t="s">
        <v>765</v>
      </c>
      <c r="J126" s="90">
        <f t="shared" si="5"/>
        <v>10120</v>
      </c>
      <c r="K126" s="86" t="str">
        <f t="shared" si="6"/>
        <v/>
      </c>
      <c r="L126" s="86">
        <f t="shared" si="6"/>
        <v>174</v>
      </c>
      <c r="M126" s="86">
        <f t="shared" si="6"/>
        <v>940</v>
      </c>
      <c r="N126" s="86">
        <f t="shared" si="6"/>
        <v>20</v>
      </c>
      <c r="O126" s="86">
        <f t="shared" si="6"/>
        <v>1</v>
      </c>
      <c r="P126" s="86">
        <f t="shared" si="6"/>
        <v>10120</v>
      </c>
      <c r="Q126" s="86" t="str">
        <f t="shared" si="6"/>
        <v/>
      </c>
    </row>
    <row r="127" spans="1:17" x14ac:dyDescent="0.25">
      <c r="A127" t="s">
        <v>939</v>
      </c>
      <c r="B127" t="s">
        <v>765</v>
      </c>
      <c r="C127" t="s">
        <v>769</v>
      </c>
      <c r="D127" t="s">
        <v>851</v>
      </c>
      <c r="E127" t="s">
        <v>844</v>
      </c>
      <c r="F127">
        <v>1</v>
      </c>
      <c r="G127" t="s">
        <v>765</v>
      </c>
      <c r="H127" t="s">
        <v>765</v>
      </c>
      <c r="J127" s="90">
        <f t="shared" si="5"/>
        <v>10121</v>
      </c>
      <c r="K127" s="86" t="str">
        <f t="shared" si="6"/>
        <v/>
      </c>
      <c r="L127" s="86">
        <f t="shared" si="6"/>
        <v>174</v>
      </c>
      <c r="M127" s="86">
        <f t="shared" si="6"/>
        <v>101</v>
      </c>
      <c r="N127" s="86">
        <f t="shared" si="6"/>
        <v>53</v>
      </c>
      <c r="O127" s="86">
        <f t="shared" si="6"/>
        <v>1</v>
      </c>
      <c r="P127" s="86" t="str">
        <f t="shared" si="6"/>
        <v/>
      </c>
      <c r="Q127" s="86" t="str">
        <f t="shared" si="6"/>
        <v/>
      </c>
    </row>
    <row r="128" spans="1:17" x14ac:dyDescent="0.25">
      <c r="A128" t="s">
        <v>940</v>
      </c>
      <c r="B128" t="s">
        <v>765</v>
      </c>
      <c r="C128" t="s">
        <v>769</v>
      </c>
      <c r="D128" t="s">
        <v>776</v>
      </c>
      <c r="E128" t="s">
        <v>844</v>
      </c>
      <c r="F128">
        <v>1</v>
      </c>
      <c r="G128" t="s">
        <v>940</v>
      </c>
      <c r="H128" t="s">
        <v>765</v>
      </c>
      <c r="J128" s="90">
        <f t="shared" si="5"/>
        <v>10122</v>
      </c>
      <c r="K128" s="86" t="str">
        <f t="shared" si="6"/>
        <v/>
      </c>
      <c r="L128" s="86">
        <f t="shared" si="6"/>
        <v>174</v>
      </c>
      <c r="M128" s="86">
        <f t="shared" si="6"/>
        <v>102</v>
      </c>
      <c r="N128" s="86">
        <f t="shared" si="6"/>
        <v>53</v>
      </c>
      <c r="O128" s="86">
        <f t="shared" si="6"/>
        <v>1</v>
      </c>
      <c r="P128" s="86">
        <f t="shared" si="6"/>
        <v>10122</v>
      </c>
      <c r="Q128" s="86" t="str">
        <f t="shared" si="6"/>
        <v/>
      </c>
    </row>
    <row r="129" spans="1:17" x14ac:dyDescent="0.25">
      <c r="A129" t="s">
        <v>941</v>
      </c>
      <c r="B129" t="s">
        <v>765</v>
      </c>
      <c r="C129" t="s">
        <v>769</v>
      </c>
      <c r="D129" t="s">
        <v>798</v>
      </c>
      <c r="E129" t="s">
        <v>844</v>
      </c>
      <c r="F129">
        <v>1</v>
      </c>
      <c r="G129" t="s">
        <v>765</v>
      </c>
      <c r="H129" t="s">
        <v>765</v>
      </c>
      <c r="J129" s="90">
        <f t="shared" si="5"/>
        <v>10123</v>
      </c>
      <c r="K129" s="86" t="str">
        <f t="shared" si="6"/>
        <v/>
      </c>
      <c r="L129" s="86">
        <f t="shared" si="6"/>
        <v>174</v>
      </c>
      <c r="M129" s="86">
        <f t="shared" si="6"/>
        <v>103</v>
      </c>
      <c r="N129" s="86">
        <f t="shared" si="6"/>
        <v>53</v>
      </c>
      <c r="O129" s="86">
        <f t="shared" si="6"/>
        <v>1</v>
      </c>
      <c r="P129" s="86" t="str">
        <f t="shared" si="6"/>
        <v/>
      </c>
      <c r="Q129" s="86" t="str">
        <f t="shared" si="6"/>
        <v/>
      </c>
    </row>
    <row r="130" spans="1:17" x14ac:dyDescent="0.25">
      <c r="A130" t="s">
        <v>942</v>
      </c>
      <c r="B130" t="s">
        <v>765</v>
      </c>
      <c r="C130" t="s">
        <v>769</v>
      </c>
      <c r="D130" t="s">
        <v>896</v>
      </c>
      <c r="E130" t="s">
        <v>844</v>
      </c>
      <c r="F130">
        <v>1</v>
      </c>
      <c r="G130" t="s">
        <v>765</v>
      </c>
      <c r="H130" t="s">
        <v>765</v>
      </c>
      <c r="J130" s="90">
        <f t="shared" ref="J130:J193" si="7">IFERROR(+A130+0,A130)</f>
        <v>10124</v>
      </c>
      <c r="K130" s="86" t="str">
        <f t="shared" si="6"/>
        <v/>
      </c>
      <c r="L130" s="86">
        <f t="shared" si="6"/>
        <v>174</v>
      </c>
      <c r="M130" s="86">
        <f t="shared" si="6"/>
        <v>104</v>
      </c>
      <c r="N130" s="86">
        <f t="shared" si="6"/>
        <v>53</v>
      </c>
      <c r="O130" s="86">
        <f t="shared" si="6"/>
        <v>1</v>
      </c>
      <c r="P130" s="86" t="str">
        <f t="shared" si="6"/>
        <v/>
      </c>
      <c r="Q130" s="86" t="str">
        <f t="shared" si="6"/>
        <v/>
      </c>
    </row>
    <row r="131" spans="1:17" x14ac:dyDescent="0.25">
      <c r="A131" t="s">
        <v>943</v>
      </c>
      <c r="B131" t="s">
        <v>765</v>
      </c>
      <c r="C131" t="s">
        <v>769</v>
      </c>
      <c r="D131" t="s">
        <v>928</v>
      </c>
      <c r="E131" t="s">
        <v>844</v>
      </c>
      <c r="F131">
        <v>1</v>
      </c>
      <c r="G131" t="s">
        <v>765</v>
      </c>
      <c r="H131" t="s">
        <v>765</v>
      </c>
      <c r="J131" s="90">
        <f t="shared" si="7"/>
        <v>10125</v>
      </c>
      <c r="K131" s="86" t="str">
        <f t="shared" si="6"/>
        <v/>
      </c>
      <c r="L131" s="86">
        <f t="shared" si="6"/>
        <v>174</v>
      </c>
      <c r="M131" s="86">
        <f t="shared" si="6"/>
        <v>105</v>
      </c>
      <c r="N131" s="86">
        <f t="shared" si="6"/>
        <v>53</v>
      </c>
      <c r="O131" s="86">
        <f t="shared" si="6"/>
        <v>1</v>
      </c>
      <c r="P131" s="86" t="str">
        <f t="shared" si="6"/>
        <v/>
      </c>
      <c r="Q131" s="86" t="str">
        <f t="shared" si="6"/>
        <v/>
      </c>
    </row>
    <row r="132" spans="1:17" x14ac:dyDescent="0.25">
      <c r="A132" t="s">
        <v>944</v>
      </c>
      <c r="B132" t="s">
        <v>765</v>
      </c>
      <c r="C132" t="s">
        <v>769</v>
      </c>
      <c r="D132" t="s">
        <v>930</v>
      </c>
      <c r="E132" t="s">
        <v>844</v>
      </c>
      <c r="F132">
        <v>1</v>
      </c>
      <c r="G132" t="s">
        <v>765</v>
      </c>
      <c r="H132" t="s">
        <v>765</v>
      </c>
      <c r="J132" s="90">
        <f t="shared" si="7"/>
        <v>10126</v>
      </c>
      <c r="K132" s="86" t="str">
        <f t="shared" si="6"/>
        <v/>
      </c>
      <c r="L132" s="86">
        <f t="shared" si="6"/>
        <v>174</v>
      </c>
      <c r="M132" s="86">
        <f t="shared" si="6"/>
        <v>106</v>
      </c>
      <c r="N132" s="86">
        <f t="shared" si="6"/>
        <v>53</v>
      </c>
      <c r="O132" s="86">
        <f t="shared" si="6"/>
        <v>1</v>
      </c>
      <c r="P132" s="86" t="str">
        <f t="shared" si="6"/>
        <v/>
      </c>
      <c r="Q132" s="86" t="str">
        <f t="shared" si="6"/>
        <v/>
      </c>
    </row>
    <row r="133" spans="1:17" x14ac:dyDescent="0.25">
      <c r="A133" t="s">
        <v>945</v>
      </c>
      <c r="B133" t="s">
        <v>765</v>
      </c>
      <c r="C133" t="s">
        <v>769</v>
      </c>
      <c r="D133" t="s">
        <v>772</v>
      </c>
      <c r="E133" t="s">
        <v>946</v>
      </c>
      <c r="F133">
        <v>1</v>
      </c>
      <c r="G133" t="s">
        <v>945</v>
      </c>
      <c r="H133" t="s">
        <v>765</v>
      </c>
      <c r="J133" s="90">
        <f t="shared" si="7"/>
        <v>10130</v>
      </c>
      <c r="K133" s="86" t="str">
        <f t="shared" si="6"/>
        <v/>
      </c>
      <c r="L133" s="86">
        <f t="shared" si="6"/>
        <v>174</v>
      </c>
      <c r="M133" s="86">
        <f t="shared" si="6"/>
        <v>940</v>
      </c>
      <c r="N133" s="86">
        <f t="shared" si="6"/>
        <v>11</v>
      </c>
      <c r="O133" s="86">
        <f t="shared" si="6"/>
        <v>1</v>
      </c>
      <c r="P133" s="86">
        <f t="shared" si="6"/>
        <v>10130</v>
      </c>
      <c r="Q133" s="86" t="str">
        <f t="shared" si="6"/>
        <v/>
      </c>
    </row>
    <row r="134" spans="1:17" x14ac:dyDescent="0.25">
      <c r="A134" t="s">
        <v>947</v>
      </c>
      <c r="B134" t="s">
        <v>765</v>
      </c>
      <c r="C134" t="s">
        <v>769</v>
      </c>
      <c r="D134" t="s">
        <v>851</v>
      </c>
      <c r="E134" t="s">
        <v>948</v>
      </c>
      <c r="F134">
        <v>1</v>
      </c>
      <c r="G134" t="s">
        <v>765</v>
      </c>
      <c r="H134" t="s">
        <v>765</v>
      </c>
      <c r="J134" s="90">
        <f t="shared" si="7"/>
        <v>10131</v>
      </c>
      <c r="K134" s="86" t="str">
        <f t="shared" si="6"/>
        <v/>
      </c>
      <c r="L134" s="86">
        <f t="shared" si="6"/>
        <v>174</v>
      </c>
      <c r="M134" s="86">
        <f t="shared" si="6"/>
        <v>101</v>
      </c>
      <c r="N134" s="86">
        <f t="shared" si="6"/>
        <v>55</v>
      </c>
      <c r="O134" s="86">
        <f t="shared" si="6"/>
        <v>1</v>
      </c>
      <c r="P134" s="86" t="str">
        <f t="shared" si="6"/>
        <v/>
      </c>
      <c r="Q134" s="86" t="str">
        <f t="shared" si="6"/>
        <v/>
      </c>
    </row>
    <row r="135" spans="1:17" x14ac:dyDescent="0.25">
      <c r="A135" t="s">
        <v>949</v>
      </c>
      <c r="B135" t="s">
        <v>765</v>
      </c>
      <c r="C135" t="s">
        <v>769</v>
      </c>
      <c r="D135" t="s">
        <v>776</v>
      </c>
      <c r="E135" t="s">
        <v>948</v>
      </c>
      <c r="F135">
        <v>1</v>
      </c>
      <c r="G135" t="s">
        <v>765</v>
      </c>
      <c r="H135" t="s">
        <v>765</v>
      </c>
      <c r="J135" s="90">
        <f t="shared" si="7"/>
        <v>10132</v>
      </c>
      <c r="K135" s="86" t="str">
        <f t="shared" si="6"/>
        <v/>
      </c>
      <c r="L135" s="86">
        <f t="shared" si="6"/>
        <v>174</v>
      </c>
      <c r="M135" s="86">
        <f t="shared" si="6"/>
        <v>102</v>
      </c>
      <c r="N135" s="86">
        <f t="shared" si="6"/>
        <v>55</v>
      </c>
      <c r="O135" s="86">
        <f t="shared" si="6"/>
        <v>1</v>
      </c>
      <c r="P135" s="86" t="str">
        <f t="shared" si="6"/>
        <v/>
      </c>
      <c r="Q135" s="86" t="str">
        <f t="shared" si="6"/>
        <v/>
      </c>
    </row>
    <row r="136" spans="1:17" x14ac:dyDescent="0.25">
      <c r="A136" t="s">
        <v>950</v>
      </c>
      <c r="B136" t="s">
        <v>765</v>
      </c>
      <c r="C136" t="s">
        <v>769</v>
      </c>
      <c r="D136" t="s">
        <v>798</v>
      </c>
      <c r="E136" t="s">
        <v>948</v>
      </c>
      <c r="F136">
        <v>1</v>
      </c>
      <c r="G136" t="s">
        <v>765</v>
      </c>
      <c r="H136" t="s">
        <v>765</v>
      </c>
      <c r="J136" s="90">
        <f t="shared" si="7"/>
        <v>10133</v>
      </c>
      <c r="K136" s="86" t="str">
        <f t="shared" si="6"/>
        <v/>
      </c>
      <c r="L136" s="86">
        <f t="shared" si="6"/>
        <v>174</v>
      </c>
      <c r="M136" s="86">
        <f t="shared" si="6"/>
        <v>103</v>
      </c>
      <c r="N136" s="86">
        <f t="shared" si="6"/>
        <v>55</v>
      </c>
      <c r="O136" s="86">
        <f t="shared" si="6"/>
        <v>1</v>
      </c>
      <c r="P136" s="86" t="str">
        <f t="shared" si="6"/>
        <v/>
      </c>
      <c r="Q136" s="86" t="str">
        <f t="shared" si="6"/>
        <v/>
      </c>
    </row>
    <row r="137" spans="1:17" x14ac:dyDescent="0.25">
      <c r="A137" t="s">
        <v>951</v>
      </c>
      <c r="B137" t="s">
        <v>765</v>
      </c>
      <c r="C137" t="s">
        <v>769</v>
      </c>
      <c r="D137" t="s">
        <v>896</v>
      </c>
      <c r="E137" t="s">
        <v>948</v>
      </c>
      <c r="F137">
        <v>1</v>
      </c>
      <c r="G137" t="s">
        <v>765</v>
      </c>
      <c r="H137" t="s">
        <v>765</v>
      </c>
      <c r="J137" s="90">
        <f t="shared" si="7"/>
        <v>10134</v>
      </c>
      <c r="K137" s="86" t="str">
        <f t="shared" si="6"/>
        <v/>
      </c>
      <c r="L137" s="86">
        <f t="shared" si="6"/>
        <v>174</v>
      </c>
      <c r="M137" s="86">
        <f t="shared" si="6"/>
        <v>104</v>
      </c>
      <c r="N137" s="86">
        <f t="shared" si="6"/>
        <v>55</v>
      </c>
      <c r="O137" s="86">
        <f t="shared" si="6"/>
        <v>1</v>
      </c>
      <c r="P137" s="86" t="str">
        <f t="shared" si="6"/>
        <v/>
      </c>
      <c r="Q137" s="86" t="str">
        <f t="shared" si="6"/>
        <v/>
      </c>
    </row>
    <row r="138" spans="1:17" x14ac:dyDescent="0.25">
      <c r="A138" t="s">
        <v>952</v>
      </c>
      <c r="B138" t="s">
        <v>765</v>
      </c>
      <c r="C138" t="s">
        <v>769</v>
      </c>
      <c r="D138" t="s">
        <v>928</v>
      </c>
      <c r="E138" t="s">
        <v>948</v>
      </c>
      <c r="F138">
        <v>1</v>
      </c>
      <c r="G138" t="s">
        <v>765</v>
      </c>
      <c r="H138" t="s">
        <v>765</v>
      </c>
      <c r="J138" s="90">
        <f t="shared" si="7"/>
        <v>10135</v>
      </c>
      <c r="K138" s="86" t="str">
        <f t="shared" si="6"/>
        <v/>
      </c>
      <c r="L138" s="86">
        <f t="shared" si="6"/>
        <v>174</v>
      </c>
      <c r="M138" s="86">
        <f t="shared" si="6"/>
        <v>105</v>
      </c>
      <c r="N138" s="86">
        <f t="shared" si="6"/>
        <v>55</v>
      </c>
      <c r="O138" s="86">
        <f t="shared" si="6"/>
        <v>1</v>
      </c>
      <c r="P138" s="86" t="str">
        <f t="shared" si="6"/>
        <v/>
      </c>
      <c r="Q138" s="86" t="str">
        <f t="shared" si="6"/>
        <v/>
      </c>
    </row>
    <row r="139" spans="1:17" x14ac:dyDescent="0.25">
      <c r="A139" t="s">
        <v>953</v>
      </c>
      <c r="B139" t="s">
        <v>765</v>
      </c>
      <c r="C139" t="s">
        <v>769</v>
      </c>
      <c r="D139" t="s">
        <v>930</v>
      </c>
      <c r="E139" t="s">
        <v>948</v>
      </c>
      <c r="F139">
        <v>1</v>
      </c>
      <c r="G139" t="s">
        <v>765</v>
      </c>
      <c r="H139" t="s">
        <v>765</v>
      </c>
      <c r="J139" s="90">
        <f t="shared" si="7"/>
        <v>10136</v>
      </c>
      <c r="K139" s="86" t="str">
        <f t="shared" si="6"/>
        <v/>
      </c>
      <c r="L139" s="86">
        <f t="shared" si="6"/>
        <v>174</v>
      </c>
      <c r="M139" s="86">
        <f t="shared" si="6"/>
        <v>106</v>
      </c>
      <c r="N139" s="86">
        <f t="shared" si="6"/>
        <v>55</v>
      </c>
      <c r="O139" s="86">
        <f t="shared" si="6"/>
        <v>1</v>
      </c>
      <c r="P139" s="86" t="str">
        <f t="shared" si="6"/>
        <v/>
      </c>
      <c r="Q139" s="86" t="str">
        <f t="shared" si="6"/>
        <v/>
      </c>
    </row>
    <row r="140" spans="1:17" x14ac:dyDescent="0.25">
      <c r="A140" t="s">
        <v>954</v>
      </c>
      <c r="B140" t="s">
        <v>765</v>
      </c>
      <c r="C140" t="s">
        <v>769</v>
      </c>
      <c r="D140" t="s">
        <v>851</v>
      </c>
      <c r="E140" t="s">
        <v>955</v>
      </c>
      <c r="F140">
        <v>1</v>
      </c>
      <c r="G140" t="s">
        <v>765</v>
      </c>
      <c r="H140" t="s">
        <v>765</v>
      </c>
      <c r="J140" s="90">
        <f t="shared" si="7"/>
        <v>10141</v>
      </c>
      <c r="K140" s="86" t="str">
        <f t="shared" si="6"/>
        <v/>
      </c>
      <c r="L140" s="86">
        <f t="shared" si="6"/>
        <v>174</v>
      </c>
      <c r="M140" s="86">
        <f t="shared" si="6"/>
        <v>101</v>
      </c>
      <c r="N140" s="86">
        <f t="shared" si="6"/>
        <v>71</v>
      </c>
      <c r="O140" s="86">
        <f t="shared" si="6"/>
        <v>1</v>
      </c>
      <c r="P140" s="86" t="str">
        <f t="shared" si="6"/>
        <v/>
      </c>
      <c r="Q140" s="86" t="str">
        <f t="shared" si="6"/>
        <v/>
      </c>
    </row>
    <row r="141" spans="1:17" x14ac:dyDescent="0.25">
      <c r="A141" t="s">
        <v>956</v>
      </c>
      <c r="B141" t="s">
        <v>765</v>
      </c>
      <c r="C141" t="s">
        <v>769</v>
      </c>
      <c r="D141" t="s">
        <v>776</v>
      </c>
      <c r="E141" t="s">
        <v>955</v>
      </c>
      <c r="F141">
        <v>1</v>
      </c>
      <c r="G141" t="s">
        <v>765</v>
      </c>
      <c r="H141" t="s">
        <v>765</v>
      </c>
      <c r="J141" s="90">
        <f t="shared" si="7"/>
        <v>10142</v>
      </c>
      <c r="K141" s="86" t="str">
        <f t="shared" si="6"/>
        <v/>
      </c>
      <c r="L141" s="86">
        <f t="shared" si="6"/>
        <v>174</v>
      </c>
      <c r="M141" s="86">
        <f t="shared" si="6"/>
        <v>102</v>
      </c>
      <c r="N141" s="86">
        <f t="shared" si="6"/>
        <v>71</v>
      </c>
      <c r="O141" s="86">
        <f t="shared" si="6"/>
        <v>1</v>
      </c>
      <c r="P141" s="86" t="str">
        <f t="shared" si="6"/>
        <v/>
      </c>
      <c r="Q141" s="86" t="str">
        <f t="shared" si="6"/>
        <v/>
      </c>
    </row>
    <row r="142" spans="1:17" x14ac:dyDescent="0.25">
      <c r="A142" t="s">
        <v>957</v>
      </c>
      <c r="B142" t="s">
        <v>765</v>
      </c>
      <c r="C142" t="s">
        <v>769</v>
      </c>
      <c r="D142" t="s">
        <v>798</v>
      </c>
      <c r="E142" t="s">
        <v>955</v>
      </c>
      <c r="F142">
        <v>1</v>
      </c>
      <c r="G142" t="s">
        <v>765</v>
      </c>
      <c r="H142" t="s">
        <v>765</v>
      </c>
      <c r="J142" s="90">
        <f t="shared" si="7"/>
        <v>10143</v>
      </c>
      <c r="K142" s="86" t="str">
        <f t="shared" si="6"/>
        <v/>
      </c>
      <c r="L142" s="86">
        <f t="shared" si="6"/>
        <v>174</v>
      </c>
      <c r="M142" s="86">
        <f t="shared" si="6"/>
        <v>103</v>
      </c>
      <c r="N142" s="86">
        <f t="shared" si="6"/>
        <v>71</v>
      </c>
      <c r="O142" s="86">
        <f t="shared" si="6"/>
        <v>1</v>
      </c>
      <c r="P142" s="86" t="str">
        <f t="shared" si="6"/>
        <v/>
      </c>
      <c r="Q142" s="86" t="str">
        <f t="shared" si="6"/>
        <v/>
      </c>
    </row>
    <row r="143" spans="1:17" x14ac:dyDescent="0.25">
      <c r="A143" t="s">
        <v>958</v>
      </c>
      <c r="B143" t="s">
        <v>765</v>
      </c>
      <c r="C143" t="s">
        <v>769</v>
      </c>
      <c r="D143" t="s">
        <v>896</v>
      </c>
      <c r="E143" t="s">
        <v>955</v>
      </c>
      <c r="F143">
        <v>1</v>
      </c>
      <c r="G143" t="s">
        <v>765</v>
      </c>
      <c r="H143" t="s">
        <v>765</v>
      </c>
      <c r="J143" s="90">
        <f t="shared" si="7"/>
        <v>10144</v>
      </c>
      <c r="K143" s="86" t="str">
        <f t="shared" si="6"/>
        <v/>
      </c>
      <c r="L143" s="86">
        <f t="shared" si="6"/>
        <v>174</v>
      </c>
      <c r="M143" s="86">
        <f t="shared" si="6"/>
        <v>104</v>
      </c>
      <c r="N143" s="86">
        <f t="shared" si="6"/>
        <v>71</v>
      </c>
      <c r="O143" s="86">
        <f t="shared" si="6"/>
        <v>1</v>
      </c>
      <c r="P143" s="86" t="str">
        <f t="shared" si="6"/>
        <v/>
      </c>
      <c r="Q143" s="86" t="str">
        <f t="shared" si="6"/>
        <v/>
      </c>
    </row>
    <row r="144" spans="1:17" x14ac:dyDescent="0.25">
      <c r="A144" t="s">
        <v>959</v>
      </c>
      <c r="B144" t="s">
        <v>765</v>
      </c>
      <c r="C144" t="s">
        <v>769</v>
      </c>
      <c r="D144" t="s">
        <v>928</v>
      </c>
      <c r="E144" t="s">
        <v>955</v>
      </c>
      <c r="F144">
        <v>1</v>
      </c>
      <c r="G144" t="s">
        <v>765</v>
      </c>
      <c r="H144" t="s">
        <v>765</v>
      </c>
      <c r="J144" s="90">
        <f t="shared" si="7"/>
        <v>10145</v>
      </c>
      <c r="K144" s="86" t="str">
        <f t="shared" si="6"/>
        <v/>
      </c>
      <c r="L144" s="86">
        <f t="shared" si="6"/>
        <v>174</v>
      </c>
      <c r="M144" s="86">
        <f t="shared" si="6"/>
        <v>105</v>
      </c>
      <c r="N144" s="86">
        <f t="shared" si="6"/>
        <v>71</v>
      </c>
      <c r="O144" s="86">
        <f t="shared" si="6"/>
        <v>1</v>
      </c>
      <c r="P144" s="86" t="str">
        <f t="shared" si="6"/>
        <v/>
      </c>
      <c r="Q144" s="86" t="str">
        <f t="shared" si="6"/>
        <v/>
      </c>
    </row>
    <row r="145" spans="1:17" x14ac:dyDescent="0.25">
      <c r="A145" t="s">
        <v>960</v>
      </c>
      <c r="B145" t="s">
        <v>765</v>
      </c>
      <c r="C145" t="s">
        <v>769</v>
      </c>
      <c r="D145" t="s">
        <v>930</v>
      </c>
      <c r="E145" t="s">
        <v>955</v>
      </c>
      <c r="F145">
        <v>1</v>
      </c>
      <c r="G145" t="s">
        <v>765</v>
      </c>
      <c r="H145" t="s">
        <v>765</v>
      </c>
      <c r="J145" s="90">
        <f t="shared" si="7"/>
        <v>10146</v>
      </c>
      <c r="K145" s="86" t="str">
        <f t="shared" si="6"/>
        <v/>
      </c>
      <c r="L145" s="86">
        <f t="shared" si="6"/>
        <v>174</v>
      </c>
      <c r="M145" s="86">
        <f t="shared" si="6"/>
        <v>106</v>
      </c>
      <c r="N145" s="86">
        <f t="shared" si="6"/>
        <v>71</v>
      </c>
      <c r="O145" s="86">
        <f t="shared" si="6"/>
        <v>1</v>
      </c>
      <c r="P145" s="86" t="str">
        <f t="shared" si="6"/>
        <v/>
      </c>
      <c r="Q145" s="86" t="str">
        <f t="shared" si="6"/>
        <v/>
      </c>
    </row>
    <row r="146" spans="1:17" x14ac:dyDescent="0.25">
      <c r="A146" t="s">
        <v>961</v>
      </c>
      <c r="B146" t="s">
        <v>765</v>
      </c>
      <c r="C146" t="s">
        <v>769</v>
      </c>
      <c r="D146" t="s">
        <v>851</v>
      </c>
      <c r="E146" t="s">
        <v>780</v>
      </c>
      <c r="F146">
        <v>1</v>
      </c>
      <c r="G146" t="s">
        <v>765</v>
      </c>
      <c r="H146" t="s">
        <v>765</v>
      </c>
      <c r="J146" s="90">
        <f t="shared" si="7"/>
        <v>10151</v>
      </c>
      <c r="K146" s="86" t="str">
        <f t="shared" si="6"/>
        <v/>
      </c>
      <c r="L146" s="86">
        <f t="shared" si="6"/>
        <v>174</v>
      </c>
      <c r="M146" s="86">
        <f t="shared" si="6"/>
        <v>101</v>
      </c>
      <c r="N146" s="86">
        <f t="shared" si="6"/>
        <v>64</v>
      </c>
      <c r="O146" s="86">
        <f t="shared" si="6"/>
        <v>1</v>
      </c>
      <c r="P146" s="86" t="str">
        <f t="shared" si="6"/>
        <v/>
      </c>
      <c r="Q146" s="86" t="str">
        <f t="shared" si="6"/>
        <v/>
      </c>
    </row>
    <row r="147" spans="1:17" x14ac:dyDescent="0.25">
      <c r="A147" t="s">
        <v>962</v>
      </c>
      <c r="B147" t="s">
        <v>765</v>
      </c>
      <c r="C147" t="s">
        <v>769</v>
      </c>
      <c r="D147" t="s">
        <v>776</v>
      </c>
      <c r="E147" t="s">
        <v>780</v>
      </c>
      <c r="F147">
        <v>1</v>
      </c>
      <c r="G147" t="s">
        <v>765</v>
      </c>
      <c r="H147" t="s">
        <v>765</v>
      </c>
      <c r="J147" s="90">
        <f t="shared" si="7"/>
        <v>10152</v>
      </c>
      <c r="K147" s="86" t="str">
        <f t="shared" si="6"/>
        <v/>
      </c>
      <c r="L147" s="86">
        <f t="shared" si="6"/>
        <v>174</v>
      </c>
      <c r="M147" s="86">
        <f t="shared" si="6"/>
        <v>102</v>
      </c>
      <c r="N147" s="86">
        <f t="shared" si="6"/>
        <v>64</v>
      </c>
      <c r="O147" s="86">
        <f t="shared" si="6"/>
        <v>1</v>
      </c>
      <c r="P147" s="86" t="str">
        <f t="shared" si="6"/>
        <v/>
      </c>
      <c r="Q147" s="86" t="str">
        <f t="shared" si="6"/>
        <v/>
      </c>
    </row>
    <row r="148" spans="1:17" x14ac:dyDescent="0.25">
      <c r="A148" t="s">
        <v>963</v>
      </c>
      <c r="B148" t="s">
        <v>765</v>
      </c>
      <c r="C148" t="s">
        <v>769</v>
      </c>
      <c r="D148" t="s">
        <v>798</v>
      </c>
      <c r="E148" t="s">
        <v>780</v>
      </c>
      <c r="F148">
        <v>1</v>
      </c>
      <c r="G148" t="s">
        <v>765</v>
      </c>
      <c r="H148" t="s">
        <v>765</v>
      </c>
      <c r="J148" s="90">
        <f t="shared" si="7"/>
        <v>10153</v>
      </c>
      <c r="K148" s="86" t="str">
        <f t="shared" si="6"/>
        <v/>
      </c>
      <c r="L148" s="86">
        <f t="shared" si="6"/>
        <v>174</v>
      </c>
      <c r="M148" s="86">
        <f t="shared" si="6"/>
        <v>103</v>
      </c>
      <c r="N148" s="86">
        <f t="shared" si="6"/>
        <v>64</v>
      </c>
      <c r="O148" s="86">
        <f t="shared" si="6"/>
        <v>1</v>
      </c>
      <c r="P148" s="86" t="str">
        <f t="shared" si="6"/>
        <v/>
      </c>
      <c r="Q148" s="86" t="str">
        <f t="shared" si="6"/>
        <v/>
      </c>
    </row>
    <row r="149" spans="1:17" x14ac:dyDescent="0.25">
      <c r="A149" t="s">
        <v>964</v>
      </c>
      <c r="B149" t="s">
        <v>765</v>
      </c>
      <c r="C149" t="s">
        <v>769</v>
      </c>
      <c r="D149" t="s">
        <v>896</v>
      </c>
      <c r="E149" t="s">
        <v>780</v>
      </c>
      <c r="F149">
        <v>1</v>
      </c>
      <c r="G149" t="s">
        <v>765</v>
      </c>
      <c r="H149" t="s">
        <v>765</v>
      </c>
      <c r="J149" s="90">
        <f t="shared" si="7"/>
        <v>10154</v>
      </c>
      <c r="K149" s="86" t="str">
        <f t="shared" si="6"/>
        <v/>
      </c>
      <c r="L149" s="86">
        <f t="shared" si="6"/>
        <v>174</v>
      </c>
      <c r="M149" s="86">
        <f t="shared" si="6"/>
        <v>104</v>
      </c>
      <c r="N149" s="86">
        <f t="shared" si="6"/>
        <v>64</v>
      </c>
      <c r="O149" s="86">
        <f t="shared" si="6"/>
        <v>1</v>
      </c>
      <c r="P149" s="86" t="str">
        <f t="shared" si="6"/>
        <v/>
      </c>
      <c r="Q149" s="86" t="str">
        <f t="shared" si="6"/>
        <v/>
      </c>
    </row>
    <row r="150" spans="1:17" x14ac:dyDescent="0.25">
      <c r="A150" t="s">
        <v>965</v>
      </c>
      <c r="B150" t="s">
        <v>765</v>
      </c>
      <c r="C150" t="s">
        <v>769</v>
      </c>
      <c r="D150" t="s">
        <v>928</v>
      </c>
      <c r="E150" t="s">
        <v>780</v>
      </c>
      <c r="F150">
        <v>1</v>
      </c>
      <c r="G150" t="s">
        <v>765</v>
      </c>
      <c r="H150" t="s">
        <v>765</v>
      </c>
      <c r="J150" s="90">
        <f t="shared" si="7"/>
        <v>10155</v>
      </c>
      <c r="K150" s="86" t="str">
        <f t="shared" si="6"/>
        <v/>
      </c>
      <c r="L150" s="86">
        <f t="shared" si="6"/>
        <v>174</v>
      </c>
      <c r="M150" s="86">
        <f t="shared" si="6"/>
        <v>105</v>
      </c>
      <c r="N150" s="86">
        <f t="shared" si="6"/>
        <v>64</v>
      </c>
      <c r="O150" s="86">
        <f t="shared" si="6"/>
        <v>1</v>
      </c>
      <c r="P150" s="86" t="str">
        <f t="shared" si="6"/>
        <v/>
      </c>
      <c r="Q150" s="86" t="str">
        <f t="shared" si="6"/>
        <v/>
      </c>
    </row>
    <row r="151" spans="1:17" x14ac:dyDescent="0.25">
      <c r="A151" t="s">
        <v>966</v>
      </c>
      <c r="B151" t="s">
        <v>765</v>
      </c>
      <c r="C151" t="s">
        <v>769</v>
      </c>
      <c r="D151" t="s">
        <v>930</v>
      </c>
      <c r="E151" t="s">
        <v>780</v>
      </c>
      <c r="F151">
        <v>1</v>
      </c>
      <c r="G151" t="s">
        <v>765</v>
      </c>
      <c r="H151" t="s">
        <v>765</v>
      </c>
      <c r="J151" s="90">
        <f t="shared" si="7"/>
        <v>10156</v>
      </c>
      <c r="K151" s="86" t="str">
        <f t="shared" si="6"/>
        <v/>
      </c>
      <c r="L151" s="86">
        <f t="shared" si="6"/>
        <v>174</v>
      </c>
      <c r="M151" s="86">
        <f t="shared" si="6"/>
        <v>106</v>
      </c>
      <c r="N151" s="86">
        <f t="shared" si="6"/>
        <v>64</v>
      </c>
      <c r="O151" s="86">
        <f t="shared" si="6"/>
        <v>1</v>
      </c>
      <c r="P151" s="86" t="str">
        <f t="shared" si="6"/>
        <v/>
      </c>
      <c r="Q151" s="86" t="str">
        <f t="shared" si="6"/>
        <v/>
      </c>
    </row>
    <row r="152" spans="1:17" x14ac:dyDescent="0.25">
      <c r="A152" t="s">
        <v>967</v>
      </c>
      <c r="B152" t="s">
        <v>765</v>
      </c>
      <c r="C152" t="s">
        <v>769</v>
      </c>
      <c r="D152" t="s">
        <v>851</v>
      </c>
      <c r="E152" t="s">
        <v>968</v>
      </c>
      <c r="F152">
        <v>1</v>
      </c>
      <c r="G152" t="s">
        <v>765</v>
      </c>
      <c r="H152" t="s">
        <v>765</v>
      </c>
      <c r="J152" s="90">
        <f t="shared" si="7"/>
        <v>10161</v>
      </c>
      <c r="K152" s="86" t="str">
        <f t="shared" si="6"/>
        <v/>
      </c>
      <c r="L152" s="86">
        <f t="shared" si="6"/>
        <v>174</v>
      </c>
      <c r="M152" s="86">
        <f t="shared" si="6"/>
        <v>101</v>
      </c>
      <c r="N152" s="86">
        <f t="shared" si="6"/>
        <v>72</v>
      </c>
      <c r="O152" s="86">
        <f t="shared" si="6"/>
        <v>1</v>
      </c>
      <c r="P152" s="86" t="str">
        <f t="shared" si="6"/>
        <v/>
      </c>
      <c r="Q152" s="86" t="str">
        <f t="shared" si="6"/>
        <v/>
      </c>
    </row>
    <row r="153" spans="1:17" x14ac:dyDescent="0.25">
      <c r="A153" t="s">
        <v>969</v>
      </c>
      <c r="B153" t="s">
        <v>765</v>
      </c>
      <c r="C153" t="s">
        <v>769</v>
      </c>
      <c r="D153" t="s">
        <v>776</v>
      </c>
      <c r="E153" t="s">
        <v>968</v>
      </c>
      <c r="F153">
        <v>1</v>
      </c>
      <c r="G153" t="s">
        <v>765</v>
      </c>
      <c r="H153" t="s">
        <v>765</v>
      </c>
      <c r="J153" s="90">
        <f t="shared" si="7"/>
        <v>10162</v>
      </c>
      <c r="K153" s="86" t="str">
        <f t="shared" si="6"/>
        <v/>
      </c>
      <c r="L153" s="86">
        <f t="shared" si="6"/>
        <v>174</v>
      </c>
      <c r="M153" s="86">
        <f t="shared" si="6"/>
        <v>102</v>
      </c>
      <c r="N153" s="86">
        <f t="shared" si="6"/>
        <v>72</v>
      </c>
      <c r="O153" s="86">
        <f t="shared" si="6"/>
        <v>1</v>
      </c>
      <c r="P153" s="86" t="str">
        <f t="shared" si="6"/>
        <v/>
      </c>
      <c r="Q153" s="86" t="str">
        <f t="shared" si="6"/>
        <v/>
      </c>
    </row>
    <row r="154" spans="1:17" x14ac:dyDescent="0.25">
      <c r="A154" t="s">
        <v>970</v>
      </c>
      <c r="B154" t="s">
        <v>765</v>
      </c>
      <c r="C154" t="s">
        <v>769</v>
      </c>
      <c r="D154" t="s">
        <v>798</v>
      </c>
      <c r="E154" t="s">
        <v>968</v>
      </c>
      <c r="F154">
        <v>1</v>
      </c>
      <c r="G154" t="s">
        <v>765</v>
      </c>
      <c r="H154" t="s">
        <v>765</v>
      </c>
      <c r="J154" s="90">
        <f t="shared" si="7"/>
        <v>10163</v>
      </c>
      <c r="K154" s="86" t="str">
        <f t="shared" si="6"/>
        <v/>
      </c>
      <c r="L154" s="86">
        <f t="shared" si="6"/>
        <v>174</v>
      </c>
      <c r="M154" s="86">
        <f t="shared" si="6"/>
        <v>103</v>
      </c>
      <c r="N154" s="86">
        <f t="shared" si="6"/>
        <v>72</v>
      </c>
      <c r="O154" s="86">
        <f t="shared" si="6"/>
        <v>1</v>
      </c>
      <c r="P154" s="86" t="str">
        <f t="shared" si="6"/>
        <v/>
      </c>
      <c r="Q154" s="86" t="str">
        <f t="shared" si="6"/>
        <v/>
      </c>
    </row>
    <row r="155" spans="1:17" x14ac:dyDescent="0.25">
      <c r="A155" t="s">
        <v>971</v>
      </c>
      <c r="B155" t="s">
        <v>765</v>
      </c>
      <c r="C155" t="s">
        <v>769</v>
      </c>
      <c r="D155" t="s">
        <v>896</v>
      </c>
      <c r="E155" t="s">
        <v>968</v>
      </c>
      <c r="F155">
        <v>1</v>
      </c>
      <c r="G155" t="s">
        <v>765</v>
      </c>
      <c r="H155" t="s">
        <v>765</v>
      </c>
      <c r="J155" s="90">
        <f t="shared" si="7"/>
        <v>10164</v>
      </c>
      <c r="K155" s="86" t="str">
        <f t="shared" si="6"/>
        <v/>
      </c>
      <c r="L155" s="86">
        <f t="shared" si="6"/>
        <v>174</v>
      </c>
      <c r="M155" s="86">
        <f t="shared" si="6"/>
        <v>104</v>
      </c>
      <c r="N155" s="86">
        <f t="shared" ref="K155:Q191" si="8">IFERROR(+E155+0,"")</f>
        <v>72</v>
      </c>
      <c r="O155" s="86">
        <f t="shared" si="8"/>
        <v>1</v>
      </c>
      <c r="P155" s="86" t="str">
        <f t="shared" si="8"/>
        <v/>
      </c>
      <c r="Q155" s="86" t="str">
        <f t="shared" si="8"/>
        <v/>
      </c>
    </row>
    <row r="156" spans="1:17" x14ac:dyDescent="0.25">
      <c r="A156" t="s">
        <v>972</v>
      </c>
      <c r="B156" t="s">
        <v>765</v>
      </c>
      <c r="C156" t="s">
        <v>769</v>
      </c>
      <c r="D156" t="s">
        <v>928</v>
      </c>
      <c r="E156" t="s">
        <v>968</v>
      </c>
      <c r="F156">
        <v>1</v>
      </c>
      <c r="G156" t="s">
        <v>765</v>
      </c>
      <c r="H156" t="s">
        <v>765</v>
      </c>
      <c r="J156" s="90">
        <f t="shared" si="7"/>
        <v>10165</v>
      </c>
      <c r="K156" s="86" t="str">
        <f t="shared" si="8"/>
        <v/>
      </c>
      <c r="L156" s="86">
        <f t="shared" si="8"/>
        <v>174</v>
      </c>
      <c r="M156" s="86">
        <f t="shared" si="8"/>
        <v>105</v>
      </c>
      <c r="N156" s="86">
        <f t="shared" si="8"/>
        <v>72</v>
      </c>
      <c r="O156" s="86">
        <f t="shared" si="8"/>
        <v>1</v>
      </c>
      <c r="P156" s="86" t="str">
        <f t="shared" si="8"/>
        <v/>
      </c>
      <c r="Q156" s="86" t="str">
        <f t="shared" si="8"/>
        <v/>
      </c>
    </row>
    <row r="157" spans="1:17" x14ac:dyDescent="0.25">
      <c r="A157" t="s">
        <v>973</v>
      </c>
      <c r="B157" t="s">
        <v>765</v>
      </c>
      <c r="C157" t="s">
        <v>769</v>
      </c>
      <c r="D157" t="s">
        <v>930</v>
      </c>
      <c r="E157" t="s">
        <v>968</v>
      </c>
      <c r="F157">
        <v>1</v>
      </c>
      <c r="G157" t="s">
        <v>765</v>
      </c>
      <c r="H157" t="s">
        <v>765</v>
      </c>
      <c r="J157" s="90">
        <f t="shared" si="7"/>
        <v>10166</v>
      </c>
      <c r="K157" s="86" t="str">
        <f t="shared" si="8"/>
        <v/>
      </c>
      <c r="L157" s="86">
        <f t="shared" si="8"/>
        <v>174</v>
      </c>
      <c r="M157" s="86">
        <f t="shared" si="8"/>
        <v>106</v>
      </c>
      <c r="N157" s="86">
        <f t="shared" si="8"/>
        <v>72</v>
      </c>
      <c r="O157" s="86">
        <f t="shared" si="8"/>
        <v>1</v>
      </c>
      <c r="P157" s="86" t="str">
        <f t="shared" si="8"/>
        <v/>
      </c>
      <c r="Q157" s="86" t="str">
        <f t="shared" si="8"/>
        <v/>
      </c>
    </row>
    <row r="158" spans="1:17" x14ac:dyDescent="0.25">
      <c r="A158" t="s">
        <v>974</v>
      </c>
      <c r="B158" t="s">
        <v>975</v>
      </c>
      <c r="C158" t="s">
        <v>769</v>
      </c>
      <c r="D158" t="s">
        <v>776</v>
      </c>
      <c r="E158" t="s">
        <v>844</v>
      </c>
      <c r="F158">
        <v>1</v>
      </c>
      <c r="G158" t="s">
        <v>765</v>
      </c>
      <c r="H158" t="s">
        <v>765</v>
      </c>
      <c r="J158" s="90">
        <f t="shared" si="7"/>
        <v>10171</v>
      </c>
      <c r="K158" s="86">
        <f t="shared" si="8"/>
        <v>532</v>
      </c>
      <c r="L158" s="86">
        <f t="shared" si="8"/>
        <v>174</v>
      </c>
      <c r="M158" s="86">
        <f t="shared" si="8"/>
        <v>102</v>
      </c>
      <c r="N158" s="86">
        <f t="shared" si="8"/>
        <v>53</v>
      </c>
      <c r="O158" s="86">
        <f t="shared" si="8"/>
        <v>1</v>
      </c>
      <c r="P158" s="86" t="str">
        <f t="shared" si="8"/>
        <v/>
      </c>
      <c r="Q158" s="86" t="str">
        <f t="shared" si="8"/>
        <v/>
      </c>
    </row>
    <row r="159" spans="1:17" x14ac:dyDescent="0.25">
      <c r="A159" t="s">
        <v>976</v>
      </c>
      <c r="B159" t="s">
        <v>977</v>
      </c>
      <c r="C159" t="s">
        <v>769</v>
      </c>
      <c r="D159" t="s">
        <v>776</v>
      </c>
      <c r="E159" t="s">
        <v>968</v>
      </c>
      <c r="F159">
        <v>1</v>
      </c>
      <c r="G159" t="s">
        <v>765</v>
      </c>
      <c r="H159" t="s">
        <v>765</v>
      </c>
      <c r="J159" s="90">
        <f t="shared" si="7"/>
        <v>10181</v>
      </c>
      <c r="K159" s="86">
        <f t="shared" si="8"/>
        <v>722</v>
      </c>
      <c r="L159" s="86">
        <f t="shared" si="8"/>
        <v>174</v>
      </c>
      <c r="M159" s="86">
        <f t="shared" si="8"/>
        <v>102</v>
      </c>
      <c r="N159" s="86">
        <f t="shared" si="8"/>
        <v>72</v>
      </c>
      <c r="O159" s="86">
        <f t="shared" si="8"/>
        <v>1</v>
      </c>
      <c r="P159" s="86" t="str">
        <f t="shared" si="8"/>
        <v/>
      </c>
      <c r="Q159" s="86" t="str">
        <f t="shared" si="8"/>
        <v/>
      </c>
    </row>
    <row r="160" spans="1:17" x14ac:dyDescent="0.25">
      <c r="A160" t="s">
        <v>978</v>
      </c>
      <c r="B160" t="s">
        <v>765</v>
      </c>
      <c r="C160" t="s">
        <v>769</v>
      </c>
      <c r="D160" t="s">
        <v>772</v>
      </c>
      <c r="E160" t="s">
        <v>979</v>
      </c>
      <c r="F160">
        <v>1</v>
      </c>
      <c r="G160" t="s">
        <v>978</v>
      </c>
      <c r="H160" t="s">
        <v>765</v>
      </c>
      <c r="J160" s="90">
        <f t="shared" si="7"/>
        <v>10190</v>
      </c>
      <c r="K160" s="86" t="str">
        <f t="shared" si="8"/>
        <v/>
      </c>
      <c r="L160" s="86">
        <f t="shared" si="8"/>
        <v>174</v>
      </c>
      <c r="M160" s="86">
        <f t="shared" si="8"/>
        <v>940</v>
      </c>
      <c r="N160" s="86">
        <f t="shared" si="8"/>
        <v>10</v>
      </c>
      <c r="O160" s="86">
        <f t="shared" si="8"/>
        <v>1</v>
      </c>
      <c r="P160" s="86">
        <f t="shared" si="8"/>
        <v>10190</v>
      </c>
      <c r="Q160" s="86" t="str">
        <f t="shared" si="8"/>
        <v/>
      </c>
    </row>
    <row r="161" spans="1:17" x14ac:dyDescent="0.25">
      <c r="A161" t="s">
        <v>980</v>
      </c>
      <c r="B161" t="s">
        <v>981</v>
      </c>
      <c r="C161" t="s">
        <v>769</v>
      </c>
      <c r="D161" t="s">
        <v>896</v>
      </c>
      <c r="E161" t="s">
        <v>955</v>
      </c>
      <c r="F161">
        <v>0</v>
      </c>
      <c r="G161" t="s">
        <v>982</v>
      </c>
      <c r="H161" t="s">
        <v>980</v>
      </c>
      <c r="J161" s="90">
        <f t="shared" si="7"/>
        <v>10191</v>
      </c>
      <c r="K161" s="86">
        <f t="shared" si="8"/>
        <v>716</v>
      </c>
      <c r="L161" s="86">
        <f t="shared" si="8"/>
        <v>174</v>
      </c>
      <c r="M161" s="86">
        <f t="shared" si="8"/>
        <v>104</v>
      </c>
      <c r="N161" s="86">
        <f t="shared" si="8"/>
        <v>71</v>
      </c>
      <c r="O161" s="86">
        <f t="shared" si="8"/>
        <v>0</v>
      </c>
      <c r="P161" s="86">
        <f t="shared" si="8"/>
        <v>4</v>
      </c>
      <c r="Q161" s="86">
        <f t="shared" si="8"/>
        <v>10191</v>
      </c>
    </row>
    <row r="162" spans="1:17" x14ac:dyDescent="0.25">
      <c r="A162" t="s">
        <v>983</v>
      </c>
      <c r="B162" t="s">
        <v>765</v>
      </c>
      <c r="C162" t="s">
        <v>769</v>
      </c>
      <c r="D162" t="s">
        <v>772</v>
      </c>
      <c r="E162" t="s">
        <v>984</v>
      </c>
      <c r="F162">
        <v>1</v>
      </c>
      <c r="G162" t="s">
        <v>983</v>
      </c>
      <c r="H162" t="s">
        <v>765</v>
      </c>
      <c r="J162" s="90">
        <f t="shared" si="7"/>
        <v>10200</v>
      </c>
      <c r="K162" s="86" t="str">
        <f t="shared" si="8"/>
        <v/>
      </c>
      <c r="L162" s="86">
        <f t="shared" si="8"/>
        <v>174</v>
      </c>
      <c r="M162" s="86">
        <f t="shared" si="8"/>
        <v>940</v>
      </c>
      <c r="N162" s="86">
        <f t="shared" si="8"/>
        <v>100</v>
      </c>
      <c r="O162" s="86">
        <f t="shared" si="8"/>
        <v>1</v>
      </c>
      <c r="P162" s="86">
        <f t="shared" si="8"/>
        <v>10200</v>
      </c>
      <c r="Q162" s="86" t="str">
        <f t="shared" si="8"/>
        <v/>
      </c>
    </row>
    <row r="163" spans="1:17" x14ac:dyDescent="0.25">
      <c r="A163" t="s">
        <v>985</v>
      </c>
      <c r="B163" t="s">
        <v>986</v>
      </c>
      <c r="C163" t="s">
        <v>769</v>
      </c>
      <c r="D163" t="s">
        <v>851</v>
      </c>
      <c r="E163" t="s">
        <v>932</v>
      </c>
      <c r="F163">
        <v>0</v>
      </c>
      <c r="G163" t="s">
        <v>765</v>
      </c>
      <c r="H163" t="s">
        <v>765</v>
      </c>
      <c r="J163" s="90">
        <f t="shared" si="7"/>
        <v>10201</v>
      </c>
      <c r="K163" s="86">
        <f t="shared" si="8"/>
        <v>524</v>
      </c>
      <c r="L163" s="86">
        <f t="shared" si="8"/>
        <v>174</v>
      </c>
      <c r="M163" s="86">
        <f t="shared" si="8"/>
        <v>101</v>
      </c>
      <c r="N163" s="86">
        <f t="shared" si="8"/>
        <v>52</v>
      </c>
      <c r="O163" s="86">
        <f t="shared" si="8"/>
        <v>0</v>
      </c>
      <c r="P163" s="86" t="str">
        <f t="shared" si="8"/>
        <v/>
      </c>
      <c r="Q163" s="86" t="str">
        <f t="shared" si="8"/>
        <v/>
      </c>
    </row>
    <row r="164" spans="1:17" x14ac:dyDescent="0.25">
      <c r="A164" t="s">
        <v>987</v>
      </c>
      <c r="B164" t="s">
        <v>765</v>
      </c>
      <c r="C164" t="s">
        <v>769</v>
      </c>
      <c r="D164" t="s">
        <v>772</v>
      </c>
      <c r="E164" t="s">
        <v>773</v>
      </c>
      <c r="F164">
        <v>1</v>
      </c>
      <c r="G164" t="s">
        <v>987</v>
      </c>
      <c r="H164" t="s">
        <v>765</v>
      </c>
      <c r="J164" s="90">
        <f t="shared" si="7"/>
        <v>10210</v>
      </c>
      <c r="K164" s="86" t="str">
        <f t="shared" si="8"/>
        <v/>
      </c>
      <c r="L164" s="86">
        <f t="shared" si="8"/>
        <v>174</v>
      </c>
      <c r="M164" s="86">
        <f t="shared" si="8"/>
        <v>940</v>
      </c>
      <c r="N164" s="86">
        <f t="shared" si="8"/>
        <v>20</v>
      </c>
      <c r="O164" s="86">
        <f t="shared" si="8"/>
        <v>1</v>
      </c>
      <c r="P164" s="86">
        <f t="shared" si="8"/>
        <v>10210</v>
      </c>
      <c r="Q164" s="86" t="str">
        <f t="shared" si="8"/>
        <v/>
      </c>
    </row>
    <row r="165" spans="1:17" x14ac:dyDescent="0.25">
      <c r="A165" t="s">
        <v>988</v>
      </c>
      <c r="B165" t="s">
        <v>989</v>
      </c>
      <c r="C165" t="s">
        <v>769</v>
      </c>
      <c r="D165" t="s">
        <v>798</v>
      </c>
      <c r="E165" t="s">
        <v>844</v>
      </c>
      <c r="F165">
        <v>1</v>
      </c>
      <c r="G165" t="s">
        <v>765</v>
      </c>
      <c r="H165" t="s">
        <v>765</v>
      </c>
      <c r="J165" s="90">
        <f t="shared" si="7"/>
        <v>10211</v>
      </c>
      <c r="K165" s="86">
        <f t="shared" si="8"/>
        <v>534</v>
      </c>
      <c r="L165" s="86">
        <f t="shared" si="8"/>
        <v>174</v>
      </c>
      <c r="M165" s="86">
        <f t="shared" si="8"/>
        <v>103</v>
      </c>
      <c r="N165" s="86">
        <f t="shared" si="8"/>
        <v>53</v>
      </c>
      <c r="O165" s="86">
        <f t="shared" si="8"/>
        <v>1</v>
      </c>
      <c r="P165" s="86" t="str">
        <f t="shared" si="8"/>
        <v/>
      </c>
      <c r="Q165" s="86" t="str">
        <f t="shared" si="8"/>
        <v/>
      </c>
    </row>
    <row r="166" spans="1:17" x14ac:dyDescent="0.25">
      <c r="A166" t="s">
        <v>990</v>
      </c>
      <c r="B166" t="s">
        <v>765</v>
      </c>
      <c r="C166" t="s">
        <v>769</v>
      </c>
      <c r="D166" t="s">
        <v>772</v>
      </c>
      <c r="E166" t="s">
        <v>767</v>
      </c>
      <c r="F166">
        <v>1</v>
      </c>
      <c r="G166" t="s">
        <v>765</v>
      </c>
      <c r="H166" t="s">
        <v>765</v>
      </c>
      <c r="J166" s="90">
        <f t="shared" si="7"/>
        <v>10212</v>
      </c>
      <c r="K166" s="86" t="str">
        <f t="shared" si="8"/>
        <v/>
      </c>
      <c r="L166" s="86">
        <f t="shared" si="8"/>
        <v>174</v>
      </c>
      <c r="M166" s="86">
        <f t="shared" si="8"/>
        <v>940</v>
      </c>
      <c r="N166" s="86">
        <f t="shared" si="8"/>
        <v>13</v>
      </c>
      <c r="O166" s="86">
        <f t="shared" si="8"/>
        <v>1</v>
      </c>
      <c r="P166" s="86" t="str">
        <f t="shared" si="8"/>
        <v/>
      </c>
      <c r="Q166" s="86" t="str">
        <f t="shared" si="8"/>
        <v/>
      </c>
    </row>
    <row r="167" spans="1:17" x14ac:dyDescent="0.25">
      <c r="A167" t="s">
        <v>991</v>
      </c>
      <c r="B167" t="s">
        <v>765</v>
      </c>
      <c r="C167" t="s">
        <v>769</v>
      </c>
      <c r="D167" t="s">
        <v>772</v>
      </c>
      <c r="E167" t="s">
        <v>946</v>
      </c>
      <c r="F167">
        <v>1</v>
      </c>
      <c r="G167" t="s">
        <v>991</v>
      </c>
      <c r="H167" t="s">
        <v>765</v>
      </c>
      <c r="J167" s="90">
        <f t="shared" si="7"/>
        <v>10220</v>
      </c>
      <c r="K167" s="86" t="str">
        <f t="shared" si="8"/>
        <v/>
      </c>
      <c r="L167" s="86">
        <f t="shared" si="8"/>
        <v>174</v>
      </c>
      <c r="M167" s="86">
        <f t="shared" si="8"/>
        <v>940</v>
      </c>
      <c r="N167" s="86">
        <f t="shared" si="8"/>
        <v>11</v>
      </c>
      <c r="O167" s="86">
        <f t="shared" si="8"/>
        <v>1</v>
      </c>
      <c r="P167" s="86">
        <f t="shared" si="8"/>
        <v>10220</v>
      </c>
      <c r="Q167" s="86" t="str">
        <f t="shared" si="8"/>
        <v/>
      </c>
    </row>
    <row r="168" spans="1:17" x14ac:dyDescent="0.25">
      <c r="A168" t="s">
        <v>992</v>
      </c>
      <c r="B168" t="s">
        <v>993</v>
      </c>
      <c r="C168" t="s">
        <v>769</v>
      </c>
      <c r="D168" t="s">
        <v>798</v>
      </c>
      <c r="E168" t="s">
        <v>844</v>
      </c>
      <c r="F168">
        <v>1</v>
      </c>
      <c r="G168" t="s">
        <v>765</v>
      </c>
      <c r="H168" t="s">
        <v>765</v>
      </c>
      <c r="J168" s="90">
        <f t="shared" si="7"/>
        <v>10221</v>
      </c>
      <c r="K168" s="86">
        <f t="shared" si="8"/>
        <v>535</v>
      </c>
      <c r="L168" s="86">
        <f t="shared" si="8"/>
        <v>174</v>
      </c>
      <c r="M168" s="86">
        <f t="shared" si="8"/>
        <v>103</v>
      </c>
      <c r="N168" s="86">
        <f t="shared" si="8"/>
        <v>53</v>
      </c>
      <c r="O168" s="86">
        <f t="shared" si="8"/>
        <v>1</v>
      </c>
      <c r="P168" s="86" t="str">
        <f t="shared" si="8"/>
        <v/>
      </c>
      <c r="Q168" s="86" t="str">
        <f t="shared" si="8"/>
        <v/>
      </c>
    </row>
    <row r="169" spans="1:17" x14ac:dyDescent="0.25">
      <c r="A169" t="s">
        <v>994</v>
      </c>
      <c r="B169" t="s">
        <v>765</v>
      </c>
      <c r="C169" t="s">
        <v>769</v>
      </c>
      <c r="D169" t="s">
        <v>772</v>
      </c>
      <c r="E169" t="s">
        <v>773</v>
      </c>
      <c r="F169">
        <v>1</v>
      </c>
      <c r="G169" t="s">
        <v>994</v>
      </c>
      <c r="H169" t="s">
        <v>765</v>
      </c>
      <c r="J169" s="90">
        <f t="shared" si="7"/>
        <v>10230</v>
      </c>
      <c r="K169" s="86" t="str">
        <f t="shared" si="8"/>
        <v/>
      </c>
      <c r="L169" s="86">
        <f t="shared" si="8"/>
        <v>174</v>
      </c>
      <c r="M169" s="86">
        <f t="shared" si="8"/>
        <v>940</v>
      </c>
      <c r="N169" s="86">
        <f t="shared" si="8"/>
        <v>20</v>
      </c>
      <c r="O169" s="86">
        <f t="shared" si="8"/>
        <v>1</v>
      </c>
      <c r="P169" s="86">
        <f t="shared" si="8"/>
        <v>10230</v>
      </c>
      <c r="Q169" s="86" t="str">
        <f t="shared" si="8"/>
        <v/>
      </c>
    </row>
    <row r="170" spans="1:17" x14ac:dyDescent="0.25">
      <c r="A170" t="s">
        <v>995</v>
      </c>
      <c r="B170" t="s">
        <v>765</v>
      </c>
      <c r="C170" t="s">
        <v>769</v>
      </c>
      <c r="D170" t="s">
        <v>776</v>
      </c>
      <c r="E170" t="s">
        <v>844</v>
      </c>
      <c r="F170">
        <v>1</v>
      </c>
      <c r="G170" t="s">
        <v>765</v>
      </c>
      <c r="H170" t="s">
        <v>765</v>
      </c>
      <c r="J170" s="90">
        <f t="shared" si="7"/>
        <v>10231</v>
      </c>
      <c r="K170" s="86" t="str">
        <f t="shared" si="8"/>
        <v/>
      </c>
      <c r="L170" s="86">
        <f t="shared" si="8"/>
        <v>174</v>
      </c>
      <c r="M170" s="86">
        <f t="shared" si="8"/>
        <v>102</v>
      </c>
      <c r="N170" s="86">
        <f t="shared" si="8"/>
        <v>53</v>
      </c>
      <c r="O170" s="86">
        <f t="shared" si="8"/>
        <v>1</v>
      </c>
      <c r="P170" s="86" t="str">
        <f t="shared" si="8"/>
        <v/>
      </c>
      <c r="Q170" s="86" t="str">
        <f t="shared" si="8"/>
        <v/>
      </c>
    </row>
    <row r="171" spans="1:17" x14ac:dyDescent="0.25">
      <c r="A171" t="s">
        <v>996</v>
      </c>
      <c r="B171" t="s">
        <v>765</v>
      </c>
      <c r="C171" t="s">
        <v>769</v>
      </c>
      <c r="D171" t="s">
        <v>772</v>
      </c>
      <c r="E171" t="s">
        <v>997</v>
      </c>
      <c r="F171">
        <v>1</v>
      </c>
      <c r="G171" t="s">
        <v>996</v>
      </c>
      <c r="H171" t="s">
        <v>765</v>
      </c>
      <c r="J171" s="90">
        <f t="shared" si="7"/>
        <v>10240</v>
      </c>
      <c r="K171" s="86" t="str">
        <f t="shared" si="8"/>
        <v/>
      </c>
      <c r="L171" s="86">
        <f t="shared" si="8"/>
        <v>174</v>
      </c>
      <c r="M171" s="86">
        <f t="shared" si="8"/>
        <v>940</v>
      </c>
      <c r="N171" s="86">
        <f t="shared" si="8"/>
        <v>19</v>
      </c>
      <c r="O171" s="86">
        <f t="shared" si="8"/>
        <v>1</v>
      </c>
      <c r="P171" s="86">
        <f t="shared" si="8"/>
        <v>10240</v>
      </c>
      <c r="Q171" s="86" t="str">
        <f t="shared" si="8"/>
        <v/>
      </c>
    </row>
    <row r="172" spans="1:17" x14ac:dyDescent="0.25">
      <c r="A172" t="s">
        <v>998</v>
      </c>
      <c r="B172" t="s">
        <v>999</v>
      </c>
      <c r="C172" t="s">
        <v>769</v>
      </c>
      <c r="D172" t="s">
        <v>798</v>
      </c>
      <c r="E172" t="s">
        <v>948</v>
      </c>
      <c r="F172">
        <v>1</v>
      </c>
      <c r="G172" t="s">
        <v>765</v>
      </c>
      <c r="H172" t="s">
        <v>765</v>
      </c>
      <c r="J172" s="90">
        <f t="shared" si="7"/>
        <v>10241</v>
      </c>
      <c r="K172" s="86">
        <f t="shared" si="8"/>
        <v>552</v>
      </c>
      <c r="L172" s="86">
        <f t="shared" si="8"/>
        <v>174</v>
      </c>
      <c r="M172" s="86">
        <f t="shared" si="8"/>
        <v>103</v>
      </c>
      <c r="N172" s="86">
        <f t="shared" si="8"/>
        <v>55</v>
      </c>
      <c r="O172" s="86">
        <f t="shared" si="8"/>
        <v>1</v>
      </c>
      <c r="P172" s="86" t="str">
        <f t="shared" si="8"/>
        <v/>
      </c>
      <c r="Q172" s="86" t="str">
        <f t="shared" si="8"/>
        <v/>
      </c>
    </row>
    <row r="173" spans="1:17" x14ac:dyDescent="0.25">
      <c r="A173" t="s">
        <v>1000</v>
      </c>
      <c r="B173" t="s">
        <v>765</v>
      </c>
      <c r="C173" t="s">
        <v>769</v>
      </c>
      <c r="D173" t="s">
        <v>772</v>
      </c>
      <c r="E173" t="s">
        <v>767</v>
      </c>
      <c r="F173">
        <v>1</v>
      </c>
      <c r="G173" t="s">
        <v>1000</v>
      </c>
      <c r="H173" t="s">
        <v>765</v>
      </c>
      <c r="J173" s="90">
        <f t="shared" si="7"/>
        <v>10250</v>
      </c>
      <c r="K173" s="86" t="str">
        <f t="shared" si="8"/>
        <v/>
      </c>
      <c r="L173" s="86">
        <f t="shared" si="8"/>
        <v>174</v>
      </c>
      <c r="M173" s="86">
        <f t="shared" si="8"/>
        <v>940</v>
      </c>
      <c r="N173" s="86">
        <f t="shared" si="8"/>
        <v>13</v>
      </c>
      <c r="O173" s="86">
        <f t="shared" si="8"/>
        <v>1</v>
      </c>
      <c r="P173" s="86">
        <f t="shared" si="8"/>
        <v>10250</v>
      </c>
      <c r="Q173" s="86" t="str">
        <f t="shared" si="8"/>
        <v/>
      </c>
    </row>
    <row r="174" spans="1:17" x14ac:dyDescent="0.25">
      <c r="A174" t="s">
        <v>1001</v>
      </c>
      <c r="B174" t="s">
        <v>1002</v>
      </c>
      <c r="C174" t="s">
        <v>769</v>
      </c>
      <c r="D174" t="s">
        <v>776</v>
      </c>
      <c r="E174" t="s">
        <v>844</v>
      </c>
      <c r="F174">
        <v>1</v>
      </c>
      <c r="G174" t="s">
        <v>765</v>
      </c>
      <c r="H174" t="s">
        <v>765</v>
      </c>
      <c r="J174" s="90">
        <f t="shared" si="7"/>
        <v>10251</v>
      </c>
      <c r="K174" s="86">
        <f t="shared" si="8"/>
        <v>536</v>
      </c>
      <c r="L174" s="86">
        <f t="shared" si="8"/>
        <v>174</v>
      </c>
      <c r="M174" s="86">
        <f t="shared" si="8"/>
        <v>102</v>
      </c>
      <c r="N174" s="86">
        <f t="shared" si="8"/>
        <v>53</v>
      </c>
      <c r="O174" s="86">
        <f t="shared" si="8"/>
        <v>1</v>
      </c>
      <c r="P174" s="86" t="str">
        <f t="shared" si="8"/>
        <v/>
      </c>
      <c r="Q174" s="86" t="str">
        <f t="shared" si="8"/>
        <v/>
      </c>
    </row>
    <row r="175" spans="1:17" x14ac:dyDescent="0.25">
      <c r="A175" t="s">
        <v>1003</v>
      </c>
      <c r="B175" t="s">
        <v>765</v>
      </c>
      <c r="C175" t="s">
        <v>769</v>
      </c>
      <c r="D175" t="s">
        <v>772</v>
      </c>
      <c r="E175" t="s">
        <v>773</v>
      </c>
      <c r="F175">
        <v>1</v>
      </c>
      <c r="G175" t="s">
        <v>1003</v>
      </c>
      <c r="H175" t="s">
        <v>765</v>
      </c>
      <c r="J175" s="90">
        <f t="shared" si="7"/>
        <v>10260</v>
      </c>
      <c r="K175" s="86" t="str">
        <f t="shared" si="8"/>
        <v/>
      </c>
      <c r="L175" s="86">
        <f t="shared" si="8"/>
        <v>174</v>
      </c>
      <c r="M175" s="86">
        <f t="shared" si="8"/>
        <v>940</v>
      </c>
      <c r="N175" s="86">
        <f t="shared" si="8"/>
        <v>20</v>
      </c>
      <c r="O175" s="86">
        <f t="shared" si="8"/>
        <v>1</v>
      </c>
      <c r="P175" s="86">
        <f t="shared" si="8"/>
        <v>10260</v>
      </c>
      <c r="Q175" s="86" t="str">
        <f t="shared" si="8"/>
        <v/>
      </c>
    </row>
    <row r="176" spans="1:17" x14ac:dyDescent="0.25">
      <c r="A176" t="s">
        <v>1004</v>
      </c>
      <c r="B176" t="s">
        <v>1005</v>
      </c>
      <c r="C176" t="s">
        <v>769</v>
      </c>
      <c r="D176" t="s">
        <v>798</v>
      </c>
      <c r="E176" t="s">
        <v>948</v>
      </c>
      <c r="F176">
        <v>1</v>
      </c>
      <c r="G176" t="s">
        <v>765</v>
      </c>
      <c r="H176" t="s">
        <v>765</v>
      </c>
      <c r="J176" s="90">
        <f t="shared" si="7"/>
        <v>10261</v>
      </c>
      <c r="K176" s="86">
        <f t="shared" si="8"/>
        <v>554</v>
      </c>
      <c r="L176" s="86">
        <f t="shared" si="8"/>
        <v>174</v>
      </c>
      <c r="M176" s="86">
        <f t="shared" si="8"/>
        <v>103</v>
      </c>
      <c r="N176" s="86">
        <f t="shared" si="8"/>
        <v>55</v>
      </c>
      <c r="O176" s="86">
        <f t="shared" si="8"/>
        <v>1</v>
      </c>
      <c r="P176" s="86" t="str">
        <f t="shared" si="8"/>
        <v/>
      </c>
      <c r="Q176" s="86" t="str">
        <f t="shared" si="8"/>
        <v/>
      </c>
    </row>
    <row r="177" spans="1:17" x14ac:dyDescent="0.25">
      <c r="A177" t="s">
        <v>1006</v>
      </c>
      <c r="B177" t="s">
        <v>765</v>
      </c>
      <c r="C177" t="s">
        <v>769</v>
      </c>
      <c r="D177" t="s">
        <v>772</v>
      </c>
      <c r="E177" t="s">
        <v>773</v>
      </c>
      <c r="F177">
        <v>1</v>
      </c>
      <c r="G177" t="s">
        <v>1006</v>
      </c>
      <c r="H177" t="s">
        <v>765</v>
      </c>
      <c r="J177" s="90">
        <f t="shared" si="7"/>
        <v>10270</v>
      </c>
      <c r="K177" s="86" t="str">
        <f t="shared" si="8"/>
        <v/>
      </c>
      <c r="L177" s="86">
        <f t="shared" si="8"/>
        <v>174</v>
      </c>
      <c r="M177" s="86">
        <f t="shared" si="8"/>
        <v>940</v>
      </c>
      <c r="N177" s="86">
        <f t="shared" si="8"/>
        <v>20</v>
      </c>
      <c r="O177" s="86">
        <f t="shared" si="8"/>
        <v>1</v>
      </c>
      <c r="P177" s="86">
        <f t="shared" si="8"/>
        <v>10270</v>
      </c>
      <c r="Q177" s="86" t="str">
        <f t="shared" si="8"/>
        <v/>
      </c>
    </row>
    <row r="178" spans="1:17" x14ac:dyDescent="0.25">
      <c r="A178" t="s">
        <v>1007</v>
      </c>
      <c r="B178" t="s">
        <v>1008</v>
      </c>
      <c r="C178" t="s">
        <v>769</v>
      </c>
      <c r="D178" t="s">
        <v>776</v>
      </c>
      <c r="E178" t="s">
        <v>932</v>
      </c>
      <c r="F178">
        <v>1</v>
      </c>
      <c r="G178" t="s">
        <v>765</v>
      </c>
      <c r="H178" t="s">
        <v>765</v>
      </c>
      <c r="J178" s="90">
        <f t="shared" si="7"/>
        <v>10271</v>
      </c>
      <c r="K178" s="86">
        <f t="shared" si="8"/>
        <v>522</v>
      </c>
      <c r="L178" s="86">
        <f t="shared" si="8"/>
        <v>174</v>
      </c>
      <c r="M178" s="86">
        <f t="shared" si="8"/>
        <v>102</v>
      </c>
      <c r="N178" s="86">
        <f t="shared" si="8"/>
        <v>52</v>
      </c>
      <c r="O178" s="86">
        <f t="shared" si="8"/>
        <v>1</v>
      </c>
      <c r="P178" s="86" t="str">
        <f t="shared" si="8"/>
        <v/>
      </c>
      <c r="Q178" s="86" t="str">
        <f t="shared" si="8"/>
        <v/>
      </c>
    </row>
    <row r="179" spans="1:17" x14ac:dyDescent="0.25">
      <c r="A179" t="s">
        <v>1009</v>
      </c>
      <c r="B179" t="s">
        <v>1008</v>
      </c>
      <c r="C179" t="s">
        <v>769</v>
      </c>
      <c r="D179" t="s">
        <v>776</v>
      </c>
      <c r="E179" t="s">
        <v>932</v>
      </c>
      <c r="F179">
        <v>1</v>
      </c>
      <c r="G179" t="s">
        <v>765</v>
      </c>
      <c r="H179" t="s">
        <v>765</v>
      </c>
      <c r="J179" s="90">
        <f t="shared" si="7"/>
        <v>10281</v>
      </c>
      <c r="K179" s="86">
        <f t="shared" si="8"/>
        <v>522</v>
      </c>
      <c r="L179" s="86">
        <f t="shared" si="8"/>
        <v>174</v>
      </c>
      <c r="M179" s="86">
        <f t="shared" si="8"/>
        <v>102</v>
      </c>
      <c r="N179" s="86">
        <f t="shared" si="8"/>
        <v>52</v>
      </c>
      <c r="O179" s="86">
        <f t="shared" si="8"/>
        <v>1</v>
      </c>
      <c r="P179" s="86" t="str">
        <f t="shared" si="8"/>
        <v/>
      </c>
      <c r="Q179" s="86" t="str">
        <f t="shared" si="8"/>
        <v/>
      </c>
    </row>
    <row r="180" spans="1:17" x14ac:dyDescent="0.25">
      <c r="A180" t="s">
        <v>1010</v>
      </c>
      <c r="B180" t="s">
        <v>765</v>
      </c>
      <c r="C180" t="s">
        <v>769</v>
      </c>
      <c r="D180" t="s">
        <v>772</v>
      </c>
      <c r="E180" t="s">
        <v>984</v>
      </c>
      <c r="F180">
        <v>1</v>
      </c>
      <c r="G180" t="s">
        <v>1010</v>
      </c>
      <c r="H180" t="s">
        <v>765</v>
      </c>
      <c r="J180" s="90">
        <f t="shared" si="7"/>
        <v>10290</v>
      </c>
      <c r="K180" s="86" t="str">
        <f t="shared" si="8"/>
        <v/>
      </c>
      <c r="L180" s="86">
        <f t="shared" si="8"/>
        <v>174</v>
      </c>
      <c r="M180" s="86">
        <f t="shared" si="8"/>
        <v>940</v>
      </c>
      <c r="N180" s="86">
        <f t="shared" si="8"/>
        <v>100</v>
      </c>
      <c r="O180" s="86">
        <f t="shared" si="8"/>
        <v>1</v>
      </c>
      <c r="P180" s="86">
        <f t="shared" si="8"/>
        <v>10290</v>
      </c>
      <c r="Q180" s="86" t="str">
        <f t="shared" si="8"/>
        <v/>
      </c>
    </row>
    <row r="181" spans="1:17" x14ac:dyDescent="0.25">
      <c r="A181" t="s">
        <v>1011</v>
      </c>
      <c r="B181" t="s">
        <v>1012</v>
      </c>
      <c r="C181" t="s">
        <v>769</v>
      </c>
      <c r="D181" t="s">
        <v>896</v>
      </c>
      <c r="E181" t="s">
        <v>780</v>
      </c>
      <c r="F181">
        <v>1</v>
      </c>
      <c r="G181" t="s">
        <v>765</v>
      </c>
      <c r="H181" t="s">
        <v>765</v>
      </c>
      <c r="J181" s="90">
        <f t="shared" si="7"/>
        <v>10291</v>
      </c>
      <c r="K181" s="86">
        <f t="shared" si="8"/>
        <v>642</v>
      </c>
      <c r="L181" s="86">
        <f t="shared" si="8"/>
        <v>174</v>
      </c>
      <c r="M181" s="86">
        <f t="shared" si="8"/>
        <v>104</v>
      </c>
      <c r="N181" s="86">
        <f t="shared" si="8"/>
        <v>64</v>
      </c>
      <c r="O181" s="86">
        <f t="shared" si="8"/>
        <v>1</v>
      </c>
      <c r="P181" s="86" t="str">
        <f t="shared" si="8"/>
        <v/>
      </c>
      <c r="Q181" s="86" t="str">
        <f t="shared" si="8"/>
        <v/>
      </c>
    </row>
    <row r="182" spans="1:17" x14ac:dyDescent="0.25">
      <c r="A182" t="s">
        <v>1013</v>
      </c>
      <c r="B182" t="s">
        <v>999</v>
      </c>
      <c r="C182" t="s">
        <v>769</v>
      </c>
      <c r="D182" t="s">
        <v>896</v>
      </c>
      <c r="E182" t="s">
        <v>948</v>
      </c>
      <c r="F182">
        <v>1</v>
      </c>
      <c r="G182" t="s">
        <v>765</v>
      </c>
      <c r="H182" t="s">
        <v>765</v>
      </c>
      <c r="J182" s="90">
        <f t="shared" si="7"/>
        <v>10301</v>
      </c>
      <c r="K182" s="86">
        <f t="shared" si="8"/>
        <v>552</v>
      </c>
      <c r="L182" s="86">
        <f t="shared" si="8"/>
        <v>174</v>
      </c>
      <c r="M182" s="86">
        <f t="shared" si="8"/>
        <v>104</v>
      </c>
      <c r="N182" s="86">
        <f t="shared" si="8"/>
        <v>55</v>
      </c>
      <c r="O182" s="86">
        <f t="shared" si="8"/>
        <v>1</v>
      </c>
      <c r="P182" s="86" t="str">
        <f t="shared" si="8"/>
        <v/>
      </c>
      <c r="Q182" s="86" t="str">
        <f t="shared" si="8"/>
        <v/>
      </c>
    </row>
    <row r="183" spans="1:17" x14ac:dyDescent="0.25">
      <c r="A183" t="s">
        <v>1014</v>
      </c>
      <c r="B183" t="s">
        <v>999</v>
      </c>
      <c r="C183" t="s">
        <v>769</v>
      </c>
      <c r="D183" t="s">
        <v>896</v>
      </c>
      <c r="E183" t="s">
        <v>948</v>
      </c>
      <c r="F183">
        <v>1</v>
      </c>
      <c r="G183" t="s">
        <v>765</v>
      </c>
      <c r="H183" t="s">
        <v>765</v>
      </c>
      <c r="J183" s="90">
        <f t="shared" si="7"/>
        <v>10302</v>
      </c>
      <c r="K183" s="86">
        <f t="shared" si="8"/>
        <v>552</v>
      </c>
      <c r="L183" s="86">
        <f t="shared" si="8"/>
        <v>174</v>
      </c>
      <c r="M183" s="86">
        <f t="shared" si="8"/>
        <v>104</v>
      </c>
      <c r="N183" s="86">
        <f t="shared" si="8"/>
        <v>55</v>
      </c>
      <c r="O183" s="86">
        <f t="shared" si="8"/>
        <v>1</v>
      </c>
      <c r="P183" s="86" t="str">
        <f t="shared" si="8"/>
        <v/>
      </c>
      <c r="Q183" s="86" t="str">
        <f t="shared" si="8"/>
        <v/>
      </c>
    </row>
    <row r="184" spans="1:17" x14ac:dyDescent="0.25">
      <c r="A184" t="s">
        <v>1015</v>
      </c>
      <c r="B184" t="s">
        <v>981</v>
      </c>
      <c r="C184" t="s">
        <v>769</v>
      </c>
      <c r="D184" t="s">
        <v>896</v>
      </c>
      <c r="E184" t="s">
        <v>955</v>
      </c>
      <c r="F184">
        <v>0</v>
      </c>
      <c r="G184" t="s">
        <v>982</v>
      </c>
      <c r="H184" t="s">
        <v>1015</v>
      </c>
      <c r="J184" s="90">
        <f t="shared" si="7"/>
        <v>10303</v>
      </c>
      <c r="K184" s="86">
        <f t="shared" si="8"/>
        <v>716</v>
      </c>
      <c r="L184" s="86">
        <f t="shared" si="8"/>
        <v>174</v>
      </c>
      <c r="M184" s="86">
        <f t="shared" si="8"/>
        <v>104</v>
      </c>
      <c r="N184" s="86">
        <f t="shared" si="8"/>
        <v>71</v>
      </c>
      <c r="O184" s="86">
        <f t="shared" si="8"/>
        <v>0</v>
      </c>
      <c r="P184" s="86">
        <f t="shared" si="8"/>
        <v>4</v>
      </c>
      <c r="Q184" s="86">
        <f t="shared" si="8"/>
        <v>10303</v>
      </c>
    </row>
    <row r="185" spans="1:17" x14ac:dyDescent="0.25">
      <c r="A185" t="s">
        <v>1016</v>
      </c>
      <c r="B185" t="s">
        <v>999</v>
      </c>
      <c r="C185" t="s">
        <v>769</v>
      </c>
      <c r="D185" t="s">
        <v>896</v>
      </c>
      <c r="E185" t="s">
        <v>948</v>
      </c>
      <c r="F185">
        <v>1</v>
      </c>
      <c r="G185" t="s">
        <v>765</v>
      </c>
      <c r="H185" t="s">
        <v>765</v>
      </c>
      <c r="J185" s="90">
        <f t="shared" si="7"/>
        <v>10304</v>
      </c>
      <c r="K185" s="86">
        <f t="shared" si="8"/>
        <v>552</v>
      </c>
      <c r="L185" s="86">
        <f t="shared" si="8"/>
        <v>174</v>
      </c>
      <c r="M185" s="86">
        <f t="shared" si="8"/>
        <v>104</v>
      </c>
      <c r="N185" s="86">
        <f t="shared" si="8"/>
        <v>55</v>
      </c>
      <c r="O185" s="86">
        <f t="shared" si="8"/>
        <v>1</v>
      </c>
      <c r="P185" s="86" t="str">
        <f t="shared" si="8"/>
        <v/>
      </c>
      <c r="Q185" s="86" t="str">
        <f t="shared" si="8"/>
        <v/>
      </c>
    </row>
    <row r="186" spans="1:17" x14ac:dyDescent="0.25">
      <c r="A186" t="s">
        <v>1017</v>
      </c>
      <c r="B186" t="s">
        <v>981</v>
      </c>
      <c r="C186" t="s">
        <v>769</v>
      </c>
      <c r="D186" t="s">
        <v>896</v>
      </c>
      <c r="E186" t="s">
        <v>955</v>
      </c>
      <c r="F186">
        <v>0</v>
      </c>
      <c r="G186" t="s">
        <v>765</v>
      </c>
      <c r="H186" t="s">
        <v>765</v>
      </c>
      <c r="J186" s="90">
        <f t="shared" si="7"/>
        <v>10305</v>
      </c>
      <c r="K186" s="86">
        <f t="shared" si="8"/>
        <v>716</v>
      </c>
      <c r="L186" s="86">
        <f t="shared" si="8"/>
        <v>174</v>
      </c>
      <c r="M186" s="86">
        <f t="shared" si="8"/>
        <v>104</v>
      </c>
      <c r="N186" s="86">
        <f t="shared" si="8"/>
        <v>71</v>
      </c>
      <c r="O186" s="86">
        <f t="shared" si="8"/>
        <v>0</v>
      </c>
      <c r="P186" s="86" t="str">
        <f t="shared" si="8"/>
        <v/>
      </c>
      <c r="Q186" s="86" t="str">
        <f t="shared" si="8"/>
        <v/>
      </c>
    </row>
    <row r="187" spans="1:17" x14ac:dyDescent="0.25">
      <c r="A187" t="s">
        <v>1018</v>
      </c>
      <c r="B187" t="s">
        <v>981</v>
      </c>
      <c r="C187" t="s">
        <v>769</v>
      </c>
      <c r="D187" t="s">
        <v>896</v>
      </c>
      <c r="E187" t="s">
        <v>955</v>
      </c>
      <c r="F187">
        <v>0</v>
      </c>
      <c r="G187" t="s">
        <v>878</v>
      </c>
      <c r="H187" t="s">
        <v>1018</v>
      </c>
      <c r="J187" s="90">
        <f t="shared" si="7"/>
        <v>10306</v>
      </c>
      <c r="K187" s="86">
        <f t="shared" si="8"/>
        <v>716</v>
      </c>
      <c r="L187" s="86">
        <f t="shared" si="8"/>
        <v>174</v>
      </c>
      <c r="M187" s="86">
        <f t="shared" si="8"/>
        <v>104</v>
      </c>
      <c r="N187" s="86">
        <f t="shared" si="8"/>
        <v>71</v>
      </c>
      <c r="O187" s="86">
        <f t="shared" si="8"/>
        <v>0</v>
      </c>
      <c r="P187" s="86">
        <f t="shared" si="8"/>
        <v>9</v>
      </c>
      <c r="Q187" s="86">
        <f t="shared" si="8"/>
        <v>10306</v>
      </c>
    </row>
    <row r="188" spans="1:17" x14ac:dyDescent="0.25">
      <c r="A188" t="s">
        <v>1019</v>
      </c>
      <c r="B188" t="s">
        <v>981</v>
      </c>
      <c r="C188" t="s">
        <v>769</v>
      </c>
      <c r="D188" t="s">
        <v>896</v>
      </c>
      <c r="E188" t="s">
        <v>955</v>
      </c>
      <c r="F188">
        <v>0</v>
      </c>
      <c r="G188" t="s">
        <v>1020</v>
      </c>
      <c r="H188" t="s">
        <v>1019</v>
      </c>
      <c r="J188" s="90">
        <f t="shared" si="7"/>
        <v>10307</v>
      </c>
      <c r="K188" s="86">
        <f t="shared" si="8"/>
        <v>716</v>
      </c>
      <c r="L188" s="86">
        <f t="shared" si="8"/>
        <v>174</v>
      </c>
      <c r="M188" s="86">
        <f t="shared" si="8"/>
        <v>104</v>
      </c>
      <c r="N188" s="86">
        <f t="shared" si="8"/>
        <v>71</v>
      </c>
      <c r="O188" s="86">
        <f t="shared" si="8"/>
        <v>0</v>
      </c>
      <c r="P188" s="86">
        <f t="shared" si="8"/>
        <v>2</v>
      </c>
      <c r="Q188" s="86">
        <f t="shared" si="8"/>
        <v>10307</v>
      </c>
    </row>
    <row r="189" spans="1:17" x14ac:dyDescent="0.25">
      <c r="A189" t="s">
        <v>1021</v>
      </c>
      <c r="B189" t="s">
        <v>999</v>
      </c>
      <c r="C189" t="s">
        <v>769</v>
      </c>
      <c r="D189" t="s">
        <v>896</v>
      </c>
      <c r="E189" t="s">
        <v>948</v>
      </c>
      <c r="F189">
        <v>1</v>
      </c>
      <c r="G189" t="s">
        <v>765</v>
      </c>
      <c r="H189" t="s">
        <v>765</v>
      </c>
      <c r="J189" s="90">
        <f t="shared" si="7"/>
        <v>10308</v>
      </c>
      <c r="K189" s="86">
        <f t="shared" si="8"/>
        <v>552</v>
      </c>
      <c r="L189" s="86">
        <f t="shared" si="8"/>
        <v>174</v>
      </c>
      <c r="M189" s="86">
        <f t="shared" si="8"/>
        <v>104</v>
      </c>
      <c r="N189" s="86">
        <f t="shared" si="8"/>
        <v>55</v>
      </c>
      <c r="O189" s="86">
        <f t="shared" si="8"/>
        <v>1</v>
      </c>
      <c r="P189" s="86" t="str">
        <f t="shared" si="8"/>
        <v/>
      </c>
      <c r="Q189" s="86" t="str">
        <f t="shared" si="8"/>
        <v/>
      </c>
    </row>
    <row r="190" spans="1:17" x14ac:dyDescent="0.25">
      <c r="A190" t="s">
        <v>1022</v>
      </c>
      <c r="B190" t="s">
        <v>999</v>
      </c>
      <c r="C190" t="s">
        <v>769</v>
      </c>
      <c r="D190" t="s">
        <v>896</v>
      </c>
      <c r="E190" t="s">
        <v>948</v>
      </c>
      <c r="F190">
        <v>1</v>
      </c>
      <c r="G190" t="s">
        <v>765</v>
      </c>
      <c r="H190" t="s">
        <v>765</v>
      </c>
      <c r="J190" s="90">
        <f t="shared" si="7"/>
        <v>10309</v>
      </c>
      <c r="K190" s="86">
        <f t="shared" si="8"/>
        <v>552</v>
      </c>
      <c r="L190" s="86">
        <f t="shared" si="8"/>
        <v>174</v>
      </c>
      <c r="M190" s="86">
        <f t="shared" si="8"/>
        <v>104</v>
      </c>
      <c r="N190" s="86">
        <f t="shared" si="8"/>
        <v>55</v>
      </c>
      <c r="O190" s="86">
        <f t="shared" si="8"/>
        <v>1</v>
      </c>
      <c r="P190" s="86" t="str">
        <f t="shared" si="8"/>
        <v/>
      </c>
      <c r="Q190" s="86" t="str">
        <f t="shared" si="8"/>
        <v/>
      </c>
    </row>
    <row r="191" spans="1:17" x14ac:dyDescent="0.25">
      <c r="A191" t="s">
        <v>1023</v>
      </c>
      <c r="B191" t="s">
        <v>765</v>
      </c>
      <c r="C191" t="s">
        <v>769</v>
      </c>
      <c r="D191" t="s">
        <v>766</v>
      </c>
      <c r="E191" t="s">
        <v>773</v>
      </c>
      <c r="F191">
        <v>1</v>
      </c>
      <c r="G191" t="s">
        <v>1023</v>
      </c>
      <c r="H191" t="s">
        <v>765</v>
      </c>
      <c r="J191" s="90">
        <f t="shared" si="7"/>
        <v>10310</v>
      </c>
      <c r="K191" s="86" t="str">
        <f t="shared" si="8"/>
        <v/>
      </c>
      <c r="L191" s="86">
        <f t="shared" si="8"/>
        <v>174</v>
      </c>
      <c r="M191" s="86">
        <f t="shared" si="8"/>
        <v>810</v>
      </c>
      <c r="N191" s="86">
        <f t="shared" si="8"/>
        <v>20</v>
      </c>
      <c r="O191" s="86">
        <f t="shared" si="8"/>
        <v>1</v>
      </c>
      <c r="P191" s="86">
        <f t="shared" si="8"/>
        <v>10310</v>
      </c>
      <c r="Q191" s="86" t="str">
        <f t="shared" ref="N191:Q224" si="9">IFERROR(+H191+0,"")</f>
        <v/>
      </c>
    </row>
    <row r="192" spans="1:17" x14ac:dyDescent="0.25">
      <c r="A192" t="s">
        <v>1024</v>
      </c>
      <c r="B192" t="s">
        <v>975</v>
      </c>
      <c r="C192" t="s">
        <v>769</v>
      </c>
      <c r="D192" t="s">
        <v>776</v>
      </c>
      <c r="E192" t="s">
        <v>844</v>
      </c>
      <c r="F192">
        <v>1</v>
      </c>
      <c r="G192" t="s">
        <v>765</v>
      </c>
      <c r="H192" t="s">
        <v>765</v>
      </c>
      <c r="J192" s="90">
        <f t="shared" si="7"/>
        <v>10311</v>
      </c>
      <c r="K192" s="86">
        <f t="shared" ref="K192:Q247" si="10">IFERROR(+B192+0,"")</f>
        <v>532</v>
      </c>
      <c r="L192" s="86">
        <f t="shared" si="10"/>
        <v>174</v>
      </c>
      <c r="M192" s="86">
        <f t="shared" si="10"/>
        <v>102</v>
      </c>
      <c r="N192" s="86">
        <f t="shared" si="9"/>
        <v>53</v>
      </c>
      <c r="O192" s="86">
        <f t="shared" si="9"/>
        <v>1</v>
      </c>
      <c r="P192" s="86" t="str">
        <f t="shared" si="9"/>
        <v/>
      </c>
      <c r="Q192" s="86" t="str">
        <f t="shared" si="9"/>
        <v/>
      </c>
    </row>
    <row r="193" spans="1:17" x14ac:dyDescent="0.25">
      <c r="A193" t="s">
        <v>1025</v>
      </c>
      <c r="B193" t="s">
        <v>999</v>
      </c>
      <c r="C193" t="s">
        <v>769</v>
      </c>
      <c r="D193" t="s">
        <v>896</v>
      </c>
      <c r="E193" t="s">
        <v>948</v>
      </c>
      <c r="F193">
        <v>1</v>
      </c>
      <c r="G193" t="s">
        <v>765</v>
      </c>
      <c r="H193" t="s">
        <v>765</v>
      </c>
      <c r="J193" s="90">
        <f t="shared" si="7"/>
        <v>10312</v>
      </c>
      <c r="K193" s="86">
        <f t="shared" si="10"/>
        <v>552</v>
      </c>
      <c r="L193" s="86">
        <f t="shared" si="10"/>
        <v>174</v>
      </c>
      <c r="M193" s="86">
        <f t="shared" si="10"/>
        <v>104</v>
      </c>
      <c r="N193" s="86">
        <f t="shared" si="9"/>
        <v>55</v>
      </c>
      <c r="O193" s="86">
        <f t="shared" si="9"/>
        <v>1</v>
      </c>
      <c r="P193" s="86" t="str">
        <f t="shared" si="9"/>
        <v/>
      </c>
      <c r="Q193" s="86" t="str">
        <f t="shared" si="9"/>
        <v/>
      </c>
    </row>
    <row r="194" spans="1:17" x14ac:dyDescent="0.25">
      <c r="A194" t="s">
        <v>1026</v>
      </c>
      <c r="B194" t="s">
        <v>765</v>
      </c>
      <c r="C194" t="s">
        <v>769</v>
      </c>
      <c r="D194" t="s">
        <v>772</v>
      </c>
      <c r="E194" t="s">
        <v>773</v>
      </c>
      <c r="F194">
        <v>1</v>
      </c>
      <c r="G194" t="s">
        <v>1026</v>
      </c>
      <c r="H194" t="s">
        <v>765</v>
      </c>
      <c r="J194" s="90">
        <f t="shared" ref="J194:J257" si="11">IFERROR(+A194+0,A194)</f>
        <v>10313</v>
      </c>
      <c r="K194" s="86" t="str">
        <f t="shared" si="10"/>
        <v/>
      </c>
      <c r="L194" s="86">
        <f t="shared" si="10"/>
        <v>174</v>
      </c>
      <c r="M194" s="86">
        <f t="shared" si="10"/>
        <v>940</v>
      </c>
      <c r="N194" s="86">
        <f t="shared" si="9"/>
        <v>20</v>
      </c>
      <c r="O194" s="86">
        <f t="shared" si="9"/>
        <v>1</v>
      </c>
      <c r="P194" s="86">
        <f t="shared" si="9"/>
        <v>10313</v>
      </c>
      <c r="Q194" s="86" t="str">
        <f t="shared" si="9"/>
        <v/>
      </c>
    </row>
    <row r="195" spans="1:17" x14ac:dyDescent="0.25">
      <c r="A195" t="s">
        <v>1027</v>
      </c>
      <c r="B195" t="s">
        <v>765</v>
      </c>
      <c r="C195" t="s">
        <v>769</v>
      </c>
      <c r="D195" t="s">
        <v>772</v>
      </c>
      <c r="E195" t="s">
        <v>773</v>
      </c>
      <c r="F195">
        <v>1</v>
      </c>
      <c r="G195" t="s">
        <v>1027</v>
      </c>
      <c r="H195" t="s">
        <v>765</v>
      </c>
      <c r="J195" s="90">
        <f t="shared" si="11"/>
        <v>10316</v>
      </c>
      <c r="K195" s="86" t="str">
        <f t="shared" si="10"/>
        <v/>
      </c>
      <c r="L195" s="86">
        <f t="shared" si="10"/>
        <v>174</v>
      </c>
      <c r="M195" s="86">
        <f t="shared" si="10"/>
        <v>940</v>
      </c>
      <c r="N195" s="86">
        <f t="shared" si="9"/>
        <v>20</v>
      </c>
      <c r="O195" s="86">
        <f t="shared" si="9"/>
        <v>1</v>
      </c>
      <c r="P195" s="86">
        <f t="shared" si="9"/>
        <v>10316</v>
      </c>
      <c r="Q195" s="86" t="str">
        <f t="shared" si="9"/>
        <v/>
      </c>
    </row>
    <row r="196" spans="1:17" x14ac:dyDescent="0.25">
      <c r="A196" t="s">
        <v>1028</v>
      </c>
      <c r="B196" t="s">
        <v>989</v>
      </c>
      <c r="C196" t="s">
        <v>769</v>
      </c>
      <c r="D196" t="s">
        <v>798</v>
      </c>
      <c r="E196" t="s">
        <v>844</v>
      </c>
      <c r="F196">
        <v>1</v>
      </c>
      <c r="G196" t="s">
        <v>765</v>
      </c>
      <c r="H196" t="s">
        <v>765</v>
      </c>
      <c r="J196" s="90">
        <f t="shared" si="11"/>
        <v>10321</v>
      </c>
      <c r="K196" s="86">
        <f t="shared" si="10"/>
        <v>534</v>
      </c>
      <c r="L196" s="86">
        <f t="shared" si="10"/>
        <v>174</v>
      </c>
      <c r="M196" s="86">
        <f t="shared" si="10"/>
        <v>103</v>
      </c>
      <c r="N196" s="86">
        <f t="shared" si="9"/>
        <v>53</v>
      </c>
      <c r="O196" s="86">
        <f t="shared" si="9"/>
        <v>1</v>
      </c>
      <c r="P196" s="86" t="str">
        <f t="shared" si="9"/>
        <v/>
      </c>
      <c r="Q196" s="86" t="str">
        <f t="shared" si="9"/>
        <v/>
      </c>
    </row>
    <row r="197" spans="1:17" x14ac:dyDescent="0.25">
      <c r="A197" t="s">
        <v>1029</v>
      </c>
      <c r="B197" t="s">
        <v>1030</v>
      </c>
      <c r="C197" t="s">
        <v>769</v>
      </c>
      <c r="D197" t="s">
        <v>776</v>
      </c>
      <c r="E197" t="s">
        <v>780</v>
      </c>
      <c r="F197">
        <v>1</v>
      </c>
      <c r="G197" t="s">
        <v>765</v>
      </c>
      <c r="H197" t="s">
        <v>765</v>
      </c>
      <c r="J197" s="90">
        <f t="shared" si="11"/>
        <v>10331</v>
      </c>
      <c r="K197" s="86">
        <f t="shared" si="10"/>
        <v>643</v>
      </c>
      <c r="L197" s="86">
        <f t="shared" si="10"/>
        <v>174</v>
      </c>
      <c r="M197" s="86">
        <f t="shared" si="10"/>
        <v>102</v>
      </c>
      <c r="N197" s="86">
        <f t="shared" si="9"/>
        <v>64</v>
      </c>
      <c r="O197" s="86">
        <f t="shared" si="9"/>
        <v>1</v>
      </c>
      <c r="P197" s="86" t="str">
        <f t="shared" si="9"/>
        <v/>
      </c>
      <c r="Q197" s="86" t="str">
        <f t="shared" si="9"/>
        <v/>
      </c>
    </row>
    <row r="198" spans="1:17" x14ac:dyDescent="0.25">
      <c r="A198" t="s">
        <v>1031</v>
      </c>
      <c r="B198" t="s">
        <v>1008</v>
      </c>
      <c r="C198" t="s">
        <v>769</v>
      </c>
      <c r="D198" t="s">
        <v>851</v>
      </c>
      <c r="E198" t="s">
        <v>932</v>
      </c>
      <c r="F198">
        <v>1</v>
      </c>
      <c r="G198" t="s">
        <v>765</v>
      </c>
      <c r="H198" t="s">
        <v>765</v>
      </c>
      <c r="J198" s="90">
        <f t="shared" si="11"/>
        <v>10341</v>
      </c>
      <c r="K198" s="86">
        <f t="shared" si="10"/>
        <v>522</v>
      </c>
      <c r="L198" s="86">
        <f t="shared" si="10"/>
        <v>174</v>
      </c>
      <c r="M198" s="86">
        <f t="shared" si="10"/>
        <v>101</v>
      </c>
      <c r="N198" s="86">
        <f t="shared" si="9"/>
        <v>52</v>
      </c>
      <c r="O198" s="86">
        <f t="shared" si="9"/>
        <v>1</v>
      </c>
      <c r="P198" s="86" t="str">
        <f t="shared" si="9"/>
        <v/>
      </c>
      <c r="Q198" s="86" t="str">
        <f t="shared" si="9"/>
        <v/>
      </c>
    </row>
    <row r="199" spans="1:17" x14ac:dyDescent="0.25">
      <c r="A199" t="s">
        <v>1032</v>
      </c>
      <c r="B199" t="s">
        <v>1008</v>
      </c>
      <c r="C199" t="s">
        <v>769</v>
      </c>
      <c r="D199" t="s">
        <v>776</v>
      </c>
      <c r="E199" t="s">
        <v>932</v>
      </c>
      <c r="F199">
        <v>1</v>
      </c>
      <c r="G199" t="s">
        <v>765</v>
      </c>
      <c r="H199" t="s">
        <v>765</v>
      </c>
      <c r="J199" s="90">
        <f t="shared" si="11"/>
        <v>10351</v>
      </c>
      <c r="K199" s="86">
        <f t="shared" si="10"/>
        <v>522</v>
      </c>
      <c r="L199" s="86">
        <f t="shared" si="10"/>
        <v>174</v>
      </c>
      <c r="M199" s="86">
        <f t="shared" si="10"/>
        <v>102</v>
      </c>
      <c r="N199" s="86">
        <f t="shared" si="9"/>
        <v>52</v>
      </c>
      <c r="O199" s="86">
        <f t="shared" si="9"/>
        <v>1</v>
      </c>
      <c r="P199" s="86" t="str">
        <f t="shared" si="9"/>
        <v/>
      </c>
      <c r="Q199" s="86" t="str">
        <f t="shared" si="9"/>
        <v/>
      </c>
    </row>
    <row r="200" spans="1:17" x14ac:dyDescent="0.25">
      <c r="A200" t="s">
        <v>1033</v>
      </c>
      <c r="B200" t="s">
        <v>1034</v>
      </c>
      <c r="C200" t="s">
        <v>769</v>
      </c>
      <c r="D200" t="s">
        <v>928</v>
      </c>
      <c r="E200" t="s">
        <v>923</v>
      </c>
      <c r="F200">
        <v>1</v>
      </c>
      <c r="G200" t="s">
        <v>765</v>
      </c>
      <c r="H200" t="s">
        <v>765</v>
      </c>
      <c r="J200" s="90">
        <f t="shared" si="11"/>
        <v>10361</v>
      </c>
      <c r="K200" s="86">
        <f t="shared" si="10"/>
        <v>512</v>
      </c>
      <c r="L200" s="86">
        <f t="shared" si="10"/>
        <v>174</v>
      </c>
      <c r="M200" s="86">
        <f t="shared" si="10"/>
        <v>105</v>
      </c>
      <c r="N200" s="86">
        <f t="shared" si="9"/>
        <v>51</v>
      </c>
      <c r="O200" s="86">
        <f t="shared" si="9"/>
        <v>1</v>
      </c>
      <c r="P200" s="86" t="str">
        <f t="shared" si="9"/>
        <v/>
      </c>
      <c r="Q200" s="86" t="str">
        <f t="shared" si="9"/>
        <v/>
      </c>
    </row>
    <row r="201" spans="1:17" x14ac:dyDescent="0.25">
      <c r="A201" t="s">
        <v>1035</v>
      </c>
      <c r="B201" t="s">
        <v>1034</v>
      </c>
      <c r="C201" t="s">
        <v>769</v>
      </c>
      <c r="D201" t="s">
        <v>928</v>
      </c>
      <c r="E201" t="s">
        <v>923</v>
      </c>
      <c r="F201">
        <v>1</v>
      </c>
      <c r="G201" t="s">
        <v>765</v>
      </c>
      <c r="H201" t="s">
        <v>765</v>
      </c>
      <c r="J201" s="90">
        <f t="shared" si="11"/>
        <v>10362</v>
      </c>
      <c r="K201" s="86">
        <f t="shared" si="10"/>
        <v>512</v>
      </c>
      <c r="L201" s="86">
        <f t="shared" si="10"/>
        <v>174</v>
      </c>
      <c r="M201" s="86">
        <f t="shared" si="10"/>
        <v>105</v>
      </c>
      <c r="N201" s="86">
        <f t="shared" si="9"/>
        <v>51</v>
      </c>
      <c r="O201" s="86">
        <f t="shared" si="9"/>
        <v>1</v>
      </c>
      <c r="P201" s="86" t="str">
        <f t="shared" si="9"/>
        <v/>
      </c>
      <c r="Q201" s="86" t="str">
        <f t="shared" si="9"/>
        <v/>
      </c>
    </row>
    <row r="202" spans="1:17" x14ac:dyDescent="0.25">
      <c r="A202" t="s">
        <v>1036</v>
      </c>
      <c r="B202" t="s">
        <v>1034</v>
      </c>
      <c r="C202" t="s">
        <v>769</v>
      </c>
      <c r="D202" t="s">
        <v>928</v>
      </c>
      <c r="E202" t="s">
        <v>923</v>
      </c>
      <c r="F202">
        <v>1</v>
      </c>
      <c r="G202" t="s">
        <v>765</v>
      </c>
      <c r="H202" t="s">
        <v>765</v>
      </c>
      <c r="J202" s="90">
        <f t="shared" si="11"/>
        <v>10363</v>
      </c>
      <c r="K202" s="86">
        <f t="shared" si="10"/>
        <v>512</v>
      </c>
      <c r="L202" s="86">
        <f t="shared" si="10"/>
        <v>174</v>
      </c>
      <c r="M202" s="86">
        <f t="shared" si="10"/>
        <v>105</v>
      </c>
      <c r="N202" s="86">
        <f t="shared" si="9"/>
        <v>51</v>
      </c>
      <c r="O202" s="86">
        <f t="shared" si="9"/>
        <v>1</v>
      </c>
      <c r="P202" s="86" t="str">
        <f t="shared" si="9"/>
        <v/>
      </c>
      <c r="Q202" s="86" t="str">
        <f t="shared" si="9"/>
        <v/>
      </c>
    </row>
    <row r="203" spans="1:17" x14ac:dyDescent="0.25">
      <c r="A203" t="s">
        <v>1037</v>
      </c>
      <c r="B203" t="s">
        <v>989</v>
      </c>
      <c r="C203" t="s">
        <v>769</v>
      </c>
      <c r="D203" t="s">
        <v>798</v>
      </c>
      <c r="E203" t="s">
        <v>844</v>
      </c>
      <c r="F203">
        <v>1</v>
      </c>
      <c r="G203" t="s">
        <v>765</v>
      </c>
      <c r="H203" t="s">
        <v>765</v>
      </c>
      <c r="J203" s="90">
        <f t="shared" si="11"/>
        <v>10371</v>
      </c>
      <c r="K203" s="86">
        <f t="shared" si="10"/>
        <v>534</v>
      </c>
      <c r="L203" s="86">
        <f t="shared" si="10"/>
        <v>174</v>
      </c>
      <c r="M203" s="86">
        <f t="shared" si="10"/>
        <v>103</v>
      </c>
      <c r="N203" s="86">
        <f t="shared" si="9"/>
        <v>53</v>
      </c>
      <c r="O203" s="86">
        <f t="shared" si="9"/>
        <v>1</v>
      </c>
      <c r="P203" s="86" t="str">
        <f t="shared" si="9"/>
        <v/>
      </c>
      <c r="Q203" s="86" t="str">
        <f t="shared" si="9"/>
        <v/>
      </c>
    </row>
    <row r="204" spans="1:17" x14ac:dyDescent="0.25">
      <c r="A204" t="s">
        <v>1038</v>
      </c>
      <c r="B204" t="s">
        <v>1002</v>
      </c>
      <c r="C204" t="s">
        <v>769</v>
      </c>
      <c r="D204" t="s">
        <v>851</v>
      </c>
      <c r="E204" t="s">
        <v>844</v>
      </c>
      <c r="F204">
        <v>1</v>
      </c>
      <c r="G204" t="s">
        <v>765</v>
      </c>
      <c r="H204" t="s">
        <v>765</v>
      </c>
      <c r="J204" s="90">
        <f t="shared" si="11"/>
        <v>10381</v>
      </c>
      <c r="K204" s="86">
        <f t="shared" si="10"/>
        <v>536</v>
      </c>
      <c r="L204" s="86">
        <f t="shared" si="10"/>
        <v>174</v>
      </c>
      <c r="M204" s="86">
        <f t="shared" si="10"/>
        <v>101</v>
      </c>
      <c r="N204" s="86">
        <f t="shared" si="9"/>
        <v>53</v>
      </c>
      <c r="O204" s="86">
        <f t="shared" si="9"/>
        <v>1</v>
      </c>
      <c r="P204" s="86" t="str">
        <f t="shared" si="9"/>
        <v/>
      </c>
      <c r="Q204" s="86" t="str">
        <f t="shared" si="9"/>
        <v/>
      </c>
    </row>
    <row r="205" spans="1:17" x14ac:dyDescent="0.25">
      <c r="A205" t="s">
        <v>1039</v>
      </c>
      <c r="B205" t="s">
        <v>999</v>
      </c>
      <c r="C205" t="s">
        <v>769</v>
      </c>
      <c r="D205" t="s">
        <v>798</v>
      </c>
      <c r="E205" t="s">
        <v>948</v>
      </c>
      <c r="F205">
        <v>1</v>
      </c>
      <c r="G205" t="s">
        <v>765</v>
      </c>
      <c r="H205" t="s">
        <v>765</v>
      </c>
      <c r="J205" s="90">
        <f t="shared" si="11"/>
        <v>10382</v>
      </c>
      <c r="K205" s="86">
        <f t="shared" si="10"/>
        <v>552</v>
      </c>
      <c r="L205" s="86">
        <f t="shared" si="10"/>
        <v>174</v>
      </c>
      <c r="M205" s="86">
        <f t="shared" si="10"/>
        <v>103</v>
      </c>
      <c r="N205" s="86">
        <f t="shared" si="9"/>
        <v>55</v>
      </c>
      <c r="O205" s="86">
        <f t="shared" si="9"/>
        <v>1</v>
      </c>
      <c r="P205" s="86" t="str">
        <f t="shared" si="9"/>
        <v/>
      </c>
      <c r="Q205" s="86" t="str">
        <f t="shared" si="9"/>
        <v/>
      </c>
    </row>
    <row r="206" spans="1:17" x14ac:dyDescent="0.25">
      <c r="A206" t="s">
        <v>1040</v>
      </c>
      <c r="B206" t="s">
        <v>975</v>
      </c>
      <c r="C206" t="s">
        <v>769</v>
      </c>
      <c r="D206" t="s">
        <v>776</v>
      </c>
      <c r="E206" t="s">
        <v>844</v>
      </c>
      <c r="F206">
        <v>1</v>
      </c>
      <c r="G206" t="s">
        <v>765</v>
      </c>
      <c r="H206" t="s">
        <v>765</v>
      </c>
      <c r="J206" s="90">
        <f t="shared" si="11"/>
        <v>10391</v>
      </c>
      <c r="K206" s="86">
        <f t="shared" si="10"/>
        <v>532</v>
      </c>
      <c r="L206" s="86">
        <f t="shared" si="10"/>
        <v>174</v>
      </c>
      <c r="M206" s="86">
        <f t="shared" si="10"/>
        <v>102</v>
      </c>
      <c r="N206" s="86">
        <f t="shared" si="9"/>
        <v>53</v>
      </c>
      <c r="O206" s="86">
        <f t="shared" si="9"/>
        <v>1</v>
      </c>
      <c r="P206" s="86" t="str">
        <f t="shared" si="9"/>
        <v/>
      </c>
      <c r="Q206" s="86" t="str">
        <f t="shared" si="9"/>
        <v/>
      </c>
    </row>
    <row r="207" spans="1:17" x14ac:dyDescent="0.25">
      <c r="A207" t="s">
        <v>1041</v>
      </c>
      <c r="B207" t="s">
        <v>765</v>
      </c>
      <c r="C207" t="s">
        <v>769</v>
      </c>
      <c r="D207" t="s">
        <v>772</v>
      </c>
      <c r="E207" t="s">
        <v>997</v>
      </c>
      <c r="F207">
        <v>1</v>
      </c>
      <c r="G207" t="s">
        <v>1041</v>
      </c>
      <c r="H207" t="s">
        <v>765</v>
      </c>
      <c r="J207" s="90">
        <f t="shared" si="11"/>
        <v>10400</v>
      </c>
      <c r="K207" s="86" t="str">
        <f t="shared" si="10"/>
        <v/>
      </c>
      <c r="L207" s="86">
        <f t="shared" si="10"/>
        <v>174</v>
      </c>
      <c r="M207" s="86">
        <f t="shared" si="10"/>
        <v>940</v>
      </c>
      <c r="N207" s="86">
        <f t="shared" si="9"/>
        <v>19</v>
      </c>
      <c r="O207" s="86">
        <f t="shared" si="9"/>
        <v>1</v>
      </c>
      <c r="P207" s="86">
        <f t="shared" si="9"/>
        <v>10400</v>
      </c>
      <c r="Q207" s="86" t="str">
        <f t="shared" si="9"/>
        <v/>
      </c>
    </row>
    <row r="208" spans="1:17" x14ac:dyDescent="0.25">
      <c r="A208" t="s">
        <v>1042</v>
      </c>
      <c r="B208" t="s">
        <v>989</v>
      </c>
      <c r="C208" t="s">
        <v>769</v>
      </c>
      <c r="D208" t="s">
        <v>851</v>
      </c>
      <c r="E208" t="s">
        <v>844</v>
      </c>
      <c r="F208">
        <v>1</v>
      </c>
      <c r="G208" t="s">
        <v>765</v>
      </c>
      <c r="H208" t="s">
        <v>765</v>
      </c>
      <c r="J208" s="90">
        <f t="shared" si="11"/>
        <v>10401</v>
      </c>
      <c r="K208" s="86">
        <f t="shared" si="10"/>
        <v>534</v>
      </c>
      <c r="L208" s="86">
        <f t="shared" si="10"/>
        <v>174</v>
      </c>
      <c r="M208" s="86">
        <f t="shared" si="10"/>
        <v>101</v>
      </c>
      <c r="N208" s="86">
        <f t="shared" si="9"/>
        <v>53</v>
      </c>
      <c r="O208" s="86">
        <f t="shared" si="9"/>
        <v>1</v>
      </c>
      <c r="P208" s="86" t="str">
        <f t="shared" si="9"/>
        <v/>
      </c>
      <c r="Q208" s="86" t="str">
        <f t="shared" si="9"/>
        <v/>
      </c>
    </row>
    <row r="209" spans="1:17" x14ac:dyDescent="0.25">
      <c r="A209" t="s">
        <v>1043</v>
      </c>
      <c r="B209" t="s">
        <v>989</v>
      </c>
      <c r="C209" t="s">
        <v>769</v>
      </c>
      <c r="D209" t="s">
        <v>851</v>
      </c>
      <c r="E209" t="s">
        <v>844</v>
      </c>
      <c r="F209">
        <v>1</v>
      </c>
      <c r="G209" t="s">
        <v>765</v>
      </c>
      <c r="H209" t="s">
        <v>765</v>
      </c>
      <c r="J209" s="90">
        <f t="shared" si="11"/>
        <v>10402</v>
      </c>
      <c r="K209" s="86">
        <f t="shared" si="10"/>
        <v>534</v>
      </c>
      <c r="L209" s="86">
        <f t="shared" si="10"/>
        <v>174</v>
      </c>
      <c r="M209" s="86">
        <f t="shared" si="10"/>
        <v>101</v>
      </c>
      <c r="N209" s="86">
        <f t="shared" si="9"/>
        <v>53</v>
      </c>
      <c r="O209" s="86">
        <f t="shared" si="9"/>
        <v>1</v>
      </c>
      <c r="P209" s="86" t="str">
        <f t="shared" si="9"/>
        <v/>
      </c>
      <c r="Q209" s="86" t="str">
        <f t="shared" si="9"/>
        <v/>
      </c>
    </row>
    <row r="210" spans="1:17" x14ac:dyDescent="0.25">
      <c r="A210" t="s">
        <v>1044</v>
      </c>
      <c r="B210" t="s">
        <v>989</v>
      </c>
      <c r="C210" t="s">
        <v>769</v>
      </c>
      <c r="D210" t="s">
        <v>851</v>
      </c>
      <c r="E210" t="s">
        <v>844</v>
      </c>
      <c r="F210">
        <v>1</v>
      </c>
      <c r="G210" t="s">
        <v>765</v>
      </c>
      <c r="H210" t="s">
        <v>765</v>
      </c>
      <c r="J210" s="90">
        <f t="shared" si="11"/>
        <v>10403</v>
      </c>
      <c r="K210" s="86">
        <f t="shared" si="10"/>
        <v>534</v>
      </c>
      <c r="L210" s="86">
        <f t="shared" si="10"/>
        <v>174</v>
      </c>
      <c r="M210" s="86">
        <f t="shared" si="10"/>
        <v>101</v>
      </c>
      <c r="N210" s="86">
        <f t="shared" si="9"/>
        <v>53</v>
      </c>
      <c r="O210" s="86">
        <f t="shared" si="9"/>
        <v>1</v>
      </c>
      <c r="P210" s="86" t="str">
        <f t="shared" si="9"/>
        <v/>
      </c>
      <c r="Q210" s="86" t="str">
        <f t="shared" si="9"/>
        <v/>
      </c>
    </row>
    <row r="211" spans="1:17" x14ac:dyDescent="0.25">
      <c r="A211" t="s">
        <v>1045</v>
      </c>
      <c r="B211" t="s">
        <v>989</v>
      </c>
      <c r="C211" t="s">
        <v>769</v>
      </c>
      <c r="D211" t="s">
        <v>851</v>
      </c>
      <c r="E211" t="s">
        <v>844</v>
      </c>
      <c r="F211">
        <v>1</v>
      </c>
      <c r="G211" t="s">
        <v>765</v>
      </c>
      <c r="H211" t="s">
        <v>765</v>
      </c>
      <c r="J211" s="90">
        <f t="shared" si="11"/>
        <v>10404</v>
      </c>
      <c r="K211" s="86">
        <f t="shared" si="10"/>
        <v>534</v>
      </c>
      <c r="L211" s="86">
        <f t="shared" si="10"/>
        <v>174</v>
      </c>
      <c r="M211" s="86">
        <f t="shared" si="10"/>
        <v>101</v>
      </c>
      <c r="N211" s="86">
        <f t="shared" si="9"/>
        <v>53</v>
      </c>
      <c r="O211" s="86">
        <f t="shared" si="9"/>
        <v>1</v>
      </c>
      <c r="P211" s="86" t="str">
        <f t="shared" si="9"/>
        <v/>
      </c>
      <c r="Q211" s="86" t="str">
        <f t="shared" si="9"/>
        <v/>
      </c>
    </row>
    <row r="212" spans="1:17" x14ac:dyDescent="0.25">
      <c r="A212" t="s">
        <v>1046</v>
      </c>
      <c r="B212" t="s">
        <v>765</v>
      </c>
      <c r="C212" t="s">
        <v>769</v>
      </c>
      <c r="D212" t="s">
        <v>772</v>
      </c>
      <c r="E212" t="s">
        <v>997</v>
      </c>
      <c r="F212">
        <v>1</v>
      </c>
      <c r="G212" t="s">
        <v>1046</v>
      </c>
      <c r="H212" t="s">
        <v>765</v>
      </c>
      <c r="J212" s="90">
        <f t="shared" si="11"/>
        <v>10410</v>
      </c>
      <c r="K212" s="86" t="str">
        <f t="shared" si="10"/>
        <v/>
      </c>
      <c r="L212" s="86">
        <f t="shared" si="10"/>
        <v>174</v>
      </c>
      <c r="M212" s="86">
        <f t="shared" si="10"/>
        <v>940</v>
      </c>
      <c r="N212" s="86">
        <f t="shared" si="9"/>
        <v>19</v>
      </c>
      <c r="O212" s="86">
        <f t="shared" si="9"/>
        <v>1</v>
      </c>
      <c r="P212" s="86">
        <f t="shared" si="9"/>
        <v>10410</v>
      </c>
      <c r="Q212" s="86" t="str">
        <f t="shared" si="9"/>
        <v/>
      </c>
    </row>
    <row r="213" spans="1:17" x14ac:dyDescent="0.25">
      <c r="A213" t="s">
        <v>1047</v>
      </c>
      <c r="B213" t="s">
        <v>1034</v>
      </c>
      <c r="C213" t="s">
        <v>769</v>
      </c>
      <c r="D213" t="s">
        <v>896</v>
      </c>
      <c r="E213" t="s">
        <v>923</v>
      </c>
      <c r="F213">
        <v>1</v>
      </c>
      <c r="G213" t="s">
        <v>765</v>
      </c>
      <c r="H213" t="s">
        <v>765</v>
      </c>
      <c r="J213" s="90">
        <f t="shared" si="11"/>
        <v>10411</v>
      </c>
      <c r="K213" s="86">
        <f t="shared" si="10"/>
        <v>512</v>
      </c>
      <c r="L213" s="86">
        <f t="shared" si="10"/>
        <v>174</v>
      </c>
      <c r="M213" s="86">
        <f t="shared" si="10"/>
        <v>104</v>
      </c>
      <c r="N213" s="86">
        <f t="shared" si="9"/>
        <v>51</v>
      </c>
      <c r="O213" s="86">
        <f t="shared" si="9"/>
        <v>1</v>
      </c>
      <c r="P213" s="86" t="str">
        <f t="shared" si="9"/>
        <v/>
      </c>
      <c r="Q213" s="86" t="str">
        <f t="shared" si="9"/>
        <v/>
      </c>
    </row>
    <row r="214" spans="1:17" x14ac:dyDescent="0.25">
      <c r="A214" t="s">
        <v>1048</v>
      </c>
      <c r="B214" t="s">
        <v>1034</v>
      </c>
      <c r="C214" t="s">
        <v>769</v>
      </c>
      <c r="D214" t="s">
        <v>896</v>
      </c>
      <c r="E214" t="s">
        <v>923</v>
      </c>
      <c r="F214">
        <v>1</v>
      </c>
      <c r="G214" t="s">
        <v>765</v>
      </c>
      <c r="H214" t="s">
        <v>765</v>
      </c>
      <c r="J214" s="90">
        <f t="shared" si="11"/>
        <v>10412</v>
      </c>
      <c r="K214" s="86">
        <f t="shared" si="10"/>
        <v>512</v>
      </c>
      <c r="L214" s="86">
        <f t="shared" si="10"/>
        <v>174</v>
      </c>
      <c r="M214" s="86">
        <f t="shared" si="10"/>
        <v>104</v>
      </c>
      <c r="N214" s="86">
        <f t="shared" si="9"/>
        <v>51</v>
      </c>
      <c r="O214" s="86">
        <f t="shared" si="9"/>
        <v>1</v>
      </c>
      <c r="P214" s="86" t="str">
        <f t="shared" si="9"/>
        <v/>
      </c>
      <c r="Q214" s="86" t="str">
        <f t="shared" si="9"/>
        <v/>
      </c>
    </row>
    <row r="215" spans="1:17" x14ac:dyDescent="0.25">
      <c r="A215" t="s">
        <v>1049</v>
      </c>
      <c r="B215" t="s">
        <v>1034</v>
      </c>
      <c r="C215" t="s">
        <v>769</v>
      </c>
      <c r="D215" t="s">
        <v>896</v>
      </c>
      <c r="E215" t="s">
        <v>923</v>
      </c>
      <c r="F215">
        <v>1</v>
      </c>
      <c r="G215" t="s">
        <v>765</v>
      </c>
      <c r="H215" t="s">
        <v>765</v>
      </c>
      <c r="J215" s="90">
        <f t="shared" si="11"/>
        <v>10413</v>
      </c>
      <c r="K215" s="86">
        <f t="shared" si="10"/>
        <v>512</v>
      </c>
      <c r="L215" s="86">
        <f t="shared" si="10"/>
        <v>174</v>
      </c>
      <c r="M215" s="86">
        <f t="shared" si="10"/>
        <v>104</v>
      </c>
      <c r="N215" s="86">
        <f t="shared" si="9"/>
        <v>51</v>
      </c>
      <c r="O215" s="86">
        <f t="shared" si="9"/>
        <v>1</v>
      </c>
      <c r="P215" s="86" t="str">
        <f t="shared" si="9"/>
        <v/>
      </c>
      <c r="Q215" s="86" t="str">
        <f t="shared" si="9"/>
        <v/>
      </c>
    </row>
    <row r="216" spans="1:17" x14ac:dyDescent="0.25">
      <c r="A216" t="s">
        <v>1050</v>
      </c>
      <c r="B216" t="s">
        <v>1034</v>
      </c>
      <c r="C216" t="s">
        <v>769</v>
      </c>
      <c r="D216" t="s">
        <v>896</v>
      </c>
      <c r="E216" t="s">
        <v>923</v>
      </c>
      <c r="F216">
        <v>1</v>
      </c>
      <c r="G216" t="s">
        <v>765</v>
      </c>
      <c r="H216" t="s">
        <v>765</v>
      </c>
      <c r="J216" s="90">
        <f t="shared" si="11"/>
        <v>10414</v>
      </c>
      <c r="K216" s="86">
        <f t="shared" si="10"/>
        <v>512</v>
      </c>
      <c r="L216" s="86">
        <f t="shared" si="10"/>
        <v>174</v>
      </c>
      <c r="M216" s="86">
        <f t="shared" si="10"/>
        <v>104</v>
      </c>
      <c r="N216" s="86">
        <f t="shared" si="9"/>
        <v>51</v>
      </c>
      <c r="O216" s="86">
        <f t="shared" si="9"/>
        <v>1</v>
      </c>
      <c r="P216" s="86" t="str">
        <f t="shared" si="9"/>
        <v/>
      </c>
      <c r="Q216" s="86" t="str">
        <f t="shared" si="9"/>
        <v/>
      </c>
    </row>
    <row r="217" spans="1:17" x14ac:dyDescent="0.25">
      <c r="A217" t="s">
        <v>1051</v>
      </c>
      <c r="B217" t="s">
        <v>1034</v>
      </c>
      <c r="C217" t="s">
        <v>769</v>
      </c>
      <c r="D217" t="s">
        <v>851</v>
      </c>
      <c r="E217" t="s">
        <v>923</v>
      </c>
      <c r="F217">
        <v>1</v>
      </c>
      <c r="G217" t="s">
        <v>765</v>
      </c>
      <c r="H217" t="s">
        <v>765</v>
      </c>
      <c r="J217" s="90">
        <f t="shared" si="11"/>
        <v>10415</v>
      </c>
      <c r="K217" s="86">
        <f t="shared" si="10"/>
        <v>512</v>
      </c>
      <c r="L217" s="86">
        <f t="shared" si="10"/>
        <v>174</v>
      </c>
      <c r="M217" s="86">
        <f t="shared" si="10"/>
        <v>101</v>
      </c>
      <c r="N217" s="86">
        <f t="shared" si="9"/>
        <v>51</v>
      </c>
      <c r="O217" s="86">
        <f t="shared" si="9"/>
        <v>1</v>
      </c>
      <c r="P217" s="86" t="str">
        <f t="shared" si="9"/>
        <v/>
      </c>
      <c r="Q217" s="86" t="str">
        <f t="shared" si="9"/>
        <v/>
      </c>
    </row>
    <row r="218" spans="1:17" x14ac:dyDescent="0.25">
      <c r="A218" t="s">
        <v>1052</v>
      </c>
      <c r="B218" t="s">
        <v>765</v>
      </c>
      <c r="C218" t="s">
        <v>923</v>
      </c>
      <c r="D218" t="s">
        <v>766</v>
      </c>
      <c r="E218" t="s">
        <v>979</v>
      </c>
      <c r="F218">
        <v>1</v>
      </c>
      <c r="G218" t="s">
        <v>1052</v>
      </c>
      <c r="H218" t="s">
        <v>765</v>
      </c>
      <c r="J218" s="90">
        <f t="shared" si="11"/>
        <v>10416</v>
      </c>
      <c r="K218" s="86" t="str">
        <f t="shared" si="10"/>
        <v/>
      </c>
      <c r="L218" s="86">
        <f t="shared" si="10"/>
        <v>51</v>
      </c>
      <c r="M218" s="86">
        <f t="shared" si="10"/>
        <v>810</v>
      </c>
      <c r="N218" s="86">
        <f t="shared" si="9"/>
        <v>10</v>
      </c>
      <c r="O218" s="86">
        <f t="shared" si="9"/>
        <v>1</v>
      </c>
      <c r="P218" s="86">
        <f t="shared" si="9"/>
        <v>10416</v>
      </c>
      <c r="Q218" s="86" t="str">
        <f t="shared" si="9"/>
        <v/>
      </c>
    </row>
    <row r="219" spans="1:17" x14ac:dyDescent="0.25">
      <c r="A219" t="s">
        <v>1053</v>
      </c>
      <c r="B219" t="s">
        <v>765</v>
      </c>
      <c r="C219" t="s">
        <v>775</v>
      </c>
      <c r="D219" t="s">
        <v>766</v>
      </c>
      <c r="E219" t="s">
        <v>979</v>
      </c>
      <c r="F219">
        <v>1</v>
      </c>
      <c r="G219" t="s">
        <v>1053</v>
      </c>
      <c r="H219" t="s">
        <v>765</v>
      </c>
      <c r="J219" s="90">
        <f t="shared" si="11"/>
        <v>10417</v>
      </c>
      <c r="K219" s="86" t="str">
        <f t="shared" si="10"/>
        <v/>
      </c>
      <c r="L219" s="86">
        <f t="shared" si="10"/>
        <v>97</v>
      </c>
      <c r="M219" s="86">
        <f t="shared" si="10"/>
        <v>810</v>
      </c>
      <c r="N219" s="86">
        <f t="shared" si="9"/>
        <v>10</v>
      </c>
      <c r="O219" s="86">
        <f t="shared" si="9"/>
        <v>1</v>
      </c>
      <c r="P219" s="86">
        <f t="shared" si="9"/>
        <v>10417</v>
      </c>
      <c r="Q219" s="86" t="str">
        <f t="shared" si="9"/>
        <v/>
      </c>
    </row>
    <row r="220" spans="1:17" x14ac:dyDescent="0.25">
      <c r="A220" t="s">
        <v>1054</v>
      </c>
      <c r="B220" t="s">
        <v>765</v>
      </c>
      <c r="C220" t="s">
        <v>769</v>
      </c>
      <c r="D220" t="s">
        <v>766</v>
      </c>
      <c r="E220" t="s">
        <v>979</v>
      </c>
      <c r="F220">
        <v>1</v>
      </c>
      <c r="G220" t="s">
        <v>1054</v>
      </c>
      <c r="H220" t="s">
        <v>765</v>
      </c>
      <c r="J220" s="90">
        <f t="shared" si="11"/>
        <v>10418</v>
      </c>
      <c r="K220" s="86" t="str">
        <f t="shared" si="10"/>
        <v/>
      </c>
      <c r="L220" s="86">
        <f t="shared" si="10"/>
        <v>174</v>
      </c>
      <c r="M220" s="86">
        <f t="shared" si="10"/>
        <v>810</v>
      </c>
      <c r="N220" s="86">
        <f t="shared" si="9"/>
        <v>10</v>
      </c>
      <c r="O220" s="86">
        <f t="shared" si="9"/>
        <v>1</v>
      </c>
      <c r="P220" s="86">
        <f t="shared" si="9"/>
        <v>10418</v>
      </c>
      <c r="Q220" s="86" t="str">
        <f t="shared" si="9"/>
        <v/>
      </c>
    </row>
    <row r="221" spans="1:17" x14ac:dyDescent="0.25">
      <c r="A221" t="s">
        <v>1055</v>
      </c>
      <c r="B221" t="s">
        <v>999</v>
      </c>
      <c r="C221" t="s">
        <v>769</v>
      </c>
      <c r="D221" t="s">
        <v>851</v>
      </c>
      <c r="E221" t="s">
        <v>948</v>
      </c>
      <c r="F221">
        <v>1</v>
      </c>
      <c r="G221" t="s">
        <v>765</v>
      </c>
      <c r="H221" t="s">
        <v>765</v>
      </c>
      <c r="J221" s="90">
        <f t="shared" si="11"/>
        <v>10421</v>
      </c>
      <c r="K221" s="86">
        <f t="shared" si="10"/>
        <v>552</v>
      </c>
      <c r="L221" s="86">
        <f t="shared" si="10"/>
        <v>174</v>
      </c>
      <c r="M221" s="86">
        <f t="shared" si="10"/>
        <v>101</v>
      </c>
      <c r="N221" s="86">
        <f t="shared" si="9"/>
        <v>55</v>
      </c>
      <c r="O221" s="86">
        <f t="shared" si="9"/>
        <v>1</v>
      </c>
      <c r="P221" s="86" t="str">
        <f t="shared" si="9"/>
        <v/>
      </c>
      <c r="Q221" s="86" t="str">
        <f t="shared" si="9"/>
        <v/>
      </c>
    </row>
    <row r="222" spans="1:17" x14ac:dyDescent="0.25">
      <c r="A222" t="s">
        <v>1056</v>
      </c>
      <c r="B222" t="s">
        <v>999</v>
      </c>
      <c r="C222" t="s">
        <v>769</v>
      </c>
      <c r="D222" t="s">
        <v>851</v>
      </c>
      <c r="E222" t="s">
        <v>948</v>
      </c>
      <c r="F222">
        <v>1</v>
      </c>
      <c r="G222" t="s">
        <v>765</v>
      </c>
      <c r="H222" t="s">
        <v>765</v>
      </c>
      <c r="J222" s="90">
        <f t="shared" si="11"/>
        <v>10431</v>
      </c>
      <c r="K222" s="86">
        <f t="shared" si="10"/>
        <v>552</v>
      </c>
      <c r="L222" s="86">
        <f t="shared" si="10"/>
        <v>174</v>
      </c>
      <c r="M222" s="86">
        <f t="shared" si="10"/>
        <v>101</v>
      </c>
      <c r="N222" s="86">
        <f t="shared" si="9"/>
        <v>55</v>
      </c>
      <c r="O222" s="86">
        <f t="shared" si="9"/>
        <v>1</v>
      </c>
      <c r="P222" s="86" t="str">
        <f t="shared" si="9"/>
        <v/>
      </c>
      <c r="Q222" s="86" t="str">
        <f t="shared" si="9"/>
        <v/>
      </c>
    </row>
    <row r="223" spans="1:17" x14ac:dyDescent="0.25">
      <c r="A223" t="s">
        <v>1057</v>
      </c>
      <c r="B223" t="s">
        <v>1008</v>
      </c>
      <c r="C223" t="s">
        <v>769</v>
      </c>
      <c r="D223" t="s">
        <v>798</v>
      </c>
      <c r="E223" t="s">
        <v>932</v>
      </c>
      <c r="F223">
        <v>1</v>
      </c>
      <c r="G223" t="s">
        <v>765</v>
      </c>
      <c r="H223" t="s">
        <v>765</v>
      </c>
      <c r="J223" s="90">
        <f t="shared" si="11"/>
        <v>10441</v>
      </c>
      <c r="K223" s="86">
        <f t="shared" si="10"/>
        <v>522</v>
      </c>
      <c r="L223" s="86">
        <f t="shared" si="10"/>
        <v>174</v>
      </c>
      <c r="M223" s="86">
        <f t="shared" si="10"/>
        <v>103</v>
      </c>
      <c r="N223" s="86">
        <f t="shared" si="9"/>
        <v>52</v>
      </c>
      <c r="O223" s="86">
        <f t="shared" si="9"/>
        <v>1</v>
      </c>
      <c r="P223" s="86" t="str">
        <f t="shared" si="9"/>
        <v/>
      </c>
      <c r="Q223" s="86" t="str">
        <f t="shared" si="9"/>
        <v/>
      </c>
    </row>
    <row r="224" spans="1:17" x14ac:dyDescent="0.25">
      <c r="A224" t="s">
        <v>1058</v>
      </c>
      <c r="B224" t="s">
        <v>981</v>
      </c>
      <c r="C224" t="s">
        <v>769</v>
      </c>
      <c r="D224" t="s">
        <v>896</v>
      </c>
      <c r="E224" t="s">
        <v>955</v>
      </c>
      <c r="F224">
        <v>0</v>
      </c>
      <c r="G224" t="s">
        <v>1059</v>
      </c>
      <c r="H224" t="s">
        <v>1058</v>
      </c>
      <c r="J224" s="90">
        <f t="shared" si="11"/>
        <v>10451</v>
      </c>
      <c r="K224" s="86">
        <f t="shared" si="10"/>
        <v>716</v>
      </c>
      <c r="L224" s="86">
        <f t="shared" si="10"/>
        <v>174</v>
      </c>
      <c r="M224" s="86">
        <f t="shared" si="10"/>
        <v>104</v>
      </c>
      <c r="N224" s="86">
        <f t="shared" si="9"/>
        <v>71</v>
      </c>
      <c r="O224" s="86">
        <f t="shared" si="9"/>
        <v>0</v>
      </c>
      <c r="P224" s="86">
        <f t="shared" si="9"/>
        <v>7</v>
      </c>
      <c r="Q224" s="86">
        <f t="shared" si="9"/>
        <v>10451</v>
      </c>
    </row>
    <row r="225" spans="1:17" x14ac:dyDescent="0.25">
      <c r="A225" t="s">
        <v>1060</v>
      </c>
      <c r="B225" t="s">
        <v>1005</v>
      </c>
      <c r="C225" t="s">
        <v>769</v>
      </c>
      <c r="D225" t="s">
        <v>896</v>
      </c>
      <c r="E225" t="s">
        <v>948</v>
      </c>
      <c r="F225">
        <v>0</v>
      </c>
      <c r="G225" t="s">
        <v>765</v>
      </c>
      <c r="H225" t="s">
        <v>765</v>
      </c>
      <c r="J225" s="90">
        <f t="shared" si="11"/>
        <v>10452</v>
      </c>
      <c r="K225" s="86">
        <f t="shared" si="10"/>
        <v>554</v>
      </c>
      <c r="L225" s="86">
        <f t="shared" si="10"/>
        <v>174</v>
      </c>
      <c r="M225" s="86">
        <f t="shared" si="10"/>
        <v>104</v>
      </c>
      <c r="N225" s="86">
        <f t="shared" si="10"/>
        <v>55</v>
      </c>
      <c r="O225" s="86">
        <f t="shared" si="10"/>
        <v>0</v>
      </c>
      <c r="P225" s="86" t="str">
        <f t="shared" si="10"/>
        <v/>
      </c>
      <c r="Q225" s="86" t="str">
        <f t="shared" si="10"/>
        <v/>
      </c>
    </row>
    <row r="226" spans="1:17" x14ac:dyDescent="0.25">
      <c r="A226" t="s">
        <v>1061</v>
      </c>
      <c r="B226" t="s">
        <v>1008</v>
      </c>
      <c r="C226" t="s">
        <v>769</v>
      </c>
      <c r="D226" t="s">
        <v>776</v>
      </c>
      <c r="E226" t="s">
        <v>932</v>
      </c>
      <c r="F226">
        <v>1</v>
      </c>
      <c r="G226" t="s">
        <v>1062</v>
      </c>
      <c r="H226" t="s">
        <v>765</v>
      </c>
      <c r="J226" s="90">
        <f t="shared" si="11"/>
        <v>10461</v>
      </c>
      <c r="K226" s="86">
        <f t="shared" si="10"/>
        <v>522</v>
      </c>
      <c r="L226" s="86">
        <f t="shared" si="10"/>
        <v>174</v>
      </c>
      <c r="M226" s="86">
        <f t="shared" si="10"/>
        <v>102</v>
      </c>
      <c r="N226" s="86">
        <f t="shared" si="10"/>
        <v>52</v>
      </c>
      <c r="O226" s="86">
        <f t="shared" si="10"/>
        <v>1</v>
      </c>
      <c r="P226" s="86">
        <f t="shared" si="10"/>
        <v>38005</v>
      </c>
      <c r="Q226" s="86" t="str">
        <f t="shared" si="10"/>
        <v/>
      </c>
    </row>
    <row r="227" spans="1:17" x14ac:dyDescent="0.25">
      <c r="A227" t="s">
        <v>1063</v>
      </c>
      <c r="B227" t="s">
        <v>989</v>
      </c>
      <c r="C227" t="s">
        <v>769</v>
      </c>
      <c r="D227" t="s">
        <v>896</v>
      </c>
      <c r="E227" t="s">
        <v>844</v>
      </c>
      <c r="F227">
        <v>1</v>
      </c>
      <c r="G227" t="s">
        <v>765</v>
      </c>
      <c r="H227" t="s">
        <v>765</v>
      </c>
      <c r="J227" s="90">
        <f t="shared" si="11"/>
        <v>10471</v>
      </c>
      <c r="K227" s="86">
        <f t="shared" si="10"/>
        <v>534</v>
      </c>
      <c r="L227" s="86">
        <f t="shared" si="10"/>
        <v>174</v>
      </c>
      <c r="M227" s="86">
        <f t="shared" si="10"/>
        <v>104</v>
      </c>
      <c r="N227" s="86">
        <f t="shared" si="10"/>
        <v>53</v>
      </c>
      <c r="O227" s="86">
        <f t="shared" si="10"/>
        <v>1</v>
      </c>
      <c r="P227" s="86" t="str">
        <f t="shared" si="10"/>
        <v/>
      </c>
      <c r="Q227" s="86" t="str">
        <f t="shared" si="10"/>
        <v/>
      </c>
    </row>
    <row r="228" spans="1:17" x14ac:dyDescent="0.25">
      <c r="A228" t="s">
        <v>1064</v>
      </c>
      <c r="B228" t="s">
        <v>989</v>
      </c>
      <c r="C228" t="s">
        <v>769</v>
      </c>
      <c r="D228" t="s">
        <v>896</v>
      </c>
      <c r="E228" t="s">
        <v>844</v>
      </c>
      <c r="F228">
        <v>1</v>
      </c>
      <c r="G228" t="s">
        <v>765</v>
      </c>
      <c r="H228" t="s">
        <v>765</v>
      </c>
      <c r="J228" s="90">
        <f t="shared" si="11"/>
        <v>10481</v>
      </c>
      <c r="K228" s="86">
        <f t="shared" si="10"/>
        <v>534</v>
      </c>
      <c r="L228" s="86">
        <f t="shared" si="10"/>
        <v>174</v>
      </c>
      <c r="M228" s="86">
        <f t="shared" si="10"/>
        <v>104</v>
      </c>
      <c r="N228" s="86">
        <f t="shared" si="10"/>
        <v>53</v>
      </c>
      <c r="O228" s="86">
        <f t="shared" si="10"/>
        <v>1</v>
      </c>
      <c r="P228" s="86" t="str">
        <f t="shared" si="10"/>
        <v/>
      </c>
      <c r="Q228" s="86" t="str">
        <f t="shared" si="10"/>
        <v/>
      </c>
    </row>
    <row r="229" spans="1:17" x14ac:dyDescent="0.25">
      <c r="A229" t="s">
        <v>1065</v>
      </c>
      <c r="B229" t="s">
        <v>1066</v>
      </c>
      <c r="C229" t="s">
        <v>769</v>
      </c>
      <c r="D229" t="s">
        <v>896</v>
      </c>
      <c r="E229" t="s">
        <v>1067</v>
      </c>
      <c r="F229">
        <v>1</v>
      </c>
      <c r="G229" t="s">
        <v>765</v>
      </c>
      <c r="H229" t="s">
        <v>765</v>
      </c>
      <c r="J229" s="90">
        <f t="shared" si="11"/>
        <v>10491</v>
      </c>
      <c r="K229" s="86">
        <f t="shared" si="10"/>
        <v>252</v>
      </c>
      <c r="L229" s="86">
        <f t="shared" si="10"/>
        <v>174</v>
      </c>
      <c r="M229" s="86">
        <f t="shared" si="10"/>
        <v>104</v>
      </c>
      <c r="N229" s="86">
        <f t="shared" si="10"/>
        <v>25</v>
      </c>
      <c r="O229" s="86">
        <f t="shared" si="10"/>
        <v>1</v>
      </c>
      <c r="P229" s="86" t="str">
        <f t="shared" si="10"/>
        <v/>
      </c>
      <c r="Q229" s="86" t="str">
        <f t="shared" si="10"/>
        <v/>
      </c>
    </row>
    <row r="230" spans="1:17" x14ac:dyDescent="0.25">
      <c r="A230" t="s">
        <v>1068</v>
      </c>
      <c r="B230" t="s">
        <v>1066</v>
      </c>
      <c r="C230" t="s">
        <v>769</v>
      </c>
      <c r="D230" t="s">
        <v>798</v>
      </c>
      <c r="E230" t="s">
        <v>1067</v>
      </c>
      <c r="F230">
        <v>1</v>
      </c>
      <c r="G230" t="s">
        <v>765</v>
      </c>
      <c r="H230" t="s">
        <v>765</v>
      </c>
      <c r="J230" s="90">
        <f t="shared" si="11"/>
        <v>10492</v>
      </c>
      <c r="K230" s="86">
        <f t="shared" si="10"/>
        <v>252</v>
      </c>
      <c r="L230" s="86">
        <f t="shared" si="10"/>
        <v>174</v>
      </c>
      <c r="M230" s="86">
        <f t="shared" si="10"/>
        <v>103</v>
      </c>
      <c r="N230" s="86">
        <f t="shared" si="10"/>
        <v>25</v>
      </c>
      <c r="O230" s="86">
        <f t="shared" si="10"/>
        <v>1</v>
      </c>
      <c r="P230" s="86" t="str">
        <f t="shared" si="10"/>
        <v/>
      </c>
      <c r="Q230" s="86" t="str">
        <f t="shared" si="10"/>
        <v/>
      </c>
    </row>
    <row r="231" spans="1:17" x14ac:dyDescent="0.25">
      <c r="A231" t="s">
        <v>1069</v>
      </c>
      <c r="B231" t="s">
        <v>1070</v>
      </c>
      <c r="C231" t="s">
        <v>769</v>
      </c>
      <c r="D231" t="s">
        <v>851</v>
      </c>
      <c r="E231" t="s">
        <v>844</v>
      </c>
      <c r="F231">
        <v>1</v>
      </c>
      <c r="G231" t="s">
        <v>765</v>
      </c>
      <c r="H231" t="s">
        <v>765</v>
      </c>
      <c r="J231" s="90">
        <f t="shared" si="11"/>
        <v>10501</v>
      </c>
      <c r="K231" s="86">
        <f t="shared" si="10"/>
        <v>537</v>
      </c>
      <c r="L231" s="86">
        <f t="shared" si="10"/>
        <v>174</v>
      </c>
      <c r="M231" s="86">
        <f t="shared" si="10"/>
        <v>101</v>
      </c>
      <c r="N231" s="86">
        <f t="shared" si="10"/>
        <v>53</v>
      </c>
      <c r="O231" s="86">
        <f t="shared" si="10"/>
        <v>1</v>
      </c>
      <c r="P231" s="86" t="str">
        <f t="shared" si="10"/>
        <v/>
      </c>
      <c r="Q231" s="86" t="str">
        <f t="shared" si="10"/>
        <v/>
      </c>
    </row>
    <row r="232" spans="1:17" x14ac:dyDescent="0.25">
      <c r="A232" t="s">
        <v>1071</v>
      </c>
      <c r="B232" t="s">
        <v>999</v>
      </c>
      <c r="C232" t="s">
        <v>769</v>
      </c>
      <c r="D232" t="s">
        <v>798</v>
      </c>
      <c r="E232" t="s">
        <v>948</v>
      </c>
      <c r="F232">
        <v>1</v>
      </c>
      <c r="G232" t="s">
        <v>765</v>
      </c>
      <c r="H232" t="s">
        <v>765</v>
      </c>
      <c r="J232" s="90">
        <f t="shared" si="11"/>
        <v>10511</v>
      </c>
      <c r="K232" s="86">
        <f t="shared" si="10"/>
        <v>552</v>
      </c>
      <c r="L232" s="86">
        <f t="shared" si="10"/>
        <v>174</v>
      </c>
      <c r="M232" s="86">
        <f t="shared" si="10"/>
        <v>103</v>
      </c>
      <c r="N232" s="86">
        <f t="shared" si="10"/>
        <v>55</v>
      </c>
      <c r="O232" s="86">
        <f t="shared" si="10"/>
        <v>1</v>
      </c>
      <c r="P232" s="86" t="str">
        <f t="shared" si="10"/>
        <v/>
      </c>
      <c r="Q232" s="86" t="str">
        <f t="shared" si="10"/>
        <v/>
      </c>
    </row>
    <row r="233" spans="1:17" x14ac:dyDescent="0.25">
      <c r="A233" t="s">
        <v>1072</v>
      </c>
      <c r="B233" t="s">
        <v>1066</v>
      </c>
      <c r="C233" t="s">
        <v>769</v>
      </c>
      <c r="D233" t="s">
        <v>772</v>
      </c>
      <c r="E233" t="s">
        <v>1067</v>
      </c>
      <c r="F233">
        <v>1</v>
      </c>
      <c r="G233" t="s">
        <v>765</v>
      </c>
      <c r="H233" t="s">
        <v>765</v>
      </c>
      <c r="J233" s="90">
        <f t="shared" si="11"/>
        <v>10521</v>
      </c>
      <c r="K233" s="86">
        <f t="shared" si="10"/>
        <v>252</v>
      </c>
      <c r="L233" s="86">
        <f t="shared" si="10"/>
        <v>174</v>
      </c>
      <c r="M233" s="86">
        <f t="shared" si="10"/>
        <v>940</v>
      </c>
      <c r="N233" s="86">
        <f t="shared" si="10"/>
        <v>25</v>
      </c>
      <c r="O233" s="86">
        <f t="shared" si="10"/>
        <v>1</v>
      </c>
      <c r="P233" s="86" t="str">
        <f t="shared" si="10"/>
        <v/>
      </c>
      <c r="Q233" s="86" t="str">
        <f t="shared" si="10"/>
        <v/>
      </c>
    </row>
    <row r="234" spans="1:17" x14ac:dyDescent="0.25">
      <c r="A234" t="s">
        <v>1073</v>
      </c>
      <c r="B234" t="s">
        <v>1066</v>
      </c>
      <c r="C234" t="s">
        <v>769</v>
      </c>
      <c r="D234" t="s">
        <v>772</v>
      </c>
      <c r="E234" t="s">
        <v>1067</v>
      </c>
      <c r="F234">
        <v>1</v>
      </c>
      <c r="G234" t="s">
        <v>765</v>
      </c>
      <c r="H234" t="s">
        <v>765</v>
      </c>
      <c r="J234" s="90">
        <f t="shared" si="11"/>
        <v>10522</v>
      </c>
      <c r="K234" s="86">
        <f t="shared" si="10"/>
        <v>252</v>
      </c>
      <c r="L234" s="86">
        <f t="shared" si="10"/>
        <v>174</v>
      </c>
      <c r="M234" s="86">
        <f t="shared" si="10"/>
        <v>940</v>
      </c>
      <c r="N234" s="86">
        <f t="shared" si="10"/>
        <v>25</v>
      </c>
      <c r="O234" s="86">
        <f t="shared" si="10"/>
        <v>1</v>
      </c>
      <c r="P234" s="86" t="str">
        <f t="shared" si="10"/>
        <v/>
      </c>
      <c r="Q234" s="86" t="str">
        <f t="shared" si="10"/>
        <v/>
      </c>
    </row>
    <row r="235" spans="1:17" x14ac:dyDescent="0.25">
      <c r="A235" t="s">
        <v>1074</v>
      </c>
      <c r="B235" t="s">
        <v>1066</v>
      </c>
      <c r="C235" t="s">
        <v>769</v>
      </c>
      <c r="D235" t="s">
        <v>772</v>
      </c>
      <c r="E235" t="s">
        <v>1067</v>
      </c>
      <c r="F235">
        <v>1</v>
      </c>
      <c r="G235" t="s">
        <v>765</v>
      </c>
      <c r="H235" t="s">
        <v>765</v>
      </c>
      <c r="J235" s="90">
        <f t="shared" si="11"/>
        <v>10523</v>
      </c>
      <c r="K235" s="86">
        <f t="shared" si="10"/>
        <v>252</v>
      </c>
      <c r="L235" s="86">
        <f t="shared" si="10"/>
        <v>174</v>
      </c>
      <c r="M235" s="86">
        <f t="shared" si="10"/>
        <v>940</v>
      </c>
      <c r="N235" s="86">
        <f t="shared" si="10"/>
        <v>25</v>
      </c>
      <c r="O235" s="86">
        <f t="shared" si="10"/>
        <v>1</v>
      </c>
      <c r="P235" s="86" t="str">
        <f t="shared" si="10"/>
        <v/>
      </c>
      <c r="Q235" s="86" t="str">
        <f t="shared" si="10"/>
        <v/>
      </c>
    </row>
    <row r="236" spans="1:17" x14ac:dyDescent="0.25">
      <c r="A236" t="s">
        <v>1075</v>
      </c>
      <c r="B236" t="s">
        <v>1066</v>
      </c>
      <c r="C236" t="s">
        <v>769</v>
      </c>
      <c r="D236" t="s">
        <v>772</v>
      </c>
      <c r="E236" t="s">
        <v>1067</v>
      </c>
      <c r="F236">
        <v>1</v>
      </c>
      <c r="G236" t="s">
        <v>765</v>
      </c>
      <c r="H236" t="s">
        <v>765</v>
      </c>
      <c r="J236" s="90">
        <f t="shared" si="11"/>
        <v>10531</v>
      </c>
      <c r="K236" s="86">
        <f t="shared" si="10"/>
        <v>252</v>
      </c>
      <c r="L236" s="86">
        <f t="shared" si="10"/>
        <v>174</v>
      </c>
      <c r="M236" s="86">
        <f t="shared" si="10"/>
        <v>940</v>
      </c>
      <c r="N236" s="86">
        <f t="shared" si="10"/>
        <v>25</v>
      </c>
      <c r="O236" s="86">
        <f t="shared" si="10"/>
        <v>1</v>
      </c>
      <c r="P236" s="86" t="str">
        <f t="shared" si="10"/>
        <v/>
      </c>
      <c r="Q236" s="86" t="str">
        <f t="shared" si="10"/>
        <v/>
      </c>
    </row>
    <row r="237" spans="1:17" x14ac:dyDescent="0.25">
      <c r="A237" t="s">
        <v>1076</v>
      </c>
      <c r="B237" t="s">
        <v>1066</v>
      </c>
      <c r="C237" t="s">
        <v>769</v>
      </c>
      <c r="D237" t="s">
        <v>772</v>
      </c>
      <c r="E237" t="s">
        <v>1067</v>
      </c>
      <c r="F237">
        <v>1</v>
      </c>
      <c r="G237" t="s">
        <v>765</v>
      </c>
      <c r="H237" t="s">
        <v>765</v>
      </c>
      <c r="J237" s="90">
        <f t="shared" si="11"/>
        <v>10541</v>
      </c>
      <c r="K237" s="86">
        <f t="shared" si="10"/>
        <v>252</v>
      </c>
      <c r="L237" s="86">
        <f t="shared" si="10"/>
        <v>174</v>
      </c>
      <c r="M237" s="86">
        <f t="shared" si="10"/>
        <v>940</v>
      </c>
      <c r="N237" s="86">
        <f t="shared" si="10"/>
        <v>25</v>
      </c>
      <c r="O237" s="86">
        <f t="shared" si="10"/>
        <v>1</v>
      </c>
      <c r="P237" s="86" t="str">
        <f t="shared" si="10"/>
        <v/>
      </c>
      <c r="Q237" s="86" t="str">
        <f t="shared" si="10"/>
        <v/>
      </c>
    </row>
    <row r="238" spans="1:17" x14ac:dyDescent="0.25">
      <c r="A238" t="s">
        <v>1077</v>
      </c>
      <c r="B238" t="s">
        <v>1066</v>
      </c>
      <c r="C238" t="s">
        <v>769</v>
      </c>
      <c r="D238" t="s">
        <v>772</v>
      </c>
      <c r="E238" t="s">
        <v>1067</v>
      </c>
      <c r="F238">
        <v>1</v>
      </c>
      <c r="G238" t="s">
        <v>765</v>
      </c>
      <c r="H238" t="s">
        <v>765</v>
      </c>
      <c r="J238" s="90">
        <f t="shared" si="11"/>
        <v>10542</v>
      </c>
      <c r="K238" s="86">
        <f t="shared" si="10"/>
        <v>252</v>
      </c>
      <c r="L238" s="86">
        <f t="shared" si="10"/>
        <v>174</v>
      </c>
      <c r="M238" s="86">
        <f t="shared" si="10"/>
        <v>940</v>
      </c>
      <c r="N238" s="86">
        <f t="shared" si="10"/>
        <v>25</v>
      </c>
      <c r="O238" s="86">
        <f t="shared" si="10"/>
        <v>1</v>
      </c>
      <c r="P238" s="86" t="str">
        <f t="shared" si="10"/>
        <v/>
      </c>
      <c r="Q238" s="86" t="str">
        <f t="shared" si="10"/>
        <v/>
      </c>
    </row>
    <row r="239" spans="1:17" x14ac:dyDescent="0.25">
      <c r="A239" t="s">
        <v>1078</v>
      </c>
      <c r="B239" t="s">
        <v>1066</v>
      </c>
      <c r="C239" t="s">
        <v>769</v>
      </c>
      <c r="D239" t="s">
        <v>772</v>
      </c>
      <c r="E239" t="s">
        <v>1067</v>
      </c>
      <c r="F239">
        <v>1</v>
      </c>
      <c r="G239" t="s">
        <v>765</v>
      </c>
      <c r="H239" t="s">
        <v>765</v>
      </c>
      <c r="J239" s="90">
        <f t="shared" si="11"/>
        <v>10543</v>
      </c>
      <c r="K239" s="86">
        <f t="shared" si="10"/>
        <v>252</v>
      </c>
      <c r="L239" s="86">
        <f t="shared" si="10"/>
        <v>174</v>
      </c>
      <c r="M239" s="86">
        <f t="shared" si="10"/>
        <v>940</v>
      </c>
      <c r="N239" s="86">
        <f t="shared" si="10"/>
        <v>25</v>
      </c>
      <c r="O239" s="86">
        <f t="shared" si="10"/>
        <v>1</v>
      </c>
      <c r="P239" s="86" t="str">
        <f t="shared" si="10"/>
        <v/>
      </c>
      <c r="Q239" s="86" t="str">
        <f t="shared" si="10"/>
        <v/>
      </c>
    </row>
    <row r="240" spans="1:17" x14ac:dyDescent="0.25">
      <c r="A240" t="s">
        <v>1079</v>
      </c>
      <c r="B240" t="s">
        <v>1066</v>
      </c>
      <c r="C240" t="s">
        <v>769</v>
      </c>
      <c r="D240" t="s">
        <v>772</v>
      </c>
      <c r="E240" t="s">
        <v>1067</v>
      </c>
      <c r="F240">
        <v>1</v>
      </c>
      <c r="G240" t="s">
        <v>765</v>
      </c>
      <c r="H240" t="s">
        <v>765</v>
      </c>
      <c r="J240" s="90">
        <f t="shared" si="11"/>
        <v>10544</v>
      </c>
      <c r="K240" s="86">
        <f t="shared" si="10"/>
        <v>252</v>
      </c>
      <c r="L240" s="86">
        <f t="shared" si="10"/>
        <v>174</v>
      </c>
      <c r="M240" s="86">
        <f t="shared" si="10"/>
        <v>940</v>
      </c>
      <c r="N240" s="86">
        <f t="shared" si="10"/>
        <v>25</v>
      </c>
      <c r="O240" s="86">
        <f t="shared" si="10"/>
        <v>1</v>
      </c>
      <c r="P240" s="86" t="str">
        <f t="shared" si="10"/>
        <v/>
      </c>
      <c r="Q240" s="86" t="str">
        <f t="shared" si="10"/>
        <v/>
      </c>
    </row>
    <row r="241" spans="1:17" x14ac:dyDescent="0.25">
      <c r="A241" t="s">
        <v>1080</v>
      </c>
      <c r="B241" t="s">
        <v>1066</v>
      </c>
      <c r="C241" t="s">
        <v>769</v>
      </c>
      <c r="D241" t="s">
        <v>772</v>
      </c>
      <c r="E241" t="s">
        <v>1067</v>
      </c>
      <c r="F241">
        <v>1</v>
      </c>
      <c r="G241" t="s">
        <v>765</v>
      </c>
      <c r="H241" t="s">
        <v>765</v>
      </c>
      <c r="J241" s="90">
        <f t="shared" si="11"/>
        <v>10545</v>
      </c>
      <c r="K241" s="86">
        <f t="shared" si="10"/>
        <v>252</v>
      </c>
      <c r="L241" s="86">
        <f t="shared" si="10"/>
        <v>174</v>
      </c>
      <c r="M241" s="86">
        <f t="shared" si="10"/>
        <v>940</v>
      </c>
      <c r="N241" s="86">
        <f t="shared" si="10"/>
        <v>25</v>
      </c>
      <c r="O241" s="86">
        <f t="shared" si="10"/>
        <v>1</v>
      </c>
      <c r="P241" s="86" t="str">
        <f t="shared" si="10"/>
        <v/>
      </c>
      <c r="Q241" s="86" t="str">
        <f t="shared" si="10"/>
        <v/>
      </c>
    </row>
    <row r="242" spans="1:17" x14ac:dyDescent="0.25">
      <c r="A242" t="s">
        <v>1081</v>
      </c>
      <c r="B242" t="s">
        <v>1066</v>
      </c>
      <c r="C242" t="s">
        <v>769</v>
      </c>
      <c r="D242" t="s">
        <v>772</v>
      </c>
      <c r="E242" t="s">
        <v>1067</v>
      </c>
      <c r="F242">
        <v>1</v>
      </c>
      <c r="G242" t="s">
        <v>765</v>
      </c>
      <c r="H242" t="s">
        <v>765</v>
      </c>
      <c r="J242" s="90">
        <f t="shared" si="11"/>
        <v>10551</v>
      </c>
      <c r="K242" s="86">
        <f t="shared" si="10"/>
        <v>252</v>
      </c>
      <c r="L242" s="86">
        <f t="shared" si="10"/>
        <v>174</v>
      </c>
      <c r="M242" s="86">
        <f t="shared" si="10"/>
        <v>940</v>
      </c>
      <c r="N242" s="86">
        <f t="shared" si="10"/>
        <v>25</v>
      </c>
      <c r="O242" s="86">
        <f t="shared" si="10"/>
        <v>1</v>
      </c>
      <c r="P242" s="86" t="str">
        <f t="shared" si="10"/>
        <v/>
      </c>
      <c r="Q242" s="86" t="str">
        <f t="shared" si="10"/>
        <v/>
      </c>
    </row>
    <row r="243" spans="1:17" x14ac:dyDescent="0.25">
      <c r="A243" t="s">
        <v>1082</v>
      </c>
      <c r="B243" t="s">
        <v>1066</v>
      </c>
      <c r="C243" t="s">
        <v>769</v>
      </c>
      <c r="D243" t="s">
        <v>772</v>
      </c>
      <c r="E243" t="s">
        <v>1067</v>
      </c>
      <c r="F243">
        <v>1</v>
      </c>
      <c r="G243" t="s">
        <v>765</v>
      </c>
      <c r="H243" t="s">
        <v>765</v>
      </c>
      <c r="J243" s="90">
        <f t="shared" si="11"/>
        <v>10561</v>
      </c>
      <c r="K243" s="86">
        <f t="shared" si="10"/>
        <v>252</v>
      </c>
      <c r="L243" s="86">
        <f t="shared" si="10"/>
        <v>174</v>
      </c>
      <c r="M243" s="86">
        <f t="shared" si="10"/>
        <v>940</v>
      </c>
      <c r="N243" s="86">
        <f t="shared" si="10"/>
        <v>25</v>
      </c>
      <c r="O243" s="86">
        <f t="shared" si="10"/>
        <v>1</v>
      </c>
      <c r="P243" s="86" t="str">
        <f t="shared" si="10"/>
        <v/>
      </c>
      <c r="Q243" s="86" t="str">
        <f t="shared" si="10"/>
        <v/>
      </c>
    </row>
    <row r="244" spans="1:17" x14ac:dyDescent="0.25">
      <c r="A244" t="s">
        <v>1083</v>
      </c>
      <c r="B244" t="s">
        <v>1066</v>
      </c>
      <c r="C244" t="s">
        <v>769</v>
      </c>
      <c r="D244" t="s">
        <v>851</v>
      </c>
      <c r="E244" t="s">
        <v>1067</v>
      </c>
      <c r="F244">
        <v>1</v>
      </c>
      <c r="G244" t="s">
        <v>765</v>
      </c>
      <c r="H244" t="s">
        <v>765</v>
      </c>
      <c r="J244" s="90">
        <f t="shared" si="11"/>
        <v>10571</v>
      </c>
      <c r="K244" s="86">
        <f t="shared" si="10"/>
        <v>252</v>
      </c>
      <c r="L244" s="86">
        <f t="shared" si="10"/>
        <v>174</v>
      </c>
      <c r="M244" s="86">
        <f t="shared" si="10"/>
        <v>101</v>
      </c>
      <c r="N244" s="86">
        <f t="shared" si="10"/>
        <v>25</v>
      </c>
      <c r="O244" s="86">
        <f t="shared" si="10"/>
        <v>1</v>
      </c>
      <c r="P244" s="86" t="str">
        <f t="shared" si="10"/>
        <v/>
      </c>
      <c r="Q244" s="86" t="str">
        <f t="shared" si="10"/>
        <v/>
      </c>
    </row>
    <row r="245" spans="1:17" x14ac:dyDescent="0.25">
      <c r="A245" t="s">
        <v>1084</v>
      </c>
      <c r="B245" t="s">
        <v>1066</v>
      </c>
      <c r="C245" t="s">
        <v>769</v>
      </c>
      <c r="D245" t="s">
        <v>772</v>
      </c>
      <c r="E245" t="s">
        <v>1067</v>
      </c>
      <c r="F245">
        <v>1</v>
      </c>
      <c r="G245" t="s">
        <v>765</v>
      </c>
      <c r="H245" t="s">
        <v>765</v>
      </c>
      <c r="J245" s="90">
        <f t="shared" si="11"/>
        <v>10581</v>
      </c>
      <c r="K245" s="86">
        <f t="shared" si="10"/>
        <v>252</v>
      </c>
      <c r="L245" s="86">
        <f t="shared" si="10"/>
        <v>174</v>
      </c>
      <c r="M245" s="86">
        <f t="shared" si="10"/>
        <v>940</v>
      </c>
      <c r="N245" s="86">
        <f t="shared" si="10"/>
        <v>25</v>
      </c>
      <c r="O245" s="86">
        <f t="shared" si="10"/>
        <v>1</v>
      </c>
      <c r="P245" s="86" t="str">
        <f t="shared" si="10"/>
        <v/>
      </c>
      <c r="Q245" s="86" t="str">
        <f t="shared" si="10"/>
        <v/>
      </c>
    </row>
    <row r="246" spans="1:17" x14ac:dyDescent="0.25">
      <c r="A246" t="s">
        <v>1085</v>
      </c>
      <c r="B246" t="s">
        <v>1066</v>
      </c>
      <c r="C246" t="s">
        <v>769</v>
      </c>
      <c r="D246" t="s">
        <v>772</v>
      </c>
      <c r="E246" t="s">
        <v>1067</v>
      </c>
      <c r="F246">
        <v>1</v>
      </c>
      <c r="G246" t="s">
        <v>765</v>
      </c>
      <c r="H246" t="s">
        <v>765</v>
      </c>
      <c r="J246" s="90">
        <f t="shared" si="11"/>
        <v>10591</v>
      </c>
      <c r="K246" s="86">
        <f t="shared" si="10"/>
        <v>252</v>
      </c>
      <c r="L246" s="86">
        <f t="shared" si="10"/>
        <v>174</v>
      </c>
      <c r="M246" s="86">
        <f t="shared" si="10"/>
        <v>940</v>
      </c>
      <c r="N246" s="86">
        <f t="shared" si="10"/>
        <v>25</v>
      </c>
      <c r="O246" s="86">
        <f t="shared" si="10"/>
        <v>1</v>
      </c>
      <c r="P246" s="86" t="str">
        <f t="shared" si="10"/>
        <v/>
      </c>
      <c r="Q246" s="86" t="str">
        <f t="shared" si="10"/>
        <v/>
      </c>
    </row>
    <row r="247" spans="1:17" x14ac:dyDescent="0.25">
      <c r="A247" t="s">
        <v>1086</v>
      </c>
      <c r="B247" t="s">
        <v>1066</v>
      </c>
      <c r="C247" t="s">
        <v>769</v>
      </c>
      <c r="D247" t="s">
        <v>772</v>
      </c>
      <c r="E247" t="s">
        <v>1067</v>
      </c>
      <c r="F247">
        <v>1</v>
      </c>
      <c r="G247" t="s">
        <v>765</v>
      </c>
      <c r="H247" t="s">
        <v>765</v>
      </c>
      <c r="J247" s="90">
        <f t="shared" si="11"/>
        <v>10601</v>
      </c>
      <c r="K247" s="86">
        <f t="shared" si="10"/>
        <v>252</v>
      </c>
      <c r="L247" s="86">
        <f t="shared" si="10"/>
        <v>174</v>
      </c>
      <c r="M247" s="86">
        <f t="shared" ref="K247:Q283" si="12">IFERROR(+D247+0,"")</f>
        <v>940</v>
      </c>
      <c r="N247" s="86">
        <f t="shared" si="12"/>
        <v>25</v>
      </c>
      <c r="O247" s="86">
        <f t="shared" si="12"/>
        <v>1</v>
      </c>
      <c r="P247" s="86" t="str">
        <f t="shared" si="12"/>
        <v/>
      </c>
      <c r="Q247" s="86" t="str">
        <f t="shared" si="12"/>
        <v/>
      </c>
    </row>
    <row r="248" spans="1:17" x14ac:dyDescent="0.25">
      <c r="A248" t="s">
        <v>1087</v>
      </c>
      <c r="B248" t="s">
        <v>1008</v>
      </c>
      <c r="C248" t="s">
        <v>769</v>
      </c>
      <c r="D248" t="s">
        <v>851</v>
      </c>
      <c r="E248" t="s">
        <v>932</v>
      </c>
      <c r="F248">
        <v>0</v>
      </c>
      <c r="G248" t="s">
        <v>765</v>
      </c>
      <c r="H248" t="s">
        <v>765</v>
      </c>
      <c r="J248" s="90">
        <f t="shared" si="11"/>
        <v>10611</v>
      </c>
      <c r="K248" s="86">
        <f t="shared" si="12"/>
        <v>522</v>
      </c>
      <c r="L248" s="86">
        <f t="shared" si="12"/>
        <v>174</v>
      </c>
      <c r="M248" s="86">
        <f t="shared" si="12"/>
        <v>101</v>
      </c>
      <c r="N248" s="86">
        <f t="shared" si="12"/>
        <v>52</v>
      </c>
      <c r="O248" s="86">
        <f t="shared" si="12"/>
        <v>0</v>
      </c>
      <c r="P248" s="86" t="str">
        <f t="shared" si="12"/>
        <v/>
      </c>
      <c r="Q248" s="86" t="str">
        <f t="shared" si="12"/>
        <v/>
      </c>
    </row>
    <row r="249" spans="1:17" x14ac:dyDescent="0.25">
      <c r="A249" t="s">
        <v>1088</v>
      </c>
      <c r="B249" t="s">
        <v>1089</v>
      </c>
      <c r="C249" t="s">
        <v>769</v>
      </c>
      <c r="D249" t="s">
        <v>772</v>
      </c>
      <c r="E249" t="s">
        <v>1067</v>
      </c>
      <c r="F249">
        <v>1</v>
      </c>
      <c r="G249" t="s">
        <v>765</v>
      </c>
      <c r="H249" t="s">
        <v>765</v>
      </c>
      <c r="J249" s="90">
        <f t="shared" si="11"/>
        <v>10631</v>
      </c>
      <c r="K249" s="86">
        <f t="shared" si="12"/>
        <v>254</v>
      </c>
      <c r="L249" s="86">
        <f t="shared" si="12"/>
        <v>174</v>
      </c>
      <c r="M249" s="86">
        <f t="shared" si="12"/>
        <v>940</v>
      </c>
      <c r="N249" s="86">
        <f t="shared" si="12"/>
        <v>25</v>
      </c>
      <c r="O249" s="86">
        <f t="shared" si="12"/>
        <v>1</v>
      </c>
      <c r="P249" s="86" t="str">
        <f t="shared" si="12"/>
        <v/>
      </c>
      <c r="Q249" s="86" t="str">
        <f t="shared" si="12"/>
        <v/>
      </c>
    </row>
    <row r="250" spans="1:17" x14ac:dyDescent="0.25">
      <c r="A250" t="s">
        <v>1090</v>
      </c>
      <c r="B250" t="s">
        <v>1091</v>
      </c>
      <c r="C250" t="s">
        <v>769</v>
      </c>
      <c r="D250" t="s">
        <v>851</v>
      </c>
      <c r="E250" t="s">
        <v>955</v>
      </c>
      <c r="F250">
        <v>1</v>
      </c>
      <c r="G250" t="s">
        <v>765</v>
      </c>
      <c r="H250" t="s">
        <v>765</v>
      </c>
      <c r="J250" s="90">
        <f t="shared" si="11"/>
        <v>10651</v>
      </c>
      <c r="K250" s="86">
        <f t="shared" si="12"/>
        <v>713</v>
      </c>
      <c r="L250" s="86">
        <f t="shared" si="12"/>
        <v>174</v>
      </c>
      <c r="M250" s="86">
        <f t="shared" si="12"/>
        <v>101</v>
      </c>
      <c r="N250" s="86">
        <f t="shared" si="12"/>
        <v>71</v>
      </c>
      <c r="O250" s="86">
        <f t="shared" si="12"/>
        <v>1</v>
      </c>
      <c r="P250" s="86" t="str">
        <f t="shared" si="12"/>
        <v/>
      </c>
      <c r="Q250" s="86" t="str">
        <f t="shared" si="12"/>
        <v/>
      </c>
    </row>
    <row r="251" spans="1:17" x14ac:dyDescent="0.25">
      <c r="A251" t="s">
        <v>1092</v>
      </c>
      <c r="B251" t="s">
        <v>993</v>
      </c>
      <c r="C251" t="s">
        <v>769</v>
      </c>
      <c r="D251" t="s">
        <v>798</v>
      </c>
      <c r="E251" t="s">
        <v>844</v>
      </c>
      <c r="F251">
        <v>0</v>
      </c>
      <c r="G251" t="s">
        <v>765</v>
      </c>
      <c r="H251" t="s">
        <v>765</v>
      </c>
      <c r="J251" s="90">
        <f t="shared" si="11"/>
        <v>10661</v>
      </c>
      <c r="K251" s="86">
        <f t="shared" si="12"/>
        <v>535</v>
      </c>
      <c r="L251" s="86">
        <f t="shared" si="12"/>
        <v>174</v>
      </c>
      <c r="M251" s="86">
        <f t="shared" si="12"/>
        <v>103</v>
      </c>
      <c r="N251" s="86">
        <f t="shared" si="12"/>
        <v>53</v>
      </c>
      <c r="O251" s="86">
        <f t="shared" si="12"/>
        <v>0</v>
      </c>
      <c r="P251" s="86" t="str">
        <f t="shared" si="12"/>
        <v/>
      </c>
      <c r="Q251" s="86" t="str">
        <f t="shared" si="12"/>
        <v/>
      </c>
    </row>
    <row r="252" spans="1:17" x14ac:dyDescent="0.25">
      <c r="A252" t="s">
        <v>1093</v>
      </c>
      <c r="B252" t="s">
        <v>1030</v>
      </c>
      <c r="C252" t="s">
        <v>769</v>
      </c>
      <c r="D252" t="s">
        <v>896</v>
      </c>
      <c r="E252" t="s">
        <v>780</v>
      </c>
      <c r="F252">
        <v>1</v>
      </c>
      <c r="G252" t="s">
        <v>765</v>
      </c>
      <c r="H252" t="s">
        <v>765</v>
      </c>
      <c r="J252" s="90">
        <f t="shared" si="11"/>
        <v>10671</v>
      </c>
      <c r="K252" s="86">
        <f t="shared" si="12"/>
        <v>643</v>
      </c>
      <c r="L252" s="86">
        <f t="shared" si="12"/>
        <v>174</v>
      </c>
      <c r="M252" s="86">
        <f t="shared" si="12"/>
        <v>104</v>
      </c>
      <c r="N252" s="86">
        <f t="shared" si="12"/>
        <v>64</v>
      </c>
      <c r="O252" s="86">
        <f t="shared" si="12"/>
        <v>1</v>
      </c>
      <c r="P252" s="86" t="str">
        <f t="shared" si="12"/>
        <v/>
      </c>
      <c r="Q252" s="86" t="str">
        <f t="shared" si="12"/>
        <v/>
      </c>
    </row>
    <row r="253" spans="1:17" x14ac:dyDescent="0.25">
      <c r="A253" t="s">
        <v>1094</v>
      </c>
      <c r="B253" t="s">
        <v>1091</v>
      </c>
      <c r="C253" t="s">
        <v>769</v>
      </c>
      <c r="D253" t="s">
        <v>896</v>
      </c>
      <c r="E253" t="s">
        <v>955</v>
      </c>
      <c r="F253">
        <v>0</v>
      </c>
      <c r="G253" t="s">
        <v>765</v>
      </c>
      <c r="H253" t="s">
        <v>765</v>
      </c>
      <c r="J253" s="90">
        <f t="shared" si="11"/>
        <v>10681</v>
      </c>
      <c r="K253" s="86">
        <f t="shared" si="12"/>
        <v>713</v>
      </c>
      <c r="L253" s="86">
        <f t="shared" si="12"/>
        <v>174</v>
      </c>
      <c r="M253" s="86">
        <f t="shared" si="12"/>
        <v>104</v>
      </c>
      <c r="N253" s="86">
        <f t="shared" si="12"/>
        <v>71</v>
      </c>
      <c r="O253" s="86">
        <f t="shared" si="12"/>
        <v>0</v>
      </c>
      <c r="P253" s="86" t="str">
        <f t="shared" si="12"/>
        <v/>
      </c>
      <c r="Q253" s="86" t="str">
        <f t="shared" si="12"/>
        <v/>
      </c>
    </row>
    <row r="254" spans="1:17" x14ac:dyDescent="0.25">
      <c r="A254" t="s">
        <v>1095</v>
      </c>
      <c r="B254" t="s">
        <v>765</v>
      </c>
      <c r="C254" t="s">
        <v>769</v>
      </c>
      <c r="D254" t="s">
        <v>776</v>
      </c>
      <c r="E254" t="s">
        <v>844</v>
      </c>
      <c r="F254">
        <v>1</v>
      </c>
      <c r="G254" t="s">
        <v>765</v>
      </c>
      <c r="H254" t="s">
        <v>765</v>
      </c>
      <c r="J254" s="90">
        <f t="shared" si="11"/>
        <v>10691</v>
      </c>
      <c r="K254" s="86" t="str">
        <f t="shared" si="12"/>
        <v/>
      </c>
      <c r="L254" s="86">
        <f t="shared" si="12"/>
        <v>174</v>
      </c>
      <c r="M254" s="86">
        <f t="shared" si="12"/>
        <v>102</v>
      </c>
      <c r="N254" s="86">
        <f t="shared" si="12"/>
        <v>53</v>
      </c>
      <c r="O254" s="86">
        <f t="shared" si="12"/>
        <v>1</v>
      </c>
      <c r="P254" s="86" t="str">
        <f t="shared" si="12"/>
        <v/>
      </c>
      <c r="Q254" s="86" t="str">
        <f t="shared" si="12"/>
        <v/>
      </c>
    </row>
    <row r="255" spans="1:17" x14ac:dyDescent="0.25">
      <c r="A255" t="s">
        <v>1096</v>
      </c>
      <c r="B255" t="s">
        <v>1091</v>
      </c>
      <c r="C255" t="s">
        <v>769</v>
      </c>
      <c r="D255" t="s">
        <v>851</v>
      </c>
      <c r="E255" t="s">
        <v>955</v>
      </c>
      <c r="F255">
        <v>1</v>
      </c>
      <c r="G255" t="s">
        <v>765</v>
      </c>
      <c r="H255" t="s">
        <v>765</v>
      </c>
      <c r="J255" s="90">
        <f t="shared" si="11"/>
        <v>10701</v>
      </c>
      <c r="K255" s="86">
        <f t="shared" si="12"/>
        <v>713</v>
      </c>
      <c r="L255" s="86">
        <f t="shared" si="12"/>
        <v>174</v>
      </c>
      <c r="M255" s="86">
        <f t="shared" si="12"/>
        <v>101</v>
      </c>
      <c r="N255" s="86">
        <f t="shared" si="12"/>
        <v>71</v>
      </c>
      <c r="O255" s="86">
        <f t="shared" si="12"/>
        <v>1</v>
      </c>
      <c r="P255" s="86" t="str">
        <f t="shared" si="12"/>
        <v/>
      </c>
      <c r="Q255" s="86" t="str">
        <f t="shared" si="12"/>
        <v/>
      </c>
    </row>
    <row r="256" spans="1:17" x14ac:dyDescent="0.25">
      <c r="A256" t="s">
        <v>1097</v>
      </c>
      <c r="B256" t="s">
        <v>764</v>
      </c>
      <c r="C256" t="s">
        <v>769</v>
      </c>
      <c r="D256" t="s">
        <v>851</v>
      </c>
      <c r="E256" t="s">
        <v>767</v>
      </c>
      <c r="F256">
        <v>1</v>
      </c>
      <c r="G256" t="s">
        <v>765</v>
      </c>
      <c r="H256" t="s">
        <v>765</v>
      </c>
      <c r="J256" s="90">
        <f t="shared" si="11"/>
        <v>10711</v>
      </c>
      <c r="K256" s="86">
        <f t="shared" si="12"/>
        <v>132</v>
      </c>
      <c r="L256" s="86">
        <f t="shared" si="12"/>
        <v>174</v>
      </c>
      <c r="M256" s="86">
        <f t="shared" si="12"/>
        <v>101</v>
      </c>
      <c r="N256" s="86">
        <f t="shared" si="12"/>
        <v>13</v>
      </c>
      <c r="O256" s="86">
        <f t="shared" si="12"/>
        <v>1</v>
      </c>
      <c r="P256" s="86" t="str">
        <f t="shared" si="12"/>
        <v/>
      </c>
      <c r="Q256" s="86" t="str">
        <f t="shared" si="12"/>
        <v/>
      </c>
    </row>
    <row r="257" spans="1:17" x14ac:dyDescent="0.25">
      <c r="A257" t="s">
        <v>1098</v>
      </c>
      <c r="B257" t="s">
        <v>1091</v>
      </c>
      <c r="C257" t="s">
        <v>769</v>
      </c>
      <c r="D257" t="s">
        <v>776</v>
      </c>
      <c r="E257" t="s">
        <v>955</v>
      </c>
      <c r="F257">
        <v>1</v>
      </c>
      <c r="G257" t="s">
        <v>765</v>
      </c>
      <c r="H257" t="s">
        <v>765</v>
      </c>
      <c r="J257" s="90">
        <f t="shared" si="11"/>
        <v>10721</v>
      </c>
      <c r="K257" s="86">
        <f t="shared" si="12"/>
        <v>713</v>
      </c>
      <c r="L257" s="86">
        <f t="shared" si="12"/>
        <v>174</v>
      </c>
      <c r="M257" s="86">
        <f t="shared" si="12"/>
        <v>102</v>
      </c>
      <c r="N257" s="86">
        <f t="shared" si="12"/>
        <v>71</v>
      </c>
      <c r="O257" s="86">
        <f t="shared" si="12"/>
        <v>1</v>
      </c>
      <c r="P257" s="86" t="str">
        <f t="shared" si="12"/>
        <v/>
      </c>
      <c r="Q257" s="86" t="str">
        <f t="shared" si="12"/>
        <v/>
      </c>
    </row>
    <row r="258" spans="1:17" x14ac:dyDescent="0.25">
      <c r="A258" t="s">
        <v>1099</v>
      </c>
      <c r="B258" t="s">
        <v>1100</v>
      </c>
      <c r="C258" t="s">
        <v>769</v>
      </c>
      <c r="D258" t="s">
        <v>798</v>
      </c>
      <c r="E258" t="s">
        <v>948</v>
      </c>
      <c r="F258">
        <v>1</v>
      </c>
      <c r="G258" t="s">
        <v>765</v>
      </c>
      <c r="H258" t="s">
        <v>765</v>
      </c>
      <c r="J258" s="90">
        <f t="shared" ref="J258:J321" si="13">IFERROR(+A258+0,A258)</f>
        <v>10731</v>
      </c>
      <c r="K258" s="86">
        <f t="shared" si="12"/>
        <v>551</v>
      </c>
      <c r="L258" s="86">
        <f t="shared" si="12"/>
        <v>174</v>
      </c>
      <c r="M258" s="86">
        <f t="shared" si="12"/>
        <v>103</v>
      </c>
      <c r="N258" s="86">
        <f t="shared" si="12"/>
        <v>55</v>
      </c>
      <c r="O258" s="86">
        <f t="shared" si="12"/>
        <v>1</v>
      </c>
      <c r="P258" s="86" t="str">
        <f t="shared" si="12"/>
        <v/>
      </c>
      <c r="Q258" s="86" t="str">
        <f t="shared" si="12"/>
        <v/>
      </c>
    </row>
    <row r="259" spans="1:17" x14ac:dyDescent="0.25">
      <c r="A259" t="s">
        <v>1101</v>
      </c>
      <c r="B259" t="s">
        <v>977</v>
      </c>
      <c r="C259" t="s">
        <v>769</v>
      </c>
      <c r="D259" t="s">
        <v>798</v>
      </c>
      <c r="E259" t="s">
        <v>968</v>
      </c>
      <c r="F259">
        <v>1</v>
      </c>
      <c r="G259" t="s">
        <v>765</v>
      </c>
      <c r="H259" t="s">
        <v>765</v>
      </c>
      <c r="J259" s="90">
        <f t="shared" si="13"/>
        <v>10741</v>
      </c>
      <c r="K259" s="86">
        <f t="shared" si="12"/>
        <v>722</v>
      </c>
      <c r="L259" s="86">
        <f t="shared" si="12"/>
        <v>174</v>
      </c>
      <c r="M259" s="86">
        <f t="shared" si="12"/>
        <v>103</v>
      </c>
      <c r="N259" s="86">
        <f t="shared" si="12"/>
        <v>72</v>
      </c>
      <c r="O259" s="86">
        <f t="shared" si="12"/>
        <v>1</v>
      </c>
      <c r="P259" s="86" t="str">
        <f t="shared" si="12"/>
        <v/>
      </c>
      <c r="Q259" s="86" t="str">
        <f t="shared" si="12"/>
        <v/>
      </c>
    </row>
    <row r="260" spans="1:17" x14ac:dyDescent="0.25">
      <c r="A260" t="s">
        <v>1102</v>
      </c>
      <c r="B260" t="s">
        <v>977</v>
      </c>
      <c r="C260" t="s">
        <v>769</v>
      </c>
      <c r="D260" t="s">
        <v>776</v>
      </c>
      <c r="E260" t="s">
        <v>968</v>
      </c>
      <c r="F260">
        <v>1</v>
      </c>
      <c r="G260" t="s">
        <v>765</v>
      </c>
      <c r="H260" t="s">
        <v>765</v>
      </c>
      <c r="J260" s="90">
        <f t="shared" si="13"/>
        <v>10751</v>
      </c>
      <c r="K260" s="86">
        <f t="shared" si="12"/>
        <v>722</v>
      </c>
      <c r="L260" s="86">
        <f t="shared" si="12"/>
        <v>174</v>
      </c>
      <c r="M260" s="86">
        <f t="shared" si="12"/>
        <v>102</v>
      </c>
      <c r="N260" s="86">
        <f t="shared" si="12"/>
        <v>72</v>
      </c>
      <c r="O260" s="86">
        <f t="shared" si="12"/>
        <v>1</v>
      </c>
      <c r="P260" s="86" t="str">
        <f t="shared" si="12"/>
        <v/>
      </c>
      <c r="Q260" s="86" t="str">
        <f t="shared" si="12"/>
        <v/>
      </c>
    </row>
    <row r="261" spans="1:17" x14ac:dyDescent="0.25">
      <c r="A261" t="s">
        <v>1103</v>
      </c>
      <c r="B261" t="s">
        <v>1091</v>
      </c>
      <c r="C261" t="s">
        <v>769</v>
      </c>
      <c r="D261" t="s">
        <v>896</v>
      </c>
      <c r="E261" t="s">
        <v>955</v>
      </c>
      <c r="F261">
        <v>0</v>
      </c>
      <c r="G261" t="s">
        <v>765</v>
      </c>
      <c r="H261" t="s">
        <v>765</v>
      </c>
      <c r="J261" s="90">
        <f t="shared" si="13"/>
        <v>10761</v>
      </c>
      <c r="K261" s="86">
        <f t="shared" si="12"/>
        <v>713</v>
      </c>
      <c r="L261" s="86">
        <f t="shared" si="12"/>
        <v>174</v>
      </c>
      <c r="M261" s="86">
        <f t="shared" si="12"/>
        <v>104</v>
      </c>
      <c r="N261" s="86">
        <f t="shared" si="12"/>
        <v>71</v>
      </c>
      <c r="O261" s="86">
        <f t="shared" si="12"/>
        <v>0</v>
      </c>
      <c r="P261" s="86" t="str">
        <f t="shared" si="12"/>
        <v/>
      </c>
      <c r="Q261" s="86" t="str">
        <f t="shared" si="12"/>
        <v/>
      </c>
    </row>
    <row r="262" spans="1:17" x14ac:dyDescent="0.25">
      <c r="A262" t="s">
        <v>1104</v>
      </c>
      <c r="B262" t="s">
        <v>1091</v>
      </c>
      <c r="C262" t="s">
        <v>769</v>
      </c>
      <c r="D262" t="s">
        <v>798</v>
      </c>
      <c r="E262" t="s">
        <v>778</v>
      </c>
      <c r="F262">
        <v>1</v>
      </c>
      <c r="G262" t="s">
        <v>765</v>
      </c>
      <c r="H262" t="s">
        <v>765</v>
      </c>
      <c r="J262" s="90">
        <f t="shared" si="13"/>
        <v>10771</v>
      </c>
      <c r="K262" s="86">
        <f t="shared" si="12"/>
        <v>713</v>
      </c>
      <c r="L262" s="86">
        <f t="shared" si="12"/>
        <v>174</v>
      </c>
      <c r="M262" s="86">
        <f t="shared" si="12"/>
        <v>103</v>
      </c>
      <c r="N262" s="86">
        <f t="shared" si="12"/>
        <v>63</v>
      </c>
      <c r="O262" s="86">
        <f t="shared" si="12"/>
        <v>1</v>
      </c>
      <c r="P262" s="86" t="str">
        <f t="shared" si="12"/>
        <v/>
      </c>
      <c r="Q262" s="86" t="str">
        <f t="shared" si="12"/>
        <v/>
      </c>
    </row>
    <row r="263" spans="1:17" x14ac:dyDescent="0.25">
      <c r="A263" t="s">
        <v>1105</v>
      </c>
      <c r="B263" t="s">
        <v>1012</v>
      </c>
      <c r="C263" t="s">
        <v>769</v>
      </c>
      <c r="D263" t="s">
        <v>896</v>
      </c>
      <c r="E263" t="s">
        <v>780</v>
      </c>
      <c r="F263">
        <v>1</v>
      </c>
      <c r="G263" t="s">
        <v>765</v>
      </c>
      <c r="H263" t="s">
        <v>765</v>
      </c>
      <c r="J263" s="90">
        <f t="shared" si="13"/>
        <v>10781</v>
      </c>
      <c r="K263" s="86">
        <f t="shared" si="12"/>
        <v>642</v>
      </c>
      <c r="L263" s="86">
        <f t="shared" si="12"/>
        <v>174</v>
      </c>
      <c r="M263" s="86">
        <f t="shared" si="12"/>
        <v>104</v>
      </c>
      <c r="N263" s="86">
        <f t="shared" si="12"/>
        <v>64</v>
      </c>
      <c r="O263" s="86">
        <f t="shared" si="12"/>
        <v>1</v>
      </c>
      <c r="P263" s="86" t="str">
        <f t="shared" si="12"/>
        <v/>
      </c>
      <c r="Q263" s="86" t="str">
        <f t="shared" si="12"/>
        <v/>
      </c>
    </row>
    <row r="264" spans="1:17" x14ac:dyDescent="0.25">
      <c r="A264" t="s">
        <v>1106</v>
      </c>
      <c r="B264" t="s">
        <v>765</v>
      </c>
      <c r="C264" t="s">
        <v>769</v>
      </c>
      <c r="D264" t="s">
        <v>851</v>
      </c>
      <c r="E264" t="s">
        <v>780</v>
      </c>
      <c r="F264">
        <v>1</v>
      </c>
      <c r="G264" t="s">
        <v>765</v>
      </c>
      <c r="H264" t="s">
        <v>765</v>
      </c>
      <c r="J264" s="90">
        <f t="shared" si="13"/>
        <v>10791</v>
      </c>
      <c r="K264" s="86" t="str">
        <f t="shared" si="12"/>
        <v/>
      </c>
      <c r="L264" s="86">
        <f t="shared" si="12"/>
        <v>174</v>
      </c>
      <c r="M264" s="86">
        <f t="shared" si="12"/>
        <v>101</v>
      </c>
      <c r="N264" s="86">
        <f t="shared" si="12"/>
        <v>64</v>
      </c>
      <c r="O264" s="86">
        <f t="shared" si="12"/>
        <v>1</v>
      </c>
      <c r="P264" s="86" t="str">
        <f t="shared" si="12"/>
        <v/>
      </c>
      <c r="Q264" s="86" t="str">
        <f t="shared" si="12"/>
        <v/>
      </c>
    </row>
    <row r="265" spans="1:17" x14ac:dyDescent="0.25">
      <c r="A265" t="s">
        <v>1107</v>
      </c>
      <c r="B265" t="s">
        <v>1030</v>
      </c>
      <c r="C265" t="s">
        <v>769</v>
      </c>
      <c r="D265" t="s">
        <v>896</v>
      </c>
      <c r="E265" t="s">
        <v>780</v>
      </c>
      <c r="F265">
        <v>1</v>
      </c>
      <c r="G265" t="s">
        <v>765</v>
      </c>
      <c r="H265" t="s">
        <v>765</v>
      </c>
      <c r="J265" s="90">
        <f t="shared" si="13"/>
        <v>10801</v>
      </c>
      <c r="K265" s="86">
        <f t="shared" si="12"/>
        <v>643</v>
      </c>
      <c r="L265" s="86">
        <f t="shared" si="12"/>
        <v>174</v>
      </c>
      <c r="M265" s="86">
        <f t="shared" si="12"/>
        <v>104</v>
      </c>
      <c r="N265" s="86">
        <f t="shared" si="12"/>
        <v>64</v>
      </c>
      <c r="O265" s="86">
        <f t="shared" si="12"/>
        <v>1</v>
      </c>
      <c r="P265" s="86" t="str">
        <f t="shared" si="12"/>
        <v/>
      </c>
      <c r="Q265" s="86" t="str">
        <f t="shared" si="12"/>
        <v/>
      </c>
    </row>
    <row r="266" spans="1:17" x14ac:dyDescent="0.25">
      <c r="A266" t="s">
        <v>1108</v>
      </c>
      <c r="B266" t="s">
        <v>765</v>
      </c>
      <c r="C266" t="s">
        <v>769</v>
      </c>
      <c r="D266" t="s">
        <v>776</v>
      </c>
      <c r="E266" t="s">
        <v>844</v>
      </c>
      <c r="F266">
        <v>1</v>
      </c>
      <c r="G266" t="s">
        <v>765</v>
      </c>
      <c r="H266" t="s">
        <v>765</v>
      </c>
      <c r="J266" s="90">
        <f t="shared" si="13"/>
        <v>10811</v>
      </c>
      <c r="K266" s="86" t="str">
        <f t="shared" si="12"/>
        <v/>
      </c>
      <c r="L266" s="86">
        <f t="shared" si="12"/>
        <v>174</v>
      </c>
      <c r="M266" s="86">
        <f t="shared" si="12"/>
        <v>102</v>
      </c>
      <c r="N266" s="86">
        <f t="shared" si="12"/>
        <v>53</v>
      </c>
      <c r="O266" s="86">
        <f t="shared" si="12"/>
        <v>1</v>
      </c>
      <c r="P266" s="86" t="str">
        <f t="shared" si="12"/>
        <v/>
      </c>
      <c r="Q266" s="86" t="str">
        <f t="shared" si="12"/>
        <v/>
      </c>
    </row>
    <row r="267" spans="1:17" x14ac:dyDescent="0.25">
      <c r="A267" t="s">
        <v>1109</v>
      </c>
      <c r="B267" t="s">
        <v>1091</v>
      </c>
      <c r="C267" t="s">
        <v>769</v>
      </c>
      <c r="D267" t="s">
        <v>798</v>
      </c>
      <c r="E267" t="s">
        <v>955</v>
      </c>
      <c r="F267">
        <v>1</v>
      </c>
      <c r="G267" t="s">
        <v>765</v>
      </c>
      <c r="H267" t="s">
        <v>765</v>
      </c>
      <c r="J267" s="90">
        <f t="shared" si="13"/>
        <v>10821</v>
      </c>
      <c r="K267" s="86">
        <f t="shared" si="12"/>
        <v>713</v>
      </c>
      <c r="L267" s="86">
        <f t="shared" si="12"/>
        <v>174</v>
      </c>
      <c r="M267" s="86">
        <f t="shared" si="12"/>
        <v>103</v>
      </c>
      <c r="N267" s="86">
        <f t="shared" si="12"/>
        <v>71</v>
      </c>
      <c r="O267" s="86">
        <f t="shared" si="12"/>
        <v>1</v>
      </c>
      <c r="P267" s="86" t="str">
        <f t="shared" si="12"/>
        <v/>
      </c>
      <c r="Q267" s="86" t="str">
        <f t="shared" si="12"/>
        <v/>
      </c>
    </row>
    <row r="268" spans="1:17" x14ac:dyDescent="0.25">
      <c r="A268" t="s">
        <v>1110</v>
      </c>
      <c r="B268" t="s">
        <v>977</v>
      </c>
      <c r="C268" t="s">
        <v>769</v>
      </c>
      <c r="D268" t="s">
        <v>851</v>
      </c>
      <c r="E268" t="s">
        <v>955</v>
      </c>
      <c r="F268">
        <v>1</v>
      </c>
      <c r="G268" t="s">
        <v>765</v>
      </c>
      <c r="H268" t="s">
        <v>765</v>
      </c>
      <c r="J268" s="90">
        <f t="shared" si="13"/>
        <v>10831</v>
      </c>
      <c r="K268" s="86">
        <f t="shared" si="12"/>
        <v>722</v>
      </c>
      <c r="L268" s="86">
        <f t="shared" si="12"/>
        <v>174</v>
      </c>
      <c r="M268" s="86">
        <f t="shared" si="12"/>
        <v>101</v>
      </c>
      <c r="N268" s="86">
        <f t="shared" si="12"/>
        <v>71</v>
      </c>
      <c r="O268" s="86">
        <f t="shared" si="12"/>
        <v>1</v>
      </c>
      <c r="P268" s="86" t="str">
        <f t="shared" si="12"/>
        <v/>
      </c>
      <c r="Q268" s="86" t="str">
        <f t="shared" si="12"/>
        <v/>
      </c>
    </row>
    <row r="269" spans="1:17" x14ac:dyDescent="0.25">
      <c r="A269" t="s">
        <v>1111</v>
      </c>
      <c r="B269" t="s">
        <v>765</v>
      </c>
      <c r="C269" t="s">
        <v>769</v>
      </c>
      <c r="D269" t="s">
        <v>776</v>
      </c>
      <c r="E269" t="s">
        <v>778</v>
      </c>
      <c r="F269">
        <v>1</v>
      </c>
      <c r="G269" t="s">
        <v>765</v>
      </c>
      <c r="H269" t="s">
        <v>765</v>
      </c>
      <c r="J269" s="90">
        <f t="shared" si="13"/>
        <v>10841</v>
      </c>
      <c r="K269" s="86" t="str">
        <f t="shared" si="12"/>
        <v/>
      </c>
      <c r="L269" s="86">
        <f t="shared" si="12"/>
        <v>174</v>
      </c>
      <c r="M269" s="86">
        <f t="shared" si="12"/>
        <v>102</v>
      </c>
      <c r="N269" s="86">
        <f t="shared" si="12"/>
        <v>63</v>
      </c>
      <c r="O269" s="86">
        <f t="shared" si="12"/>
        <v>1</v>
      </c>
      <c r="P269" s="86" t="str">
        <f t="shared" si="12"/>
        <v/>
      </c>
      <c r="Q269" s="86" t="str">
        <f t="shared" si="12"/>
        <v/>
      </c>
    </row>
    <row r="270" spans="1:17" x14ac:dyDescent="0.25">
      <c r="A270" t="s">
        <v>1112</v>
      </c>
      <c r="B270" t="s">
        <v>1113</v>
      </c>
      <c r="C270" t="s">
        <v>769</v>
      </c>
      <c r="D270" t="s">
        <v>798</v>
      </c>
      <c r="E270" t="s">
        <v>955</v>
      </c>
      <c r="F270">
        <v>1</v>
      </c>
      <c r="G270" t="s">
        <v>765</v>
      </c>
      <c r="H270" t="s">
        <v>765</v>
      </c>
      <c r="J270" s="90">
        <f t="shared" si="13"/>
        <v>10851</v>
      </c>
      <c r="K270" s="86">
        <f t="shared" si="12"/>
        <v>712</v>
      </c>
      <c r="L270" s="86">
        <f t="shared" si="12"/>
        <v>174</v>
      </c>
      <c r="M270" s="86">
        <f t="shared" si="12"/>
        <v>103</v>
      </c>
      <c r="N270" s="86">
        <f t="shared" si="12"/>
        <v>71</v>
      </c>
      <c r="O270" s="86">
        <f t="shared" si="12"/>
        <v>1</v>
      </c>
      <c r="P270" s="86" t="str">
        <f t="shared" si="12"/>
        <v/>
      </c>
      <c r="Q270" s="86" t="str">
        <f t="shared" si="12"/>
        <v/>
      </c>
    </row>
    <row r="271" spans="1:17" x14ac:dyDescent="0.25">
      <c r="A271" t="s">
        <v>1114</v>
      </c>
      <c r="B271" t="s">
        <v>1115</v>
      </c>
      <c r="C271" t="s">
        <v>769</v>
      </c>
      <c r="D271" t="s">
        <v>851</v>
      </c>
      <c r="E271" t="s">
        <v>1116</v>
      </c>
      <c r="F271">
        <v>1</v>
      </c>
      <c r="G271" t="s">
        <v>765</v>
      </c>
      <c r="H271" t="s">
        <v>765</v>
      </c>
      <c r="J271" s="90">
        <f t="shared" si="13"/>
        <v>10861</v>
      </c>
      <c r="K271" s="86">
        <f t="shared" si="12"/>
        <v>173</v>
      </c>
      <c r="L271" s="86">
        <f t="shared" si="12"/>
        <v>174</v>
      </c>
      <c r="M271" s="86">
        <f t="shared" si="12"/>
        <v>101</v>
      </c>
      <c r="N271" s="86">
        <f t="shared" si="12"/>
        <v>17</v>
      </c>
      <c r="O271" s="86">
        <f t="shared" si="12"/>
        <v>1</v>
      </c>
      <c r="P271" s="86" t="str">
        <f t="shared" si="12"/>
        <v/>
      </c>
      <c r="Q271" s="86" t="str">
        <f t="shared" si="12"/>
        <v/>
      </c>
    </row>
    <row r="272" spans="1:17" x14ac:dyDescent="0.25">
      <c r="A272" t="s">
        <v>1117</v>
      </c>
      <c r="B272" t="s">
        <v>1113</v>
      </c>
      <c r="C272" t="s">
        <v>769</v>
      </c>
      <c r="D272" t="s">
        <v>851</v>
      </c>
      <c r="E272" t="s">
        <v>955</v>
      </c>
      <c r="F272">
        <v>1</v>
      </c>
      <c r="G272" t="s">
        <v>765</v>
      </c>
      <c r="H272" t="s">
        <v>765</v>
      </c>
      <c r="J272" s="90">
        <f t="shared" si="13"/>
        <v>10871</v>
      </c>
      <c r="K272" s="86">
        <f t="shared" si="12"/>
        <v>712</v>
      </c>
      <c r="L272" s="86">
        <f t="shared" si="12"/>
        <v>174</v>
      </c>
      <c r="M272" s="86">
        <f t="shared" si="12"/>
        <v>101</v>
      </c>
      <c r="N272" s="86">
        <f t="shared" si="12"/>
        <v>71</v>
      </c>
      <c r="O272" s="86">
        <f t="shared" si="12"/>
        <v>1</v>
      </c>
      <c r="P272" s="86" t="str">
        <f t="shared" si="12"/>
        <v/>
      </c>
      <c r="Q272" s="86" t="str">
        <f t="shared" si="12"/>
        <v/>
      </c>
    </row>
    <row r="273" spans="1:17" x14ac:dyDescent="0.25">
      <c r="A273" t="s">
        <v>1118</v>
      </c>
      <c r="B273" t="s">
        <v>765</v>
      </c>
      <c r="C273" t="s">
        <v>769</v>
      </c>
      <c r="D273" t="s">
        <v>798</v>
      </c>
      <c r="E273" t="s">
        <v>778</v>
      </c>
      <c r="F273">
        <v>1</v>
      </c>
      <c r="G273" t="s">
        <v>765</v>
      </c>
      <c r="H273" t="s">
        <v>765</v>
      </c>
      <c r="J273" s="90">
        <f t="shared" si="13"/>
        <v>10881</v>
      </c>
      <c r="K273" s="86" t="str">
        <f t="shared" si="12"/>
        <v/>
      </c>
      <c r="L273" s="86">
        <f t="shared" si="12"/>
        <v>174</v>
      </c>
      <c r="M273" s="86">
        <f t="shared" si="12"/>
        <v>103</v>
      </c>
      <c r="N273" s="86">
        <f t="shared" si="12"/>
        <v>63</v>
      </c>
      <c r="O273" s="86">
        <f t="shared" si="12"/>
        <v>1</v>
      </c>
      <c r="P273" s="86" t="str">
        <f t="shared" si="12"/>
        <v/>
      </c>
      <c r="Q273" s="86" t="str">
        <f t="shared" si="12"/>
        <v/>
      </c>
    </row>
    <row r="274" spans="1:17" x14ac:dyDescent="0.25">
      <c r="A274" t="s">
        <v>1119</v>
      </c>
      <c r="B274" t="s">
        <v>1091</v>
      </c>
      <c r="C274" t="s">
        <v>769</v>
      </c>
      <c r="D274" t="s">
        <v>776</v>
      </c>
      <c r="E274" t="s">
        <v>955</v>
      </c>
      <c r="F274">
        <v>1</v>
      </c>
      <c r="G274" t="s">
        <v>765</v>
      </c>
      <c r="H274" t="s">
        <v>765</v>
      </c>
      <c r="J274" s="90">
        <f t="shared" si="13"/>
        <v>10891</v>
      </c>
      <c r="K274" s="86">
        <f t="shared" si="12"/>
        <v>713</v>
      </c>
      <c r="L274" s="86">
        <f t="shared" si="12"/>
        <v>174</v>
      </c>
      <c r="M274" s="86">
        <f t="shared" si="12"/>
        <v>102</v>
      </c>
      <c r="N274" s="86">
        <f t="shared" si="12"/>
        <v>71</v>
      </c>
      <c r="O274" s="86">
        <f t="shared" si="12"/>
        <v>1</v>
      </c>
      <c r="P274" s="86" t="str">
        <f t="shared" si="12"/>
        <v/>
      </c>
      <c r="Q274" s="86" t="str">
        <f t="shared" si="12"/>
        <v/>
      </c>
    </row>
    <row r="275" spans="1:17" x14ac:dyDescent="0.25">
      <c r="A275" t="s">
        <v>1120</v>
      </c>
      <c r="B275" t="s">
        <v>1113</v>
      </c>
      <c r="C275" t="s">
        <v>769</v>
      </c>
      <c r="D275" t="s">
        <v>776</v>
      </c>
      <c r="E275" t="s">
        <v>955</v>
      </c>
      <c r="F275">
        <v>1</v>
      </c>
      <c r="G275" t="s">
        <v>765</v>
      </c>
      <c r="H275" t="s">
        <v>765</v>
      </c>
      <c r="J275" s="90">
        <f t="shared" si="13"/>
        <v>10901</v>
      </c>
      <c r="K275" s="86">
        <f t="shared" si="12"/>
        <v>712</v>
      </c>
      <c r="L275" s="86">
        <f t="shared" si="12"/>
        <v>174</v>
      </c>
      <c r="M275" s="86">
        <f t="shared" si="12"/>
        <v>102</v>
      </c>
      <c r="N275" s="86">
        <f t="shared" si="12"/>
        <v>71</v>
      </c>
      <c r="O275" s="86">
        <f t="shared" si="12"/>
        <v>1</v>
      </c>
      <c r="P275" s="86" t="str">
        <f t="shared" si="12"/>
        <v/>
      </c>
      <c r="Q275" s="86" t="str">
        <f t="shared" si="12"/>
        <v/>
      </c>
    </row>
    <row r="276" spans="1:17" x14ac:dyDescent="0.25">
      <c r="A276" t="s">
        <v>1121</v>
      </c>
      <c r="B276" t="s">
        <v>1030</v>
      </c>
      <c r="C276" t="s">
        <v>769</v>
      </c>
      <c r="D276" t="s">
        <v>851</v>
      </c>
      <c r="E276" t="s">
        <v>780</v>
      </c>
      <c r="F276">
        <v>1</v>
      </c>
      <c r="G276" t="s">
        <v>765</v>
      </c>
      <c r="H276" t="s">
        <v>765</v>
      </c>
      <c r="J276" s="90">
        <f t="shared" si="13"/>
        <v>10911</v>
      </c>
      <c r="K276" s="86">
        <f t="shared" si="12"/>
        <v>643</v>
      </c>
      <c r="L276" s="86">
        <f t="shared" si="12"/>
        <v>174</v>
      </c>
      <c r="M276" s="86">
        <f t="shared" si="12"/>
        <v>101</v>
      </c>
      <c r="N276" s="86">
        <f t="shared" si="12"/>
        <v>64</v>
      </c>
      <c r="O276" s="86">
        <f t="shared" si="12"/>
        <v>1</v>
      </c>
      <c r="P276" s="86" t="str">
        <f t="shared" si="12"/>
        <v/>
      </c>
      <c r="Q276" s="86" t="str">
        <f t="shared" si="12"/>
        <v/>
      </c>
    </row>
    <row r="277" spans="1:17" x14ac:dyDescent="0.25">
      <c r="A277" t="s">
        <v>1122</v>
      </c>
      <c r="B277" t="s">
        <v>975</v>
      </c>
      <c r="C277" t="s">
        <v>1123</v>
      </c>
      <c r="D277" t="s">
        <v>798</v>
      </c>
      <c r="E277" t="s">
        <v>844</v>
      </c>
      <c r="F277">
        <v>1</v>
      </c>
      <c r="G277" t="s">
        <v>765</v>
      </c>
      <c r="H277" t="s">
        <v>765</v>
      </c>
      <c r="J277" s="90">
        <f t="shared" si="13"/>
        <v>10921</v>
      </c>
      <c r="K277" s="86">
        <f t="shared" si="12"/>
        <v>532</v>
      </c>
      <c r="L277" s="86">
        <f t="shared" si="12"/>
        <v>111</v>
      </c>
      <c r="M277" s="86">
        <f t="shared" si="12"/>
        <v>103</v>
      </c>
      <c r="N277" s="86">
        <f t="shared" si="12"/>
        <v>53</v>
      </c>
      <c r="O277" s="86">
        <f t="shared" si="12"/>
        <v>1</v>
      </c>
      <c r="P277" s="86" t="str">
        <f t="shared" si="12"/>
        <v/>
      </c>
      <c r="Q277" s="86" t="str">
        <f t="shared" si="12"/>
        <v/>
      </c>
    </row>
    <row r="278" spans="1:17" x14ac:dyDescent="0.25">
      <c r="A278" t="s">
        <v>1124</v>
      </c>
      <c r="B278" t="s">
        <v>975</v>
      </c>
      <c r="C278" t="s">
        <v>1123</v>
      </c>
      <c r="D278" t="s">
        <v>851</v>
      </c>
      <c r="E278" t="s">
        <v>844</v>
      </c>
      <c r="F278">
        <v>1</v>
      </c>
      <c r="G278" t="s">
        <v>765</v>
      </c>
      <c r="H278" t="s">
        <v>765</v>
      </c>
      <c r="J278" s="90">
        <f t="shared" si="13"/>
        <v>10922</v>
      </c>
      <c r="K278" s="86">
        <f t="shared" si="12"/>
        <v>532</v>
      </c>
      <c r="L278" s="86">
        <f t="shared" si="12"/>
        <v>111</v>
      </c>
      <c r="M278" s="86">
        <f t="shared" si="12"/>
        <v>101</v>
      </c>
      <c r="N278" s="86">
        <f t="shared" si="12"/>
        <v>53</v>
      </c>
      <c r="O278" s="86">
        <f t="shared" si="12"/>
        <v>1</v>
      </c>
      <c r="P278" s="86" t="str">
        <f t="shared" si="12"/>
        <v/>
      </c>
      <c r="Q278" s="86" t="str">
        <f t="shared" si="12"/>
        <v/>
      </c>
    </row>
    <row r="279" spans="1:17" x14ac:dyDescent="0.25">
      <c r="A279" t="s">
        <v>1125</v>
      </c>
      <c r="B279" t="s">
        <v>1066</v>
      </c>
      <c r="C279" t="s">
        <v>769</v>
      </c>
      <c r="D279" t="s">
        <v>776</v>
      </c>
      <c r="E279" t="s">
        <v>1067</v>
      </c>
      <c r="F279">
        <v>1</v>
      </c>
      <c r="G279" t="s">
        <v>765</v>
      </c>
      <c r="H279" t="s">
        <v>765</v>
      </c>
      <c r="J279" s="90">
        <f t="shared" si="13"/>
        <v>10931</v>
      </c>
      <c r="K279" s="86">
        <f t="shared" si="12"/>
        <v>252</v>
      </c>
      <c r="L279" s="86">
        <f t="shared" si="12"/>
        <v>174</v>
      </c>
      <c r="M279" s="86">
        <f t="shared" si="12"/>
        <v>102</v>
      </c>
      <c r="N279" s="86">
        <f t="shared" si="12"/>
        <v>25</v>
      </c>
      <c r="O279" s="86">
        <f t="shared" si="12"/>
        <v>1</v>
      </c>
      <c r="P279" s="86" t="str">
        <f t="shared" si="12"/>
        <v/>
      </c>
      <c r="Q279" s="86" t="str">
        <f t="shared" si="12"/>
        <v/>
      </c>
    </row>
    <row r="280" spans="1:17" x14ac:dyDescent="0.25">
      <c r="A280" t="s">
        <v>1126</v>
      </c>
      <c r="B280" t="s">
        <v>1030</v>
      </c>
      <c r="C280" t="s">
        <v>769</v>
      </c>
      <c r="D280" t="s">
        <v>798</v>
      </c>
      <c r="E280" t="s">
        <v>780</v>
      </c>
      <c r="F280">
        <v>1</v>
      </c>
      <c r="G280" t="s">
        <v>765</v>
      </c>
      <c r="H280" t="s">
        <v>765</v>
      </c>
      <c r="J280" s="90">
        <f t="shared" si="13"/>
        <v>10941</v>
      </c>
      <c r="K280" s="86">
        <f t="shared" si="12"/>
        <v>643</v>
      </c>
      <c r="L280" s="86">
        <f t="shared" si="12"/>
        <v>174</v>
      </c>
      <c r="M280" s="86">
        <f t="shared" si="12"/>
        <v>103</v>
      </c>
      <c r="N280" s="86">
        <f t="shared" si="12"/>
        <v>64</v>
      </c>
      <c r="O280" s="86">
        <f t="shared" si="12"/>
        <v>1</v>
      </c>
      <c r="P280" s="86" t="str">
        <f t="shared" si="12"/>
        <v/>
      </c>
      <c r="Q280" s="86" t="str">
        <f t="shared" si="12"/>
        <v/>
      </c>
    </row>
    <row r="281" spans="1:17" x14ac:dyDescent="0.25">
      <c r="A281" t="s">
        <v>1127</v>
      </c>
      <c r="B281" t="s">
        <v>1012</v>
      </c>
      <c r="C281" t="s">
        <v>769</v>
      </c>
      <c r="D281" t="s">
        <v>798</v>
      </c>
      <c r="E281" t="s">
        <v>780</v>
      </c>
      <c r="F281">
        <v>1</v>
      </c>
      <c r="G281" t="s">
        <v>765</v>
      </c>
      <c r="H281" t="s">
        <v>765</v>
      </c>
      <c r="J281" s="90">
        <f t="shared" si="13"/>
        <v>10951</v>
      </c>
      <c r="K281" s="86">
        <f t="shared" si="12"/>
        <v>642</v>
      </c>
      <c r="L281" s="86">
        <f t="shared" si="12"/>
        <v>174</v>
      </c>
      <c r="M281" s="86">
        <f t="shared" si="12"/>
        <v>103</v>
      </c>
      <c r="N281" s="86">
        <f t="shared" si="12"/>
        <v>64</v>
      </c>
      <c r="O281" s="86">
        <f t="shared" si="12"/>
        <v>1</v>
      </c>
      <c r="P281" s="86" t="str">
        <f t="shared" si="12"/>
        <v/>
      </c>
      <c r="Q281" s="86" t="str">
        <f t="shared" si="12"/>
        <v/>
      </c>
    </row>
    <row r="282" spans="1:17" x14ac:dyDescent="0.25">
      <c r="A282" t="s">
        <v>1128</v>
      </c>
      <c r="B282" t="s">
        <v>1091</v>
      </c>
      <c r="C282" t="s">
        <v>769</v>
      </c>
      <c r="D282" t="s">
        <v>798</v>
      </c>
      <c r="E282" t="s">
        <v>955</v>
      </c>
      <c r="F282">
        <v>1</v>
      </c>
      <c r="G282" t="s">
        <v>765</v>
      </c>
      <c r="H282" t="s">
        <v>765</v>
      </c>
      <c r="J282" s="90">
        <f t="shared" si="13"/>
        <v>10961</v>
      </c>
      <c r="K282" s="86">
        <f t="shared" si="12"/>
        <v>713</v>
      </c>
      <c r="L282" s="86">
        <f t="shared" si="12"/>
        <v>174</v>
      </c>
      <c r="M282" s="86">
        <f t="shared" si="12"/>
        <v>103</v>
      </c>
      <c r="N282" s="86">
        <f t="shared" si="12"/>
        <v>71</v>
      </c>
      <c r="O282" s="86">
        <f t="shared" si="12"/>
        <v>1</v>
      </c>
      <c r="P282" s="86" t="str">
        <f t="shared" si="12"/>
        <v/>
      </c>
      <c r="Q282" s="86" t="str">
        <f t="shared" si="12"/>
        <v/>
      </c>
    </row>
    <row r="283" spans="1:17" x14ac:dyDescent="0.25">
      <c r="A283" t="s">
        <v>1129</v>
      </c>
      <c r="B283" t="s">
        <v>1002</v>
      </c>
      <c r="C283" t="s">
        <v>1123</v>
      </c>
      <c r="D283" t="s">
        <v>798</v>
      </c>
      <c r="E283" t="s">
        <v>844</v>
      </c>
      <c r="F283">
        <v>1</v>
      </c>
      <c r="G283" t="s">
        <v>765</v>
      </c>
      <c r="H283" t="s">
        <v>765</v>
      </c>
      <c r="J283" s="90">
        <f t="shared" si="13"/>
        <v>10971</v>
      </c>
      <c r="K283" s="86">
        <f t="shared" si="12"/>
        <v>536</v>
      </c>
      <c r="L283" s="86">
        <f t="shared" si="12"/>
        <v>111</v>
      </c>
      <c r="M283" s="86">
        <f t="shared" si="12"/>
        <v>103</v>
      </c>
      <c r="N283" s="86">
        <f t="shared" si="12"/>
        <v>53</v>
      </c>
      <c r="O283" s="86">
        <f t="shared" si="12"/>
        <v>1</v>
      </c>
      <c r="P283" s="86" t="str">
        <f t="shared" ref="N283:Q346" si="14">IFERROR(+G283+0,"")</f>
        <v/>
      </c>
      <c r="Q283" s="86" t="str">
        <f t="shared" si="14"/>
        <v/>
      </c>
    </row>
    <row r="284" spans="1:17" x14ac:dyDescent="0.25">
      <c r="A284" t="s">
        <v>1130</v>
      </c>
      <c r="B284" t="s">
        <v>1008</v>
      </c>
      <c r="C284" t="s">
        <v>1123</v>
      </c>
      <c r="D284" t="s">
        <v>851</v>
      </c>
      <c r="E284" t="s">
        <v>932</v>
      </c>
      <c r="F284">
        <v>1</v>
      </c>
      <c r="G284" t="s">
        <v>765</v>
      </c>
      <c r="H284" t="s">
        <v>765</v>
      </c>
      <c r="J284" s="90">
        <f t="shared" si="13"/>
        <v>10972</v>
      </c>
      <c r="K284" s="86">
        <f t="shared" ref="K284:P347" si="15">IFERROR(+B284+0,"")</f>
        <v>522</v>
      </c>
      <c r="L284" s="86">
        <f t="shared" si="15"/>
        <v>111</v>
      </c>
      <c r="M284" s="86">
        <f t="shared" si="15"/>
        <v>101</v>
      </c>
      <c r="N284" s="86">
        <f t="shared" si="14"/>
        <v>52</v>
      </c>
      <c r="O284" s="86">
        <f t="shared" si="14"/>
        <v>1</v>
      </c>
      <c r="P284" s="86" t="str">
        <f t="shared" si="14"/>
        <v/>
      </c>
      <c r="Q284" s="86" t="str">
        <f t="shared" si="14"/>
        <v/>
      </c>
    </row>
    <row r="285" spans="1:17" x14ac:dyDescent="0.25">
      <c r="A285" t="s">
        <v>1131</v>
      </c>
      <c r="B285" t="s">
        <v>1030</v>
      </c>
      <c r="C285" t="s">
        <v>769</v>
      </c>
      <c r="D285" t="s">
        <v>776</v>
      </c>
      <c r="E285" t="s">
        <v>780</v>
      </c>
      <c r="F285">
        <v>1</v>
      </c>
      <c r="G285" t="s">
        <v>765</v>
      </c>
      <c r="H285" t="s">
        <v>765</v>
      </c>
      <c r="J285" s="90">
        <f t="shared" si="13"/>
        <v>10981</v>
      </c>
      <c r="K285" s="86">
        <f t="shared" si="15"/>
        <v>643</v>
      </c>
      <c r="L285" s="86">
        <f t="shared" si="15"/>
        <v>174</v>
      </c>
      <c r="M285" s="86">
        <f t="shared" si="15"/>
        <v>102</v>
      </c>
      <c r="N285" s="86">
        <f t="shared" si="14"/>
        <v>64</v>
      </c>
      <c r="O285" s="86">
        <f t="shared" si="14"/>
        <v>1</v>
      </c>
      <c r="P285" s="86" t="str">
        <f t="shared" si="14"/>
        <v/>
      </c>
      <c r="Q285" s="86" t="str">
        <f t="shared" si="14"/>
        <v/>
      </c>
    </row>
    <row r="286" spans="1:17" x14ac:dyDescent="0.25">
      <c r="A286" t="s">
        <v>1132</v>
      </c>
      <c r="B286" t="s">
        <v>851</v>
      </c>
      <c r="C286" t="s">
        <v>769</v>
      </c>
      <c r="D286" t="s">
        <v>772</v>
      </c>
      <c r="E286" t="s">
        <v>979</v>
      </c>
      <c r="F286">
        <v>0</v>
      </c>
      <c r="G286" t="s">
        <v>796</v>
      </c>
      <c r="H286" t="s">
        <v>1132</v>
      </c>
      <c r="J286" s="90">
        <f t="shared" si="13"/>
        <v>11011</v>
      </c>
      <c r="K286" s="86">
        <f t="shared" si="15"/>
        <v>101</v>
      </c>
      <c r="L286" s="86">
        <f t="shared" si="15"/>
        <v>174</v>
      </c>
      <c r="M286" s="86">
        <f t="shared" si="15"/>
        <v>940</v>
      </c>
      <c r="N286" s="86">
        <f t="shared" si="14"/>
        <v>10</v>
      </c>
      <c r="O286" s="86">
        <f t="shared" si="14"/>
        <v>0</v>
      </c>
      <c r="P286" s="86">
        <f t="shared" si="14"/>
        <v>14</v>
      </c>
      <c r="Q286" s="86">
        <f t="shared" si="14"/>
        <v>11011</v>
      </c>
    </row>
    <row r="287" spans="1:17" x14ac:dyDescent="0.25">
      <c r="A287" t="s">
        <v>1133</v>
      </c>
      <c r="B287" t="s">
        <v>1134</v>
      </c>
      <c r="C287" t="s">
        <v>769</v>
      </c>
      <c r="D287" t="s">
        <v>772</v>
      </c>
      <c r="E287" t="s">
        <v>1135</v>
      </c>
      <c r="F287">
        <v>0</v>
      </c>
      <c r="G287" t="s">
        <v>878</v>
      </c>
      <c r="H287" t="s">
        <v>1133</v>
      </c>
      <c r="J287" s="90">
        <f t="shared" si="13"/>
        <v>11012</v>
      </c>
      <c r="K287" s="86">
        <f t="shared" si="15"/>
        <v>222</v>
      </c>
      <c r="L287" s="86">
        <f t="shared" si="15"/>
        <v>174</v>
      </c>
      <c r="M287" s="86">
        <f t="shared" si="15"/>
        <v>940</v>
      </c>
      <c r="N287" s="86">
        <f t="shared" si="14"/>
        <v>22</v>
      </c>
      <c r="O287" s="86">
        <f t="shared" si="14"/>
        <v>0</v>
      </c>
      <c r="P287" s="86">
        <f t="shared" si="14"/>
        <v>9</v>
      </c>
      <c r="Q287" s="86">
        <f t="shared" si="14"/>
        <v>11012</v>
      </c>
    </row>
    <row r="288" spans="1:17" x14ac:dyDescent="0.25">
      <c r="A288" t="s">
        <v>1136</v>
      </c>
      <c r="B288" t="s">
        <v>764</v>
      </c>
      <c r="C288" t="s">
        <v>769</v>
      </c>
      <c r="D288" t="s">
        <v>772</v>
      </c>
      <c r="E288" t="s">
        <v>767</v>
      </c>
      <c r="F288">
        <v>0</v>
      </c>
      <c r="G288" t="s">
        <v>878</v>
      </c>
      <c r="H288" t="s">
        <v>1136</v>
      </c>
      <c r="J288" s="90">
        <f t="shared" si="13"/>
        <v>11013</v>
      </c>
      <c r="K288" s="86">
        <f t="shared" si="15"/>
        <v>132</v>
      </c>
      <c r="L288" s="86">
        <f t="shared" si="15"/>
        <v>174</v>
      </c>
      <c r="M288" s="86">
        <f t="shared" si="15"/>
        <v>940</v>
      </c>
      <c r="N288" s="86">
        <f t="shared" si="14"/>
        <v>13</v>
      </c>
      <c r="O288" s="86">
        <f t="shared" si="14"/>
        <v>0</v>
      </c>
      <c r="P288" s="86">
        <f t="shared" si="14"/>
        <v>9</v>
      </c>
      <c r="Q288" s="86">
        <f t="shared" si="14"/>
        <v>11013</v>
      </c>
    </row>
    <row r="289" spans="1:17" x14ac:dyDescent="0.25">
      <c r="A289" t="s">
        <v>1137</v>
      </c>
      <c r="B289" t="s">
        <v>1138</v>
      </c>
      <c r="C289" t="s">
        <v>769</v>
      </c>
      <c r="D289" t="s">
        <v>772</v>
      </c>
      <c r="E289" t="s">
        <v>1116</v>
      </c>
      <c r="F289">
        <v>1</v>
      </c>
      <c r="G289" t="s">
        <v>765</v>
      </c>
      <c r="H289" t="s">
        <v>765</v>
      </c>
      <c r="J289" s="90">
        <f t="shared" si="13"/>
        <v>11014</v>
      </c>
      <c r="K289" s="86">
        <f t="shared" si="15"/>
        <v>172</v>
      </c>
      <c r="L289" s="86">
        <f t="shared" si="15"/>
        <v>174</v>
      </c>
      <c r="M289" s="86">
        <f t="shared" si="15"/>
        <v>940</v>
      </c>
      <c r="N289" s="86">
        <f t="shared" si="14"/>
        <v>17</v>
      </c>
      <c r="O289" s="86">
        <f t="shared" si="14"/>
        <v>1</v>
      </c>
      <c r="P289" s="86" t="str">
        <f t="shared" si="14"/>
        <v/>
      </c>
      <c r="Q289" s="86" t="str">
        <f t="shared" si="14"/>
        <v/>
      </c>
    </row>
    <row r="290" spans="1:17" x14ac:dyDescent="0.25">
      <c r="A290" t="s">
        <v>1139</v>
      </c>
      <c r="B290" t="s">
        <v>1140</v>
      </c>
      <c r="C290" t="s">
        <v>769</v>
      </c>
      <c r="D290" t="s">
        <v>772</v>
      </c>
      <c r="E290" t="s">
        <v>1141</v>
      </c>
      <c r="F290">
        <v>0</v>
      </c>
      <c r="G290" t="s">
        <v>878</v>
      </c>
      <c r="H290" t="s">
        <v>1139</v>
      </c>
      <c r="J290" s="90">
        <f t="shared" si="13"/>
        <v>11015</v>
      </c>
      <c r="K290" s="86">
        <f t="shared" si="15"/>
        <v>242</v>
      </c>
      <c r="L290" s="86">
        <f t="shared" si="15"/>
        <v>174</v>
      </c>
      <c r="M290" s="86">
        <f t="shared" si="15"/>
        <v>940</v>
      </c>
      <c r="N290" s="86">
        <f t="shared" si="14"/>
        <v>24</v>
      </c>
      <c r="O290" s="86">
        <f t="shared" si="14"/>
        <v>0</v>
      </c>
      <c r="P290" s="86">
        <f t="shared" si="14"/>
        <v>9</v>
      </c>
      <c r="Q290" s="86">
        <f t="shared" si="14"/>
        <v>11015</v>
      </c>
    </row>
    <row r="291" spans="1:17" x14ac:dyDescent="0.25">
      <c r="A291" t="s">
        <v>1142</v>
      </c>
      <c r="B291" t="s">
        <v>764</v>
      </c>
      <c r="C291" t="s">
        <v>769</v>
      </c>
      <c r="D291" t="s">
        <v>772</v>
      </c>
      <c r="E291" t="s">
        <v>767</v>
      </c>
      <c r="F291">
        <v>0</v>
      </c>
      <c r="G291" t="s">
        <v>878</v>
      </c>
      <c r="H291" t="s">
        <v>1142</v>
      </c>
      <c r="J291" s="90">
        <f t="shared" si="13"/>
        <v>11016</v>
      </c>
      <c r="K291" s="86">
        <f t="shared" si="15"/>
        <v>132</v>
      </c>
      <c r="L291" s="86">
        <f t="shared" si="15"/>
        <v>174</v>
      </c>
      <c r="M291" s="86">
        <f t="shared" si="15"/>
        <v>940</v>
      </c>
      <c r="N291" s="86">
        <f t="shared" si="14"/>
        <v>13</v>
      </c>
      <c r="O291" s="86">
        <f t="shared" si="14"/>
        <v>0</v>
      </c>
      <c r="P291" s="86">
        <f t="shared" si="14"/>
        <v>9</v>
      </c>
      <c r="Q291" s="86">
        <f t="shared" si="14"/>
        <v>11016</v>
      </c>
    </row>
    <row r="292" spans="1:17" x14ac:dyDescent="0.25">
      <c r="A292" t="s">
        <v>1143</v>
      </c>
      <c r="B292" t="s">
        <v>1144</v>
      </c>
      <c r="C292" t="s">
        <v>769</v>
      </c>
      <c r="D292" t="s">
        <v>772</v>
      </c>
      <c r="E292" t="s">
        <v>1145</v>
      </c>
      <c r="F292">
        <v>0</v>
      </c>
      <c r="G292" t="s">
        <v>765</v>
      </c>
      <c r="H292" t="s">
        <v>765</v>
      </c>
      <c r="J292" s="90">
        <f t="shared" si="13"/>
        <v>11017</v>
      </c>
      <c r="K292" s="86">
        <f t="shared" si="15"/>
        <v>233</v>
      </c>
      <c r="L292" s="86">
        <f t="shared" si="15"/>
        <v>174</v>
      </c>
      <c r="M292" s="86">
        <f t="shared" si="15"/>
        <v>940</v>
      </c>
      <c r="N292" s="86">
        <f t="shared" si="14"/>
        <v>23</v>
      </c>
      <c r="O292" s="86">
        <f t="shared" si="14"/>
        <v>0</v>
      </c>
      <c r="P292" s="86" t="str">
        <f t="shared" si="14"/>
        <v/>
      </c>
      <c r="Q292" s="86" t="str">
        <f t="shared" si="14"/>
        <v/>
      </c>
    </row>
    <row r="293" spans="1:17" x14ac:dyDescent="0.25">
      <c r="A293" t="s">
        <v>1146</v>
      </c>
      <c r="B293" t="s">
        <v>1066</v>
      </c>
      <c r="C293" t="s">
        <v>769</v>
      </c>
      <c r="D293" t="s">
        <v>772</v>
      </c>
      <c r="E293" t="s">
        <v>1067</v>
      </c>
      <c r="F293">
        <v>1</v>
      </c>
      <c r="G293" t="s">
        <v>765</v>
      </c>
      <c r="H293" t="s">
        <v>765</v>
      </c>
      <c r="J293" s="90">
        <f t="shared" si="13"/>
        <v>11018</v>
      </c>
      <c r="K293" s="86">
        <f t="shared" si="15"/>
        <v>252</v>
      </c>
      <c r="L293" s="86">
        <f t="shared" si="15"/>
        <v>174</v>
      </c>
      <c r="M293" s="86">
        <f t="shared" si="15"/>
        <v>940</v>
      </c>
      <c r="N293" s="86">
        <f t="shared" si="14"/>
        <v>25</v>
      </c>
      <c r="O293" s="86">
        <f t="shared" si="14"/>
        <v>1</v>
      </c>
      <c r="P293" s="86" t="str">
        <f t="shared" si="14"/>
        <v/>
      </c>
      <c r="Q293" s="86" t="str">
        <f t="shared" si="14"/>
        <v/>
      </c>
    </row>
    <row r="294" spans="1:17" x14ac:dyDescent="0.25">
      <c r="A294" t="s">
        <v>1147</v>
      </c>
      <c r="B294" t="s">
        <v>1148</v>
      </c>
      <c r="C294" t="s">
        <v>769</v>
      </c>
      <c r="D294" t="s">
        <v>772</v>
      </c>
      <c r="E294" t="s">
        <v>1135</v>
      </c>
      <c r="F294">
        <v>0</v>
      </c>
      <c r="G294" t="s">
        <v>878</v>
      </c>
      <c r="H294" t="s">
        <v>1147</v>
      </c>
      <c r="J294" s="90">
        <f t="shared" si="13"/>
        <v>11019</v>
      </c>
      <c r="K294" s="86">
        <f t="shared" si="15"/>
        <v>224</v>
      </c>
      <c r="L294" s="86">
        <f t="shared" si="15"/>
        <v>174</v>
      </c>
      <c r="M294" s="86">
        <f t="shared" si="15"/>
        <v>940</v>
      </c>
      <c r="N294" s="86">
        <f t="shared" si="14"/>
        <v>22</v>
      </c>
      <c r="O294" s="86">
        <f t="shared" si="14"/>
        <v>0</v>
      </c>
      <c r="P294" s="86">
        <f t="shared" si="14"/>
        <v>9</v>
      </c>
      <c r="Q294" s="86">
        <f t="shared" si="14"/>
        <v>11019</v>
      </c>
    </row>
    <row r="295" spans="1:17" x14ac:dyDescent="0.25">
      <c r="A295" t="s">
        <v>1149</v>
      </c>
      <c r="B295" t="s">
        <v>765</v>
      </c>
      <c r="C295" t="s">
        <v>769</v>
      </c>
      <c r="D295" t="s">
        <v>772</v>
      </c>
      <c r="E295" t="s">
        <v>767</v>
      </c>
      <c r="F295">
        <v>1</v>
      </c>
      <c r="G295" t="s">
        <v>1149</v>
      </c>
      <c r="H295" t="s">
        <v>765</v>
      </c>
      <c r="J295" s="90">
        <f t="shared" si="13"/>
        <v>11020</v>
      </c>
      <c r="K295" s="86" t="str">
        <f t="shared" si="15"/>
        <v/>
      </c>
      <c r="L295" s="86">
        <f t="shared" si="15"/>
        <v>174</v>
      </c>
      <c r="M295" s="86">
        <f t="shared" si="15"/>
        <v>940</v>
      </c>
      <c r="N295" s="86">
        <f t="shared" si="14"/>
        <v>13</v>
      </c>
      <c r="O295" s="86">
        <f t="shared" si="14"/>
        <v>1</v>
      </c>
      <c r="P295" s="86">
        <f t="shared" si="14"/>
        <v>11020</v>
      </c>
      <c r="Q295" s="86" t="str">
        <f t="shared" si="14"/>
        <v/>
      </c>
    </row>
    <row r="296" spans="1:17" x14ac:dyDescent="0.25">
      <c r="A296" t="s">
        <v>1150</v>
      </c>
      <c r="B296" t="s">
        <v>765</v>
      </c>
      <c r="C296" t="s">
        <v>769</v>
      </c>
      <c r="D296" t="s">
        <v>1151</v>
      </c>
      <c r="E296" t="s">
        <v>979</v>
      </c>
      <c r="F296">
        <v>1</v>
      </c>
      <c r="G296" t="s">
        <v>1152</v>
      </c>
      <c r="H296" t="s">
        <v>765</v>
      </c>
      <c r="J296" s="90" t="str">
        <f t="shared" si="13"/>
        <v>11082-10</v>
      </c>
      <c r="K296" s="86" t="str">
        <f t="shared" si="15"/>
        <v/>
      </c>
      <c r="L296" s="86">
        <f t="shared" si="15"/>
        <v>174</v>
      </c>
      <c r="M296" s="86">
        <f t="shared" si="15"/>
        <v>960</v>
      </c>
      <c r="N296" s="86">
        <f t="shared" si="14"/>
        <v>10</v>
      </c>
      <c r="O296" s="86">
        <f t="shared" si="14"/>
        <v>1</v>
      </c>
      <c r="P296" s="86">
        <f t="shared" si="14"/>
        <v>11082</v>
      </c>
      <c r="Q296" s="86" t="str">
        <f t="shared" si="14"/>
        <v/>
      </c>
    </row>
    <row r="297" spans="1:17" x14ac:dyDescent="0.25">
      <c r="A297" t="s">
        <v>1153</v>
      </c>
      <c r="B297" t="s">
        <v>765</v>
      </c>
      <c r="C297" t="s">
        <v>769</v>
      </c>
      <c r="D297" t="s">
        <v>1154</v>
      </c>
      <c r="E297" t="s">
        <v>946</v>
      </c>
      <c r="F297">
        <v>1</v>
      </c>
      <c r="G297" t="s">
        <v>1152</v>
      </c>
      <c r="H297" t="s">
        <v>765</v>
      </c>
      <c r="J297" s="90" t="str">
        <f t="shared" si="13"/>
        <v>11082-11</v>
      </c>
      <c r="K297" s="86" t="str">
        <f t="shared" si="15"/>
        <v/>
      </c>
      <c r="L297" s="86">
        <f t="shared" si="15"/>
        <v>174</v>
      </c>
      <c r="M297" s="86">
        <f t="shared" si="15"/>
        <v>980</v>
      </c>
      <c r="N297" s="86">
        <f t="shared" si="14"/>
        <v>11</v>
      </c>
      <c r="O297" s="86">
        <f t="shared" si="14"/>
        <v>1</v>
      </c>
      <c r="P297" s="86">
        <f t="shared" si="14"/>
        <v>11082</v>
      </c>
      <c r="Q297" s="86" t="str">
        <f t="shared" si="14"/>
        <v/>
      </c>
    </row>
    <row r="298" spans="1:17" x14ac:dyDescent="0.25">
      <c r="A298" t="s">
        <v>1155</v>
      </c>
      <c r="B298" t="s">
        <v>765</v>
      </c>
      <c r="C298" t="s">
        <v>769</v>
      </c>
      <c r="D298" t="s">
        <v>1154</v>
      </c>
      <c r="E298" t="s">
        <v>767</v>
      </c>
      <c r="F298">
        <v>1</v>
      </c>
      <c r="G298" t="s">
        <v>1152</v>
      </c>
      <c r="H298" t="s">
        <v>765</v>
      </c>
      <c r="J298" s="90" t="str">
        <f t="shared" si="13"/>
        <v>11082-13</v>
      </c>
      <c r="K298" s="86" t="str">
        <f t="shared" si="15"/>
        <v/>
      </c>
      <c r="L298" s="86">
        <f t="shared" si="15"/>
        <v>174</v>
      </c>
      <c r="M298" s="86">
        <f t="shared" si="15"/>
        <v>980</v>
      </c>
      <c r="N298" s="86">
        <f t="shared" si="14"/>
        <v>13</v>
      </c>
      <c r="O298" s="86">
        <f t="shared" si="14"/>
        <v>1</v>
      </c>
      <c r="P298" s="86">
        <f t="shared" si="14"/>
        <v>11082</v>
      </c>
      <c r="Q298" s="86" t="str">
        <f t="shared" si="14"/>
        <v/>
      </c>
    </row>
    <row r="299" spans="1:17" x14ac:dyDescent="0.25">
      <c r="A299" t="s">
        <v>1156</v>
      </c>
      <c r="B299" t="s">
        <v>765</v>
      </c>
      <c r="C299" t="s">
        <v>769</v>
      </c>
      <c r="D299" t="s">
        <v>766</v>
      </c>
      <c r="E299" t="s">
        <v>1116</v>
      </c>
      <c r="F299">
        <v>1</v>
      </c>
      <c r="G299" t="s">
        <v>1152</v>
      </c>
      <c r="H299" t="s">
        <v>765</v>
      </c>
      <c r="J299" s="90" t="str">
        <f t="shared" si="13"/>
        <v>11082-17</v>
      </c>
      <c r="K299" s="86" t="str">
        <f t="shared" si="15"/>
        <v/>
      </c>
      <c r="L299" s="86">
        <f t="shared" si="15"/>
        <v>174</v>
      </c>
      <c r="M299" s="86">
        <f t="shared" si="15"/>
        <v>810</v>
      </c>
      <c r="N299" s="86">
        <f t="shared" si="14"/>
        <v>17</v>
      </c>
      <c r="O299" s="86">
        <f t="shared" si="14"/>
        <v>1</v>
      </c>
      <c r="P299" s="86">
        <f t="shared" si="14"/>
        <v>11082</v>
      </c>
      <c r="Q299" s="86" t="str">
        <f t="shared" si="14"/>
        <v/>
      </c>
    </row>
    <row r="300" spans="1:17" x14ac:dyDescent="0.25">
      <c r="A300" t="s">
        <v>1157</v>
      </c>
      <c r="B300" t="s">
        <v>765</v>
      </c>
      <c r="C300" t="s">
        <v>769</v>
      </c>
      <c r="D300" t="s">
        <v>1154</v>
      </c>
      <c r="E300" t="s">
        <v>997</v>
      </c>
      <c r="F300">
        <v>1</v>
      </c>
      <c r="G300" t="s">
        <v>1152</v>
      </c>
      <c r="H300" t="s">
        <v>765</v>
      </c>
      <c r="J300" s="90" t="str">
        <f t="shared" si="13"/>
        <v>11082-19</v>
      </c>
      <c r="K300" s="86" t="str">
        <f t="shared" si="15"/>
        <v/>
      </c>
      <c r="L300" s="86">
        <f t="shared" si="15"/>
        <v>174</v>
      </c>
      <c r="M300" s="86">
        <f t="shared" si="15"/>
        <v>980</v>
      </c>
      <c r="N300" s="86">
        <f t="shared" si="14"/>
        <v>19</v>
      </c>
      <c r="O300" s="86">
        <f t="shared" si="14"/>
        <v>1</v>
      </c>
      <c r="P300" s="86">
        <f t="shared" si="14"/>
        <v>11082</v>
      </c>
      <c r="Q300" s="86" t="str">
        <f t="shared" si="14"/>
        <v/>
      </c>
    </row>
    <row r="301" spans="1:17" x14ac:dyDescent="0.25">
      <c r="A301" t="s">
        <v>1158</v>
      </c>
      <c r="B301" t="s">
        <v>765</v>
      </c>
      <c r="C301" t="s">
        <v>769</v>
      </c>
      <c r="D301" t="s">
        <v>1154</v>
      </c>
      <c r="E301" t="s">
        <v>773</v>
      </c>
      <c r="F301">
        <v>1</v>
      </c>
      <c r="G301" t="s">
        <v>1152</v>
      </c>
      <c r="H301" t="s">
        <v>765</v>
      </c>
      <c r="J301" s="90" t="str">
        <f t="shared" si="13"/>
        <v>11082-20</v>
      </c>
      <c r="K301" s="86" t="str">
        <f t="shared" si="15"/>
        <v/>
      </c>
      <c r="L301" s="86">
        <f t="shared" si="15"/>
        <v>174</v>
      </c>
      <c r="M301" s="86">
        <f t="shared" si="15"/>
        <v>980</v>
      </c>
      <c r="N301" s="86">
        <f t="shared" si="14"/>
        <v>20</v>
      </c>
      <c r="O301" s="86">
        <f t="shared" si="14"/>
        <v>1</v>
      </c>
      <c r="P301" s="86">
        <f t="shared" si="14"/>
        <v>11082</v>
      </c>
      <c r="Q301" s="86" t="str">
        <f t="shared" si="14"/>
        <v/>
      </c>
    </row>
    <row r="302" spans="1:17" x14ac:dyDescent="0.25">
      <c r="A302" t="s">
        <v>1159</v>
      </c>
      <c r="B302" t="s">
        <v>765</v>
      </c>
      <c r="C302" t="s">
        <v>769</v>
      </c>
      <c r="D302" t="s">
        <v>766</v>
      </c>
      <c r="E302" t="s">
        <v>923</v>
      </c>
      <c r="F302">
        <v>1</v>
      </c>
      <c r="G302" t="s">
        <v>1152</v>
      </c>
      <c r="H302" t="s">
        <v>765</v>
      </c>
      <c r="J302" s="90" t="str">
        <f t="shared" si="13"/>
        <v>11082-51</v>
      </c>
      <c r="K302" s="86" t="str">
        <f t="shared" si="15"/>
        <v/>
      </c>
      <c r="L302" s="86">
        <f t="shared" si="15"/>
        <v>174</v>
      </c>
      <c r="M302" s="86">
        <f t="shared" si="15"/>
        <v>810</v>
      </c>
      <c r="N302" s="86">
        <f t="shared" si="14"/>
        <v>51</v>
      </c>
      <c r="O302" s="86">
        <f t="shared" si="14"/>
        <v>1</v>
      </c>
      <c r="P302" s="86">
        <f t="shared" si="14"/>
        <v>11082</v>
      </c>
      <c r="Q302" s="86" t="str">
        <f t="shared" si="14"/>
        <v/>
      </c>
    </row>
    <row r="303" spans="1:17" x14ac:dyDescent="0.25">
      <c r="A303" t="s">
        <v>1160</v>
      </c>
      <c r="B303" t="s">
        <v>765</v>
      </c>
      <c r="C303" t="s">
        <v>769</v>
      </c>
      <c r="D303" t="s">
        <v>766</v>
      </c>
      <c r="E303" t="s">
        <v>932</v>
      </c>
      <c r="F303">
        <v>1</v>
      </c>
      <c r="G303" t="s">
        <v>1152</v>
      </c>
      <c r="H303" t="s">
        <v>765</v>
      </c>
      <c r="J303" s="90" t="str">
        <f t="shared" si="13"/>
        <v>11082-52</v>
      </c>
      <c r="K303" s="86" t="str">
        <f t="shared" si="15"/>
        <v/>
      </c>
      <c r="L303" s="86">
        <f t="shared" si="15"/>
        <v>174</v>
      </c>
      <c r="M303" s="86">
        <f t="shared" si="15"/>
        <v>810</v>
      </c>
      <c r="N303" s="86">
        <f t="shared" si="14"/>
        <v>52</v>
      </c>
      <c r="O303" s="86">
        <f t="shared" si="14"/>
        <v>1</v>
      </c>
      <c r="P303" s="86">
        <f t="shared" si="14"/>
        <v>11082</v>
      </c>
      <c r="Q303" s="86" t="str">
        <f t="shared" si="14"/>
        <v/>
      </c>
    </row>
    <row r="304" spans="1:17" x14ac:dyDescent="0.25">
      <c r="A304" t="s">
        <v>1161</v>
      </c>
      <c r="B304" t="s">
        <v>765</v>
      </c>
      <c r="C304" t="s">
        <v>769</v>
      </c>
      <c r="D304" t="s">
        <v>766</v>
      </c>
      <c r="E304" t="s">
        <v>844</v>
      </c>
      <c r="F304">
        <v>1</v>
      </c>
      <c r="G304" t="s">
        <v>1152</v>
      </c>
      <c r="H304" t="s">
        <v>765</v>
      </c>
      <c r="J304" s="90" t="str">
        <f t="shared" si="13"/>
        <v>11082-53</v>
      </c>
      <c r="K304" s="86" t="str">
        <f t="shared" si="15"/>
        <v/>
      </c>
      <c r="L304" s="86">
        <f t="shared" si="15"/>
        <v>174</v>
      </c>
      <c r="M304" s="86">
        <f t="shared" si="15"/>
        <v>810</v>
      </c>
      <c r="N304" s="86">
        <f t="shared" si="14"/>
        <v>53</v>
      </c>
      <c r="O304" s="86">
        <f t="shared" si="14"/>
        <v>1</v>
      </c>
      <c r="P304" s="86">
        <f t="shared" si="14"/>
        <v>11082</v>
      </c>
      <c r="Q304" s="86" t="str">
        <f t="shared" si="14"/>
        <v/>
      </c>
    </row>
    <row r="305" spans="1:17" x14ac:dyDescent="0.25">
      <c r="A305" t="s">
        <v>1162</v>
      </c>
      <c r="B305" t="s">
        <v>765</v>
      </c>
      <c r="C305" t="s">
        <v>769</v>
      </c>
      <c r="D305" t="s">
        <v>766</v>
      </c>
      <c r="E305" t="s">
        <v>844</v>
      </c>
      <c r="F305">
        <v>1</v>
      </c>
      <c r="G305" t="s">
        <v>1152</v>
      </c>
      <c r="H305" t="s">
        <v>765</v>
      </c>
      <c r="J305" s="90" t="str">
        <f t="shared" si="13"/>
        <v>11082-54</v>
      </c>
      <c r="K305" s="86" t="str">
        <f t="shared" si="15"/>
        <v/>
      </c>
      <c r="L305" s="86">
        <f t="shared" si="15"/>
        <v>174</v>
      </c>
      <c r="M305" s="86">
        <f t="shared" si="15"/>
        <v>810</v>
      </c>
      <c r="N305" s="86">
        <f t="shared" si="14"/>
        <v>53</v>
      </c>
      <c r="O305" s="86">
        <f t="shared" si="14"/>
        <v>1</v>
      </c>
      <c r="P305" s="86">
        <f t="shared" si="14"/>
        <v>11082</v>
      </c>
      <c r="Q305" s="86" t="str">
        <f t="shared" si="14"/>
        <v/>
      </c>
    </row>
    <row r="306" spans="1:17" x14ac:dyDescent="0.25">
      <c r="A306" t="s">
        <v>1163</v>
      </c>
      <c r="B306" t="s">
        <v>765</v>
      </c>
      <c r="C306" t="s">
        <v>769</v>
      </c>
      <c r="D306" t="s">
        <v>766</v>
      </c>
      <c r="E306" t="s">
        <v>948</v>
      </c>
      <c r="F306">
        <v>1</v>
      </c>
      <c r="G306" t="s">
        <v>1152</v>
      </c>
      <c r="H306" t="s">
        <v>765</v>
      </c>
      <c r="J306" s="90" t="str">
        <f t="shared" si="13"/>
        <v>11082-55</v>
      </c>
      <c r="K306" s="86" t="str">
        <f t="shared" si="15"/>
        <v/>
      </c>
      <c r="L306" s="86">
        <f t="shared" si="15"/>
        <v>174</v>
      </c>
      <c r="M306" s="86">
        <f t="shared" si="15"/>
        <v>810</v>
      </c>
      <c r="N306" s="86">
        <f t="shared" si="14"/>
        <v>55</v>
      </c>
      <c r="O306" s="86">
        <f t="shared" si="14"/>
        <v>1</v>
      </c>
      <c r="P306" s="86">
        <f t="shared" si="14"/>
        <v>11082</v>
      </c>
      <c r="Q306" s="86" t="str">
        <f t="shared" si="14"/>
        <v/>
      </c>
    </row>
    <row r="307" spans="1:17" x14ac:dyDescent="0.25">
      <c r="A307" t="s">
        <v>1164</v>
      </c>
      <c r="B307" t="s">
        <v>765</v>
      </c>
      <c r="C307" t="s">
        <v>769</v>
      </c>
      <c r="D307" t="s">
        <v>766</v>
      </c>
      <c r="E307" t="s">
        <v>778</v>
      </c>
      <c r="F307">
        <v>1</v>
      </c>
      <c r="G307" t="s">
        <v>1152</v>
      </c>
      <c r="H307" t="s">
        <v>765</v>
      </c>
      <c r="J307" s="90" t="str">
        <f t="shared" si="13"/>
        <v>11082-62</v>
      </c>
      <c r="K307" s="86" t="str">
        <f t="shared" si="15"/>
        <v/>
      </c>
      <c r="L307" s="86">
        <f t="shared" si="15"/>
        <v>174</v>
      </c>
      <c r="M307" s="86">
        <f t="shared" si="15"/>
        <v>810</v>
      </c>
      <c r="N307" s="86">
        <f t="shared" si="14"/>
        <v>63</v>
      </c>
      <c r="O307" s="86">
        <f t="shared" si="14"/>
        <v>1</v>
      </c>
      <c r="P307" s="86">
        <f t="shared" si="14"/>
        <v>11082</v>
      </c>
      <c r="Q307" s="86" t="str">
        <f t="shared" si="14"/>
        <v/>
      </c>
    </row>
    <row r="308" spans="1:17" x14ac:dyDescent="0.25">
      <c r="A308" t="s">
        <v>1165</v>
      </c>
      <c r="B308" t="s">
        <v>765</v>
      </c>
      <c r="C308" t="s">
        <v>769</v>
      </c>
      <c r="D308" t="s">
        <v>766</v>
      </c>
      <c r="E308" t="s">
        <v>778</v>
      </c>
      <c r="F308">
        <v>1</v>
      </c>
      <c r="G308" t="s">
        <v>1152</v>
      </c>
      <c r="H308" t="s">
        <v>765</v>
      </c>
      <c r="J308" s="90" t="str">
        <f t="shared" si="13"/>
        <v>11082-63</v>
      </c>
      <c r="K308" s="86" t="str">
        <f t="shared" si="15"/>
        <v/>
      </c>
      <c r="L308" s="86">
        <f t="shared" si="15"/>
        <v>174</v>
      </c>
      <c r="M308" s="86">
        <f t="shared" si="15"/>
        <v>810</v>
      </c>
      <c r="N308" s="86">
        <f t="shared" si="14"/>
        <v>63</v>
      </c>
      <c r="O308" s="86">
        <f t="shared" si="14"/>
        <v>1</v>
      </c>
      <c r="P308" s="86">
        <f t="shared" si="14"/>
        <v>11082</v>
      </c>
      <c r="Q308" s="86" t="str">
        <f t="shared" si="14"/>
        <v/>
      </c>
    </row>
    <row r="309" spans="1:17" x14ac:dyDescent="0.25">
      <c r="A309" t="s">
        <v>1166</v>
      </c>
      <c r="B309" t="s">
        <v>765</v>
      </c>
      <c r="C309" t="s">
        <v>769</v>
      </c>
      <c r="D309" t="s">
        <v>766</v>
      </c>
      <c r="E309" t="s">
        <v>780</v>
      </c>
      <c r="F309">
        <v>1</v>
      </c>
      <c r="G309" t="s">
        <v>1152</v>
      </c>
      <c r="H309" t="s">
        <v>765</v>
      </c>
      <c r="J309" s="90" t="str">
        <f t="shared" si="13"/>
        <v>11082-64</v>
      </c>
      <c r="K309" s="86" t="str">
        <f t="shared" si="15"/>
        <v/>
      </c>
      <c r="L309" s="86">
        <f t="shared" si="15"/>
        <v>174</v>
      </c>
      <c r="M309" s="86">
        <f t="shared" si="15"/>
        <v>810</v>
      </c>
      <c r="N309" s="86">
        <f t="shared" si="14"/>
        <v>64</v>
      </c>
      <c r="O309" s="86">
        <f t="shared" si="14"/>
        <v>1</v>
      </c>
      <c r="P309" s="86">
        <f t="shared" si="14"/>
        <v>11082</v>
      </c>
      <c r="Q309" s="86" t="str">
        <f t="shared" si="14"/>
        <v/>
      </c>
    </row>
    <row r="310" spans="1:17" x14ac:dyDescent="0.25">
      <c r="A310" t="s">
        <v>1167</v>
      </c>
      <c r="B310" t="s">
        <v>765</v>
      </c>
      <c r="C310" t="s">
        <v>769</v>
      </c>
      <c r="D310" t="s">
        <v>766</v>
      </c>
      <c r="E310" t="s">
        <v>778</v>
      </c>
      <c r="F310">
        <v>1</v>
      </c>
      <c r="G310" t="s">
        <v>1152</v>
      </c>
      <c r="H310" t="s">
        <v>765</v>
      </c>
      <c r="J310" s="90" t="str">
        <f t="shared" si="13"/>
        <v>11082-65</v>
      </c>
      <c r="K310" s="86" t="str">
        <f t="shared" si="15"/>
        <v/>
      </c>
      <c r="L310" s="86">
        <f t="shared" si="15"/>
        <v>174</v>
      </c>
      <c r="M310" s="86">
        <f t="shared" si="15"/>
        <v>810</v>
      </c>
      <c r="N310" s="86">
        <f t="shared" si="14"/>
        <v>63</v>
      </c>
      <c r="O310" s="86">
        <f t="shared" si="14"/>
        <v>1</v>
      </c>
      <c r="P310" s="86">
        <f t="shared" si="14"/>
        <v>11082</v>
      </c>
      <c r="Q310" s="86" t="str">
        <f t="shared" si="14"/>
        <v/>
      </c>
    </row>
    <row r="311" spans="1:17" x14ac:dyDescent="0.25">
      <c r="A311" t="s">
        <v>1168</v>
      </c>
      <c r="B311" t="s">
        <v>765</v>
      </c>
      <c r="C311" t="s">
        <v>769</v>
      </c>
      <c r="D311" t="s">
        <v>766</v>
      </c>
      <c r="E311" t="s">
        <v>778</v>
      </c>
      <c r="F311">
        <v>1</v>
      </c>
      <c r="G311" t="s">
        <v>1152</v>
      </c>
      <c r="H311" t="s">
        <v>765</v>
      </c>
      <c r="J311" s="90" t="str">
        <f t="shared" si="13"/>
        <v>11082-66</v>
      </c>
      <c r="K311" s="86" t="str">
        <f t="shared" si="15"/>
        <v/>
      </c>
      <c r="L311" s="86">
        <f t="shared" si="15"/>
        <v>174</v>
      </c>
      <c r="M311" s="86">
        <f t="shared" si="15"/>
        <v>810</v>
      </c>
      <c r="N311" s="86">
        <f t="shared" si="14"/>
        <v>63</v>
      </c>
      <c r="O311" s="86">
        <f t="shared" si="14"/>
        <v>1</v>
      </c>
      <c r="P311" s="86">
        <f t="shared" si="14"/>
        <v>11082</v>
      </c>
      <c r="Q311" s="86" t="str">
        <f t="shared" si="14"/>
        <v/>
      </c>
    </row>
    <row r="312" spans="1:17" x14ac:dyDescent="0.25">
      <c r="A312" t="s">
        <v>1169</v>
      </c>
      <c r="B312" t="s">
        <v>765</v>
      </c>
      <c r="C312" t="s">
        <v>769</v>
      </c>
      <c r="D312" t="s">
        <v>1151</v>
      </c>
      <c r="E312" t="s">
        <v>979</v>
      </c>
      <c r="F312">
        <v>1</v>
      </c>
      <c r="G312" t="s">
        <v>1170</v>
      </c>
      <c r="H312" t="s">
        <v>765</v>
      </c>
      <c r="J312" s="90" t="str">
        <f t="shared" si="13"/>
        <v>11083-10</v>
      </c>
      <c r="K312" s="86" t="str">
        <f t="shared" si="15"/>
        <v/>
      </c>
      <c r="L312" s="86">
        <f t="shared" si="15"/>
        <v>174</v>
      </c>
      <c r="M312" s="86">
        <f t="shared" si="15"/>
        <v>960</v>
      </c>
      <c r="N312" s="86">
        <f t="shared" si="14"/>
        <v>10</v>
      </c>
      <c r="O312" s="86">
        <f t="shared" si="14"/>
        <v>1</v>
      </c>
      <c r="P312" s="86">
        <f t="shared" si="14"/>
        <v>11083</v>
      </c>
      <c r="Q312" s="86" t="str">
        <f t="shared" si="14"/>
        <v/>
      </c>
    </row>
    <row r="313" spans="1:17" x14ac:dyDescent="0.25">
      <c r="A313" t="s">
        <v>1171</v>
      </c>
      <c r="B313" t="s">
        <v>765</v>
      </c>
      <c r="C313" t="s">
        <v>769</v>
      </c>
      <c r="D313" t="s">
        <v>1154</v>
      </c>
      <c r="E313" t="s">
        <v>946</v>
      </c>
      <c r="F313">
        <v>1</v>
      </c>
      <c r="G313" t="s">
        <v>1170</v>
      </c>
      <c r="H313" t="s">
        <v>765</v>
      </c>
      <c r="J313" s="90" t="str">
        <f t="shared" si="13"/>
        <v>11083-11</v>
      </c>
      <c r="K313" s="86" t="str">
        <f t="shared" si="15"/>
        <v/>
      </c>
      <c r="L313" s="86">
        <f t="shared" si="15"/>
        <v>174</v>
      </c>
      <c r="M313" s="86">
        <f t="shared" si="15"/>
        <v>980</v>
      </c>
      <c r="N313" s="86">
        <f t="shared" si="14"/>
        <v>11</v>
      </c>
      <c r="O313" s="86">
        <f t="shared" si="14"/>
        <v>1</v>
      </c>
      <c r="P313" s="86">
        <f t="shared" si="14"/>
        <v>11083</v>
      </c>
      <c r="Q313" s="86" t="str">
        <f t="shared" si="14"/>
        <v/>
      </c>
    </row>
    <row r="314" spans="1:17" x14ac:dyDescent="0.25">
      <c r="A314" t="s">
        <v>1172</v>
      </c>
      <c r="B314" t="s">
        <v>765</v>
      </c>
      <c r="C314" t="s">
        <v>769</v>
      </c>
      <c r="D314" t="s">
        <v>1154</v>
      </c>
      <c r="E314" t="s">
        <v>767</v>
      </c>
      <c r="F314">
        <v>1</v>
      </c>
      <c r="G314" t="s">
        <v>1170</v>
      </c>
      <c r="H314" t="s">
        <v>765</v>
      </c>
      <c r="J314" s="90" t="str">
        <f t="shared" si="13"/>
        <v>11083-13</v>
      </c>
      <c r="K314" s="86" t="str">
        <f t="shared" si="15"/>
        <v/>
      </c>
      <c r="L314" s="86">
        <f t="shared" si="15"/>
        <v>174</v>
      </c>
      <c r="M314" s="86">
        <f t="shared" si="15"/>
        <v>980</v>
      </c>
      <c r="N314" s="86">
        <f t="shared" si="14"/>
        <v>13</v>
      </c>
      <c r="O314" s="86">
        <f t="shared" si="14"/>
        <v>1</v>
      </c>
      <c r="P314" s="86">
        <f t="shared" si="14"/>
        <v>11083</v>
      </c>
      <c r="Q314" s="86" t="str">
        <f t="shared" si="14"/>
        <v/>
      </c>
    </row>
    <row r="315" spans="1:17" x14ac:dyDescent="0.25">
      <c r="A315" t="s">
        <v>1173</v>
      </c>
      <c r="B315" t="s">
        <v>765</v>
      </c>
      <c r="C315" t="s">
        <v>769</v>
      </c>
      <c r="D315" t="s">
        <v>766</v>
      </c>
      <c r="E315" t="s">
        <v>1116</v>
      </c>
      <c r="F315">
        <v>1</v>
      </c>
      <c r="G315" t="s">
        <v>1170</v>
      </c>
      <c r="H315" t="s">
        <v>765</v>
      </c>
      <c r="J315" s="90" t="str">
        <f t="shared" si="13"/>
        <v>11083-17</v>
      </c>
      <c r="K315" s="86" t="str">
        <f t="shared" si="15"/>
        <v/>
      </c>
      <c r="L315" s="86">
        <f t="shared" si="15"/>
        <v>174</v>
      </c>
      <c r="M315" s="86">
        <f t="shared" si="15"/>
        <v>810</v>
      </c>
      <c r="N315" s="86">
        <f t="shared" si="14"/>
        <v>17</v>
      </c>
      <c r="O315" s="86">
        <f t="shared" si="14"/>
        <v>1</v>
      </c>
      <c r="P315" s="86">
        <f t="shared" si="14"/>
        <v>11083</v>
      </c>
      <c r="Q315" s="86" t="str">
        <f t="shared" si="14"/>
        <v/>
      </c>
    </row>
    <row r="316" spans="1:17" x14ac:dyDescent="0.25">
      <c r="A316" t="s">
        <v>1174</v>
      </c>
      <c r="B316" t="s">
        <v>765</v>
      </c>
      <c r="C316" t="s">
        <v>769</v>
      </c>
      <c r="D316" t="s">
        <v>1154</v>
      </c>
      <c r="E316" t="s">
        <v>997</v>
      </c>
      <c r="F316">
        <v>1</v>
      </c>
      <c r="G316" t="s">
        <v>1170</v>
      </c>
      <c r="H316" t="s">
        <v>765</v>
      </c>
      <c r="J316" s="90" t="str">
        <f t="shared" si="13"/>
        <v>11083-19</v>
      </c>
      <c r="K316" s="86" t="str">
        <f t="shared" si="15"/>
        <v/>
      </c>
      <c r="L316" s="86">
        <f t="shared" si="15"/>
        <v>174</v>
      </c>
      <c r="M316" s="86">
        <f t="shared" si="15"/>
        <v>980</v>
      </c>
      <c r="N316" s="86">
        <f t="shared" si="14"/>
        <v>19</v>
      </c>
      <c r="O316" s="86">
        <f t="shared" si="14"/>
        <v>1</v>
      </c>
      <c r="P316" s="86">
        <f t="shared" si="14"/>
        <v>11083</v>
      </c>
      <c r="Q316" s="86" t="str">
        <f t="shared" si="14"/>
        <v/>
      </c>
    </row>
    <row r="317" spans="1:17" x14ac:dyDescent="0.25">
      <c r="A317" t="s">
        <v>1175</v>
      </c>
      <c r="B317" t="s">
        <v>765</v>
      </c>
      <c r="C317" t="s">
        <v>769</v>
      </c>
      <c r="D317" t="s">
        <v>1154</v>
      </c>
      <c r="E317" t="s">
        <v>773</v>
      </c>
      <c r="F317">
        <v>1</v>
      </c>
      <c r="G317" t="s">
        <v>1170</v>
      </c>
      <c r="H317" t="s">
        <v>765</v>
      </c>
      <c r="J317" s="90" t="str">
        <f t="shared" si="13"/>
        <v>11083-20</v>
      </c>
      <c r="K317" s="86" t="str">
        <f t="shared" si="15"/>
        <v/>
      </c>
      <c r="L317" s="86">
        <f t="shared" si="15"/>
        <v>174</v>
      </c>
      <c r="M317" s="86">
        <f t="shared" si="15"/>
        <v>980</v>
      </c>
      <c r="N317" s="86">
        <f t="shared" si="14"/>
        <v>20</v>
      </c>
      <c r="O317" s="86">
        <f t="shared" si="14"/>
        <v>1</v>
      </c>
      <c r="P317" s="86">
        <f t="shared" si="14"/>
        <v>11083</v>
      </c>
      <c r="Q317" s="86" t="str">
        <f t="shared" si="14"/>
        <v/>
      </c>
    </row>
    <row r="318" spans="1:17" x14ac:dyDescent="0.25">
      <c r="A318" t="s">
        <v>1176</v>
      </c>
      <c r="B318" t="s">
        <v>765</v>
      </c>
      <c r="C318" t="s">
        <v>769</v>
      </c>
      <c r="D318" t="s">
        <v>766</v>
      </c>
      <c r="E318" t="s">
        <v>923</v>
      </c>
      <c r="F318">
        <v>1</v>
      </c>
      <c r="G318" t="s">
        <v>1170</v>
      </c>
      <c r="H318" t="s">
        <v>765</v>
      </c>
      <c r="J318" s="90" t="str">
        <f t="shared" si="13"/>
        <v>11083-51</v>
      </c>
      <c r="K318" s="86" t="str">
        <f t="shared" si="15"/>
        <v/>
      </c>
      <c r="L318" s="86">
        <f t="shared" si="15"/>
        <v>174</v>
      </c>
      <c r="M318" s="86">
        <f t="shared" si="15"/>
        <v>810</v>
      </c>
      <c r="N318" s="86">
        <f t="shared" si="14"/>
        <v>51</v>
      </c>
      <c r="O318" s="86">
        <f t="shared" si="14"/>
        <v>1</v>
      </c>
      <c r="P318" s="86">
        <f t="shared" si="14"/>
        <v>11083</v>
      </c>
      <c r="Q318" s="86" t="str">
        <f t="shared" si="14"/>
        <v/>
      </c>
    </row>
    <row r="319" spans="1:17" x14ac:dyDescent="0.25">
      <c r="A319" t="s">
        <v>1177</v>
      </c>
      <c r="B319" t="s">
        <v>765</v>
      </c>
      <c r="C319" t="s">
        <v>769</v>
      </c>
      <c r="D319" t="s">
        <v>766</v>
      </c>
      <c r="E319" t="s">
        <v>932</v>
      </c>
      <c r="F319">
        <v>1</v>
      </c>
      <c r="G319" t="s">
        <v>1170</v>
      </c>
      <c r="H319" t="s">
        <v>765</v>
      </c>
      <c r="J319" s="90" t="str">
        <f t="shared" si="13"/>
        <v>11083-52</v>
      </c>
      <c r="K319" s="86" t="str">
        <f t="shared" si="15"/>
        <v/>
      </c>
      <c r="L319" s="86">
        <f t="shared" si="15"/>
        <v>174</v>
      </c>
      <c r="M319" s="86">
        <f t="shared" si="15"/>
        <v>810</v>
      </c>
      <c r="N319" s="86">
        <f t="shared" si="14"/>
        <v>52</v>
      </c>
      <c r="O319" s="86">
        <f t="shared" si="14"/>
        <v>1</v>
      </c>
      <c r="P319" s="86">
        <f t="shared" si="14"/>
        <v>11083</v>
      </c>
      <c r="Q319" s="86" t="str">
        <f t="shared" si="14"/>
        <v/>
      </c>
    </row>
    <row r="320" spans="1:17" x14ac:dyDescent="0.25">
      <c r="A320" t="s">
        <v>1178</v>
      </c>
      <c r="B320" t="s">
        <v>765</v>
      </c>
      <c r="C320" t="s">
        <v>769</v>
      </c>
      <c r="D320" t="s">
        <v>766</v>
      </c>
      <c r="E320" t="s">
        <v>844</v>
      </c>
      <c r="F320">
        <v>1</v>
      </c>
      <c r="G320" t="s">
        <v>1170</v>
      </c>
      <c r="H320" t="s">
        <v>765</v>
      </c>
      <c r="J320" s="90" t="str">
        <f t="shared" si="13"/>
        <v>11083-53</v>
      </c>
      <c r="K320" s="86" t="str">
        <f t="shared" si="15"/>
        <v/>
      </c>
      <c r="L320" s="86">
        <f t="shared" si="15"/>
        <v>174</v>
      </c>
      <c r="M320" s="86">
        <f t="shared" si="15"/>
        <v>810</v>
      </c>
      <c r="N320" s="86">
        <f t="shared" si="14"/>
        <v>53</v>
      </c>
      <c r="O320" s="86">
        <f t="shared" si="14"/>
        <v>1</v>
      </c>
      <c r="P320" s="86">
        <f t="shared" si="14"/>
        <v>11083</v>
      </c>
      <c r="Q320" s="86" t="str">
        <f t="shared" si="14"/>
        <v/>
      </c>
    </row>
    <row r="321" spans="1:17" x14ac:dyDescent="0.25">
      <c r="A321" t="s">
        <v>1179</v>
      </c>
      <c r="B321" t="s">
        <v>765</v>
      </c>
      <c r="C321" t="s">
        <v>769</v>
      </c>
      <c r="D321" t="s">
        <v>766</v>
      </c>
      <c r="E321" t="s">
        <v>844</v>
      </c>
      <c r="F321">
        <v>1</v>
      </c>
      <c r="G321" t="s">
        <v>1170</v>
      </c>
      <c r="H321" t="s">
        <v>765</v>
      </c>
      <c r="J321" s="90" t="str">
        <f t="shared" si="13"/>
        <v>11083-54</v>
      </c>
      <c r="K321" s="86" t="str">
        <f t="shared" si="15"/>
        <v/>
      </c>
      <c r="L321" s="86">
        <f t="shared" si="15"/>
        <v>174</v>
      </c>
      <c r="M321" s="86">
        <f t="shared" si="15"/>
        <v>810</v>
      </c>
      <c r="N321" s="86">
        <f t="shared" si="14"/>
        <v>53</v>
      </c>
      <c r="O321" s="86">
        <f t="shared" si="14"/>
        <v>1</v>
      </c>
      <c r="P321" s="86">
        <f t="shared" si="14"/>
        <v>11083</v>
      </c>
      <c r="Q321" s="86" t="str">
        <f t="shared" si="14"/>
        <v/>
      </c>
    </row>
    <row r="322" spans="1:17" x14ac:dyDescent="0.25">
      <c r="A322" t="s">
        <v>1180</v>
      </c>
      <c r="B322" t="s">
        <v>765</v>
      </c>
      <c r="C322" t="s">
        <v>769</v>
      </c>
      <c r="D322" t="s">
        <v>766</v>
      </c>
      <c r="E322" t="s">
        <v>948</v>
      </c>
      <c r="F322">
        <v>1</v>
      </c>
      <c r="G322" t="s">
        <v>1170</v>
      </c>
      <c r="H322" t="s">
        <v>765</v>
      </c>
      <c r="J322" s="90" t="str">
        <f t="shared" ref="J322:J385" si="16">IFERROR(+A322+0,A322)</f>
        <v>11083-55</v>
      </c>
      <c r="K322" s="86" t="str">
        <f t="shared" si="15"/>
        <v/>
      </c>
      <c r="L322" s="86">
        <f t="shared" si="15"/>
        <v>174</v>
      </c>
      <c r="M322" s="86">
        <f t="shared" si="15"/>
        <v>810</v>
      </c>
      <c r="N322" s="86">
        <f t="shared" si="14"/>
        <v>55</v>
      </c>
      <c r="O322" s="86">
        <f t="shared" si="14"/>
        <v>1</v>
      </c>
      <c r="P322" s="86">
        <f t="shared" si="14"/>
        <v>11083</v>
      </c>
      <c r="Q322" s="86" t="str">
        <f t="shared" si="14"/>
        <v/>
      </c>
    </row>
    <row r="323" spans="1:17" x14ac:dyDescent="0.25">
      <c r="A323" t="s">
        <v>1181</v>
      </c>
      <c r="B323" t="s">
        <v>765</v>
      </c>
      <c r="C323" t="s">
        <v>769</v>
      </c>
      <c r="D323" t="s">
        <v>766</v>
      </c>
      <c r="E323" t="s">
        <v>778</v>
      </c>
      <c r="F323">
        <v>1</v>
      </c>
      <c r="G323" t="s">
        <v>1170</v>
      </c>
      <c r="H323" t="s">
        <v>765</v>
      </c>
      <c r="J323" s="90" t="str">
        <f t="shared" si="16"/>
        <v>11083-62</v>
      </c>
      <c r="K323" s="86" t="str">
        <f t="shared" si="15"/>
        <v/>
      </c>
      <c r="L323" s="86">
        <f t="shared" si="15"/>
        <v>174</v>
      </c>
      <c r="M323" s="86">
        <f t="shared" si="15"/>
        <v>810</v>
      </c>
      <c r="N323" s="86">
        <f t="shared" si="14"/>
        <v>63</v>
      </c>
      <c r="O323" s="86">
        <f t="shared" si="14"/>
        <v>1</v>
      </c>
      <c r="P323" s="86">
        <f t="shared" si="14"/>
        <v>11083</v>
      </c>
      <c r="Q323" s="86" t="str">
        <f t="shared" si="14"/>
        <v/>
      </c>
    </row>
    <row r="324" spans="1:17" x14ac:dyDescent="0.25">
      <c r="A324" t="s">
        <v>1182</v>
      </c>
      <c r="B324" t="s">
        <v>765</v>
      </c>
      <c r="C324" t="s">
        <v>769</v>
      </c>
      <c r="D324" t="s">
        <v>766</v>
      </c>
      <c r="E324" t="s">
        <v>778</v>
      </c>
      <c r="F324">
        <v>1</v>
      </c>
      <c r="G324" t="s">
        <v>1170</v>
      </c>
      <c r="H324" t="s">
        <v>765</v>
      </c>
      <c r="J324" s="90" t="str">
        <f t="shared" si="16"/>
        <v>11083-63</v>
      </c>
      <c r="K324" s="86" t="str">
        <f t="shared" si="15"/>
        <v/>
      </c>
      <c r="L324" s="86">
        <f t="shared" si="15"/>
        <v>174</v>
      </c>
      <c r="M324" s="86">
        <f t="shared" si="15"/>
        <v>810</v>
      </c>
      <c r="N324" s="86">
        <f t="shared" si="14"/>
        <v>63</v>
      </c>
      <c r="O324" s="86">
        <f t="shared" si="14"/>
        <v>1</v>
      </c>
      <c r="P324" s="86">
        <f t="shared" si="14"/>
        <v>11083</v>
      </c>
      <c r="Q324" s="86" t="str">
        <f t="shared" si="14"/>
        <v/>
      </c>
    </row>
    <row r="325" spans="1:17" x14ac:dyDescent="0.25">
      <c r="A325" t="s">
        <v>1183</v>
      </c>
      <c r="B325" t="s">
        <v>765</v>
      </c>
      <c r="C325" t="s">
        <v>769</v>
      </c>
      <c r="D325" t="s">
        <v>766</v>
      </c>
      <c r="E325" t="s">
        <v>780</v>
      </c>
      <c r="F325">
        <v>1</v>
      </c>
      <c r="G325" t="s">
        <v>1170</v>
      </c>
      <c r="H325" t="s">
        <v>765</v>
      </c>
      <c r="J325" s="90" t="str">
        <f t="shared" si="16"/>
        <v>11083-64</v>
      </c>
      <c r="K325" s="86" t="str">
        <f t="shared" si="15"/>
        <v/>
      </c>
      <c r="L325" s="86">
        <f t="shared" si="15"/>
        <v>174</v>
      </c>
      <c r="M325" s="86">
        <f t="shared" si="15"/>
        <v>810</v>
      </c>
      <c r="N325" s="86">
        <f t="shared" si="14"/>
        <v>64</v>
      </c>
      <c r="O325" s="86">
        <f t="shared" si="14"/>
        <v>1</v>
      </c>
      <c r="P325" s="86">
        <f t="shared" si="14"/>
        <v>11083</v>
      </c>
      <c r="Q325" s="86" t="str">
        <f t="shared" si="14"/>
        <v/>
      </c>
    </row>
    <row r="326" spans="1:17" x14ac:dyDescent="0.25">
      <c r="A326" t="s">
        <v>1184</v>
      </c>
      <c r="B326" t="s">
        <v>765</v>
      </c>
      <c r="C326" t="s">
        <v>769</v>
      </c>
      <c r="D326" t="s">
        <v>766</v>
      </c>
      <c r="E326" t="s">
        <v>853</v>
      </c>
      <c r="F326">
        <v>1</v>
      </c>
      <c r="G326" t="s">
        <v>1170</v>
      </c>
      <c r="H326" t="s">
        <v>765</v>
      </c>
      <c r="J326" s="90" t="str">
        <f t="shared" si="16"/>
        <v>11083-65</v>
      </c>
      <c r="K326" s="86" t="str">
        <f t="shared" si="15"/>
        <v/>
      </c>
      <c r="L326" s="86">
        <f t="shared" si="15"/>
        <v>174</v>
      </c>
      <c r="M326" s="86">
        <f t="shared" si="15"/>
        <v>810</v>
      </c>
      <c r="N326" s="86">
        <f t="shared" si="15"/>
        <v>65</v>
      </c>
      <c r="O326" s="86">
        <f t="shared" si="15"/>
        <v>1</v>
      </c>
      <c r="P326" s="86">
        <f t="shared" si="15"/>
        <v>11083</v>
      </c>
      <c r="Q326" s="86" t="str">
        <f t="shared" si="14"/>
        <v/>
      </c>
    </row>
    <row r="327" spans="1:17" x14ac:dyDescent="0.25">
      <c r="A327" t="s">
        <v>1185</v>
      </c>
      <c r="B327" t="s">
        <v>765</v>
      </c>
      <c r="C327" t="s">
        <v>769</v>
      </c>
      <c r="D327" t="s">
        <v>766</v>
      </c>
      <c r="E327" t="s">
        <v>778</v>
      </c>
      <c r="F327">
        <v>1</v>
      </c>
      <c r="G327" t="s">
        <v>1170</v>
      </c>
      <c r="H327" t="s">
        <v>765</v>
      </c>
      <c r="J327" s="90" t="str">
        <f t="shared" si="16"/>
        <v>11083-66</v>
      </c>
      <c r="K327" s="86" t="str">
        <f t="shared" si="15"/>
        <v/>
      </c>
      <c r="L327" s="86">
        <f t="shared" si="15"/>
        <v>174</v>
      </c>
      <c r="M327" s="86">
        <f t="shared" si="15"/>
        <v>810</v>
      </c>
      <c r="N327" s="86">
        <f t="shared" si="15"/>
        <v>63</v>
      </c>
      <c r="O327" s="86">
        <f t="shared" si="15"/>
        <v>1</v>
      </c>
      <c r="P327" s="86">
        <f t="shared" si="15"/>
        <v>11083</v>
      </c>
      <c r="Q327" s="86" t="str">
        <f t="shared" si="14"/>
        <v/>
      </c>
    </row>
    <row r="328" spans="1:17" x14ac:dyDescent="0.25">
      <c r="A328" t="s">
        <v>1186</v>
      </c>
      <c r="B328" t="s">
        <v>765</v>
      </c>
      <c r="C328" t="s">
        <v>769</v>
      </c>
      <c r="D328" t="s">
        <v>1151</v>
      </c>
      <c r="E328" t="s">
        <v>979</v>
      </c>
      <c r="F328">
        <v>1</v>
      </c>
      <c r="G328" t="s">
        <v>1187</v>
      </c>
      <c r="H328" t="s">
        <v>765</v>
      </c>
      <c r="J328" s="90" t="str">
        <f t="shared" si="16"/>
        <v>11084-10</v>
      </c>
      <c r="K328" s="86" t="str">
        <f t="shared" si="15"/>
        <v/>
      </c>
      <c r="L328" s="86">
        <f t="shared" si="15"/>
        <v>174</v>
      </c>
      <c r="M328" s="86">
        <f t="shared" si="15"/>
        <v>960</v>
      </c>
      <c r="N328" s="86">
        <f t="shared" si="15"/>
        <v>10</v>
      </c>
      <c r="O328" s="86">
        <f t="shared" si="15"/>
        <v>1</v>
      </c>
      <c r="P328" s="86">
        <f t="shared" si="15"/>
        <v>11084</v>
      </c>
      <c r="Q328" s="86" t="str">
        <f t="shared" si="14"/>
        <v/>
      </c>
    </row>
    <row r="329" spans="1:17" x14ac:dyDescent="0.25">
      <c r="A329" t="s">
        <v>1188</v>
      </c>
      <c r="B329" t="s">
        <v>765</v>
      </c>
      <c r="C329" t="s">
        <v>769</v>
      </c>
      <c r="D329" t="s">
        <v>1154</v>
      </c>
      <c r="E329" t="s">
        <v>946</v>
      </c>
      <c r="F329">
        <v>1</v>
      </c>
      <c r="G329" t="s">
        <v>1187</v>
      </c>
      <c r="H329" t="s">
        <v>765</v>
      </c>
      <c r="J329" s="90" t="str">
        <f t="shared" si="16"/>
        <v>11084-11</v>
      </c>
      <c r="K329" s="86" t="str">
        <f t="shared" si="15"/>
        <v/>
      </c>
      <c r="L329" s="86">
        <f t="shared" si="15"/>
        <v>174</v>
      </c>
      <c r="M329" s="86">
        <f t="shared" si="15"/>
        <v>980</v>
      </c>
      <c r="N329" s="86">
        <f t="shared" si="15"/>
        <v>11</v>
      </c>
      <c r="O329" s="86">
        <f t="shared" si="15"/>
        <v>1</v>
      </c>
      <c r="P329" s="86">
        <f t="shared" si="15"/>
        <v>11084</v>
      </c>
      <c r="Q329" s="86" t="str">
        <f t="shared" si="14"/>
        <v/>
      </c>
    </row>
    <row r="330" spans="1:17" x14ac:dyDescent="0.25">
      <c r="A330" t="s">
        <v>1189</v>
      </c>
      <c r="B330" t="s">
        <v>765</v>
      </c>
      <c r="C330" t="s">
        <v>769</v>
      </c>
      <c r="D330" t="s">
        <v>1154</v>
      </c>
      <c r="E330" t="s">
        <v>767</v>
      </c>
      <c r="F330">
        <v>1</v>
      </c>
      <c r="G330" t="s">
        <v>1187</v>
      </c>
      <c r="H330" t="s">
        <v>765</v>
      </c>
      <c r="J330" s="90" t="str">
        <f t="shared" si="16"/>
        <v>11084-13</v>
      </c>
      <c r="K330" s="86" t="str">
        <f t="shared" si="15"/>
        <v/>
      </c>
      <c r="L330" s="86">
        <f t="shared" si="15"/>
        <v>174</v>
      </c>
      <c r="M330" s="86">
        <f t="shared" si="15"/>
        <v>980</v>
      </c>
      <c r="N330" s="86">
        <f t="shared" si="15"/>
        <v>13</v>
      </c>
      <c r="O330" s="86">
        <f t="shared" si="15"/>
        <v>1</v>
      </c>
      <c r="P330" s="86">
        <f t="shared" si="15"/>
        <v>11084</v>
      </c>
      <c r="Q330" s="86" t="str">
        <f t="shared" si="14"/>
        <v/>
      </c>
    </row>
    <row r="331" spans="1:17" x14ac:dyDescent="0.25">
      <c r="A331" t="s">
        <v>1190</v>
      </c>
      <c r="B331" t="s">
        <v>765</v>
      </c>
      <c r="C331" t="s">
        <v>769</v>
      </c>
      <c r="D331" t="s">
        <v>766</v>
      </c>
      <c r="E331" t="s">
        <v>1116</v>
      </c>
      <c r="F331">
        <v>1</v>
      </c>
      <c r="G331" t="s">
        <v>1187</v>
      </c>
      <c r="H331" t="s">
        <v>765</v>
      </c>
      <c r="J331" s="90" t="str">
        <f t="shared" si="16"/>
        <v>11084-17</v>
      </c>
      <c r="K331" s="86" t="str">
        <f t="shared" si="15"/>
        <v/>
      </c>
      <c r="L331" s="86">
        <f t="shared" si="15"/>
        <v>174</v>
      </c>
      <c r="M331" s="86">
        <f t="shared" si="15"/>
        <v>810</v>
      </c>
      <c r="N331" s="86">
        <f t="shared" si="15"/>
        <v>17</v>
      </c>
      <c r="O331" s="86">
        <f t="shared" si="15"/>
        <v>1</v>
      </c>
      <c r="P331" s="86">
        <f t="shared" si="15"/>
        <v>11084</v>
      </c>
      <c r="Q331" s="86" t="str">
        <f t="shared" si="14"/>
        <v/>
      </c>
    </row>
    <row r="332" spans="1:17" x14ac:dyDescent="0.25">
      <c r="A332" t="s">
        <v>1191</v>
      </c>
      <c r="B332" t="s">
        <v>765</v>
      </c>
      <c r="C332" t="s">
        <v>769</v>
      </c>
      <c r="D332" t="s">
        <v>1154</v>
      </c>
      <c r="E332" t="s">
        <v>997</v>
      </c>
      <c r="F332">
        <v>1</v>
      </c>
      <c r="G332" t="s">
        <v>1187</v>
      </c>
      <c r="H332" t="s">
        <v>765</v>
      </c>
      <c r="J332" s="90" t="str">
        <f t="shared" si="16"/>
        <v>11084-19</v>
      </c>
      <c r="K332" s="86" t="str">
        <f t="shared" si="15"/>
        <v/>
      </c>
      <c r="L332" s="86">
        <f t="shared" si="15"/>
        <v>174</v>
      </c>
      <c r="M332" s="86">
        <f t="shared" si="15"/>
        <v>980</v>
      </c>
      <c r="N332" s="86">
        <f t="shared" si="15"/>
        <v>19</v>
      </c>
      <c r="O332" s="86">
        <f t="shared" si="15"/>
        <v>1</v>
      </c>
      <c r="P332" s="86">
        <f t="shared" si="15"/>
        <v>11084</v>
      </c>
      <c r="Q332" s="86" t="str">
        <f t="shared" si="14"/>
        <v/>
      </c>
    </row>
    <row r="333" spans="1:17" x14ac:dyDescent="0.25">
      <c r="A333" t="s">
        <v>1192</v>
      </c>
      <c r="B333" t="s">
        <v>765</v>
      </c>
      <c r="C333" t="s">
        <v>769</v>
      </c>
      <c r="D333" t="s">
        <v>1154</v>
      </c>
      <c r="E333" t="s">
        <v>773</v>
      </c>
      <c r="F333">
        <v>1</v>
      </c>
      <c r="G333" t="s">
        <v>1187</v>
      </c>
      <c r="H333" t="s">
        <v>765</v>
      </c>
      <c r="J333" s="90" t="str">
        <f t="shared" si="16"/>
        <v>11084-20</v>
      </c>
      <c r="K333" s="86" t="str">
        <f t="shared" si="15"/>
        <v/>
      </c>
      <c r="L333" s="86">
        <f t="shared" si="15"/>
        <v>174</v>
      </c>
      <c r="M333" s="86">
        <f t="shared" si="15"/>
        <v>980</v>
      </c>
      <c r="N333" s="86">
        <f t="shared" si="15"/>
        <v>20</v>
      </c>
      <c r="O333" s="86">
        <f t="shared" si="15"/>
        <v>1</v>
      </c>
      <c r="P333" s="86">
        <f t="shared" si="15"/>
        <v>11084</v>
      </c>
      <c r="Q333" s="86" t="str">
        <f t="shared" si="14"/>
        <v/>
      </c>
    </row>
    <row r="334" spans="1:17" x14ac:dyDescent="0.25">
      <c r="A334" t="s">
        <v>1193</v>
      </c>
      <c r="B334" t="s">
        <v>765</v>
      </c>
      <c r="C334" t="s">
        <v>769</v>
      </c>
      <c r="D334" t="s">
        <v>766</v>
      </c>
      <c r="E334" t="s">
        <v>923</v>
      </c>
      <c r="F334">
        <v>1</v>
      </c>
      <c r="G334" t="s">
        <v>1187</v>
      </c>
      <c r="H334" t="s">
        <v>765</v>
      </c>
      <c r="J334" s="90" t="str">
        <f t="shared" si="16"/>
        <v>11084-51</v>
      </c>
      <c r="K334" s="86" t="str">
        <f t="shared" si="15"/>
        <v/>
      </c>
      <c r="L334" s="86">
        <f t="shared" si="15"/>
        <v>174</v>
      </c>
      <c r="M334" s="86">
        <f t="shared" si="15"/>
        <v>810</v>
      </c>
      <c r="N334" s="86">
        <f t="shared" si="15"/>
        <v>51</v>
      </c>
      <c r="O334" s="86">
        <f t="shared" si="15"/>
        <v>1</v>
      </c>
      <c r="P334" s="86">
        <f t="shared" si="15"/>
        <v>11084</v>
      </c>
      <c r="Q334" s="86" t="str">
        <f t="shared" si="14"/>
        <v/>
      </c>
    </row>
    <row r="335" spans="1:17" x14ac:dyDescent="0.25">
      <c r="A335" t="s">
        <v>1194</v>
      </c>
      <c r="B335" t="s">
        <v>765</v>
      </c>
      <c r="C335" t="s">
        <v>769</v>
      </c>
      <c r="D335" t="s">
        <v>766</v>
      </c>
      <c r="E335" t="s">
        <v>932</v>
      </c>
      <c r="F335">
        <v>1</v>
      </c>
      <c r="G335" t="s">
        <v>1187</v>
      </c>
      <c r="H335" t="s">
        <v>765</v>
      </c>
      <c r="J335" s="90" t="str">
        <f t="shared" si="16"/>
        <v>11084-52</v>
      </c>
      <c r="K335" s="86" t="str">
        <f t="shared" si="15"/>
        <v/>
      </c>
      <c r="L335" s="86">
        <f t="shared" si="15"/>
        <v>174</v>
      </c>
      <c r="M335" s="86">
        <f t="shared" si="15"/>
        <v>810</v>
      </c>
      <c r="N335" s="86">
        <f t="shared" si="15"/>
        <v>52</v>
      </c>
      <c r="O335" s="86">
        <f t="shared" si="15"/>
        <v>1</v>
      </c>
      <c r="P335" s="86">
        <f t="shared" si="15"/>
        <v>11084</v>
      </c>
      <c r="Q335" s="86" t="str">
        <f t="shared" si="14"/>
        <v/>
      </c>
    </row>
    <row r="336" spans="1:17" x14ac:dyDescent="0.25">
      <c r="A336" t="s">
        <v>1195</v>
      </c>
      <c r="B336" t="s">
        <v>765</v>
      </c>
      <c r="C336" t="s">
        <v>769</v>
      </c>
      <c r="D336" t="s">
        <v>766</v>
      </c>
      <c r="E336" t="s">
        <v>844</v>
      </c>
      <c r="F336">
        <v>1</v>
      </c>
      <c r="G336" t="s">
        <v>1187</v>
      </c>
      <c r="H336" t="s">
        <v>765</v>
      </c>
      <c r="J336" s="90" t="str">
        <f t="shared" si="16"/>
        <v>11084-53</v>
      </c>
      <c r="K336" s="86" t="str">
        <f t="shared" si="15"/>
        <v/>
      </c>
      <c r="L336" s="86">
        <f t="shared" si="15"/>
        <v>174</v>
      </c>
      <c r="M336" s="86">
        <f t="shared" si="15"/>
        <v>810</v>
      </c>
      <c r="N336" s="86">
        <f t="shared" si="15"/>
        <v>53</v>
      </c>
      <c r="O336" s="86">
        <f t="shared" si="15"/>
        <v>1</v>
      </c>
      <c r="P336" s="86">
        <f t="shared" si="15"/>
        <v>11084</v>
      </c>
      <c r="Q336" s="86" t="str">
        <f t="shared" si="14"/>
        <v/>
      </c>
    </row>
    <row r="337" spans="1:17" x14ac:dyDescent="0.25">
      <c r="A337" t="s">
        <v>1196</v>
      </c>
      <c r="B337" t="s">
        <v>765</v>
      </c>
      <c r="C337" t="s">
        <v>769</v>
      </c>
      <c r="D337" t="s">
        <v>766</v>
      </c>
      <c r="E337" t="s">
        <v>844</v>
      </c>
      <c r="F337">
        <v>1</v>
      </c>
      <c r="G337" t="s">
        <v>1187</v>
      </c>
      <c r="H337" t="s">
        <v>765</v>
      </c>
      <c r="J337" s="90" t="str">
        <f t="shared" si="16"/>
        <v>11084-54</v>
      </c>
      <c r="K337" s="86" t="str">
        <f t="shared" si="15"/>
        <v/>
      </c>
      <c r="L337" s="86">
        <f t="shared" si="15"/>
        <v>174</v>
      </c>
      <c r="M337" s="86">
        <f t="shared" si="15"/>
        <v>810</v>
      </c>
      <c r="N337" s="86">
        <f t="shared" si="15"/>
        <v>53</v>
      </c>
      <c r="O337" s="86">
        <f t="shared" si="15"/>
        <v>1</v>
      </c>
      <c r="P337" s="86">
        <f t="shared" si="15"/>
        <v>11084</v>
      </c>
      <c r="Q337" s="86" t="str">
        <f t="shared" si="14"/>
        <v/>
      </c>
    </row>
    <row r="338" spans="1:17" x14ac:dyDescent="0.25">
      <c r="A338" t="s">
        <v>1197</v>
      </c>
      <c r="B338" t="s">
        <v>765</v>
      </c>
      <c r="C338" t="s">
        <v>769</v>
      </c>
      <c r="D338" t="s">
        <v>766</v>
      </c>
      <c r="E338" t="s">
        <v>948</v>
      </c>
      <c r="F338">
        <v>1</v>
      </c>
      <c r="G338" t="s">
        <v>1187</v>
      </c>
      <c r="H338" t="s">
        <v>765</v>
      </c>
      <c r="J338" s="90" t="str">
        <f t="shared" si="16"/>
        <v>11084-55</v>
      </c>
      <c r="K338" s="86" t="str">
        <f t="shared" si="15"/>
        <v/>
      </c>
      <c r="L338" s="86">
        <f t="shared" si="15"/>
        <v>174</v>
      </c>
      <c r="M338" s="86">
        <f t="shared" si="15"/>
        <v>810</v>
      </c>
      <c r="N338" s="86">
        <f t="shared" si="15"/>
        <v>55</v>
      </c>
      <c r="O338" s="86">
        <f t="shared" si="15"/>
        <v>1</v>
      </c>
      <c r="P338" s="86">
        <f t="shared" si="15"/>
        <v>11084</v>
      </c>
      <c r="Q338" s="86" t="str">
        <f t="shared" si="14"/>
        <v/>
      </c>
    </row>
    <row r="339" spans="1:17" x14ac:dyDescent="0.25">
      <c r="A339" t="s">
        <v>1198</v>
      </c>
      <c r="B339" t="s">
        <v>765</v>
      </c>
      <c r="C339" t="s">
        <v>769</v>
      </c>
      <c r="D339" t="s">
        <v>766</v>
      </c>
      <c r="E339" t="s">
        <v>778</v>
      </c>
      <c r="F339">
        <v>1</v>
      </c>
      <c r="G339" t="s">
        <v>1187</v>
      </c>
      <c r="H339" t="s">
        <v>765</v>
      </c>
      <c r="J339" s="90" t="str">
        <f t="shared" si="16"/>
        <v>11084-62</v>
      </c>
      <c r="K339" s="86" t="str">
        <f t="shared" si="15"/>
        <v/>
      </c>
      <c r="L339" s="86">
        <f t="shared" si="15"/>
        <v>174</v>
      </c>
      <c r="M339" s="86">
        <f t="shared" si="15"/>
        <v>810</v>
      </c>
      <c r="N339" s="86">
        <f t="shared" si="15"/>
        <v>63</v>
      </c>
      <c r="O339" s="86">
        <f t="shared" si="15"/>
        <v>1</v>
      </c>
      <c r="P339" s="86">
        <f t="shared" si="15"/>
        <v>11084</v>
      </c>
      <c r="Q339" s="86" t="str">
        <f t="shared" si="14"/>
        <v/>
      </c>
    </row>
    <row r="340" spans="1:17" x14ac:dyDescent="0.25">
      <c r="A340" t="s">
        <v>1199</v>
      </c>
      <c r="B340" t="s">
        <v>765</v>
      </c>
      <c r="C340" t="s">
        <v>769</v>
      </c>
      <c r="D340" t="s">
        <v>766</v>
      </c>
      <c r="E340" t="s">
        <v>778</v>
      </c>
      <c r="F340">
        <v>1</v>
      </c>
      <c r="G340" t="s">
        <v>1187</v>
      </c>
      <c r="H340" t="s">
        <v>765</v>
      </c>
      <c r="J340" s="90" t="str">
        <f t="shared" si="16"/>
        <v>11084-63</v>
      </c>
      <c r="K340" s="86" t="str">
        <f t="shared" si="15"/>
        <v/>
      </c>
      <c r="L340" s="86">
        <f t="shared" si="15"/>
        <v>174</v>
      </c>
      <c r="M340" s="86">
        <f t="shared" si="15"/>
        <v>810</v>
      </c>
      <c r="N340" s="86">
        <f t="shared" si="15"/>
        <v>63</v>
      </c>
      <c r="O340" s="86">
        <f t="shared" si="15"/>
        <v>1</v>
      </c>
      <c r="P340" s="86">
        <f t="shared" si="15"/>
        <v>11084</v>
      </c>
      <c r="Q340" s="86" t="str">
        <f t="shared" si="14"/>
        <v/>
      </c>
    </row>
    <row r="341" spans="1:17" x14ac:dyDescent="0.25">
      <c r="A341" t="s">
        <v>1200</v>
      </c>
      <c r="B341" t="s">
        <v>765</v>
      </c>
      <c r="C341" t="s">
        <v>769</v>
      </c>
      <c r="D341" t="s">
        <v>766</v>
      </c>
      <c r="E341" t="s">
        <v>780</v>
      </c>
      <c r="F341">
        <v>1</v>
      </c>
      <c r="G341" t="s">
        <v>1187</v>
      </c>
      <c r="H341" t="s">
        <v>765</v>
      </c>
      <c r="J341" s="90" t="str">
        <f t="shared" si="16"/>
        <v>11084-64</v>
      </c>
      <c r="K341" s="86" t="str">
        <f t="shared" si="15"/>
        <v/>
      </c>
      <c r="L341" s="86">
        <f t="shared" si="15"/>
        <v>174</v>
      </c>
      <c r="M341" s="86">
        <f t="shared" si="15"/>
        <v>810</v>
      </c>
      <c r="N341" s="86">
        <f t="shared" si="15"/>
        <v>64</v>
      </c>
      <c r="O341" s="86">
        <f t="shared" si="15"/>
        <v>1</v>
      </c>
      <c r="P341" s="86">
        <f t="shared" si="15"/>
        <v>11084</v>
      </c>
      <c r="Q341" s="86" t="str">
        <f t="shared" si="14"/>
        <v/>
      </c>
    </row>
    <row r="342" spans="1:17" x14ac:dyDescent="0.25">
      <c r="A342" t="s">
        <v>1201</v>
      </c>
      <c r="B342" t="s">
        <v>765</v>
      </c>
      <c r="C342" t="s">
        <v>769</v>
      </c>
      <c r="D342" t="s">
        <v>766</v>
      </c>
      <c r="E342" t="s">
        <v>778</v>
      </c>
      <c r="F342">
        <v>1</v>
      </c>
      <c r="G342" t="s">
        <v>1187</v>
      </c>
      <c r="H342" t="s">
        <v>765</v>
      </c>
      <c r="J342" s="90" t="str">
        <f t="shared" si="16"/>
        <v>11084-65</v>
      </c>
      <c r="K342" s="86" t="str">
        <f t="shared" si="15"/>
        <v/>
      </c>
      <c r="L342" s="86">
        <f t="shared" si="15"/>
        <v>174</v>
      </c>
      <c r="M342" s="86">
        <f t="shared" si="15"/>
        <v>810</v>
      </c>
      <c r="N342" s="86">
        <f t="shared" si="15"/>
        <v>63</v>
      </c>
      <c r="O342" s="86">
        <f t="shared" si="15"/>
        <v>1</v>
      </c>
      <c r="P342" s="86">
        <f t="shared" si="15"/>
        <v>11084</v>
      </c>
      <c r="Q342" s="86" t="str">
        <f t="shared" si="14"/>
        <v/>
      </c>
    </row>
    <row r="343" spans="1:17" x14ac:dyDescent="0.25">
      <c r="A343" t="s">
        <v>1202</v>
      </c>
      <c r="B343" t="s">
        <v>765</v>
      </c>
      <c r="C343" t="s">
        <v>769</v>
      </c>
      <c r="D343" t="s">
        <v>766</v>
      </c>
      <c r="E343" t="s">
        <v>778</v>
      </c>
      <c r="F343">
        <v>1</v>
      </c>
      <c r="G343" t="s">
        <v>1187</v>
      </c>
      <c r="H343" t="s">
        <v>765</v>
      </c>
      <c r="J343" s="90" t="str">
        <f t="shared" si="16"/>
        <v>11084-66</v>
      </c>
      <c r="K343" s="86" t="str">
        <f t="shared" si="15"/>
        <v/>
      </c>
      <c r="L343" s="86">
        <f t="shared" si="15"/>
        <v>174</v>
      </c>
      <c r="M343" s="86">
        <f t="shared" si="15"/>
        <v>810</v>
      </c>
      <c r="N343" s="86">
        <f t="shared" si="15"/>
        <v>63</v>
      </c>
      <c r="O343" s="86">
        <f t="shared" si="15"/>
        <v>1</v>
      </c>
      <c r="P343" s="86">
        <f t="shared" si="15"/>
        <v>11084</v>
      </c>
      <c r="Q343" s="86" t="str">
        <f t="shared" si="14"/>
        <v/>
      </c>
    </row>
    <row r="344" spans="1:17" x14ac:dyDescent="0.25">
      <c r="A344" t="s">
        <v>1203</v>
      </c>
      <c r="B344" t="s">
        <v>765</v>
      </c>
      <c r="C344" t="s">
        <v>769</v>
      </c>
      <c r="D344" t="s">
        <v>766</v>
      </c>
      <c r="E344" t="s">
        <v>778</v>
      </c>
      <c r="F344">
        <v>1</v>
      </c>
      <c r="G344" t="s">
        <v>1204</v>
      </c>
      <c r="H344" t="s">
        <v>765</v>
      </c>
      <c r="J344" s="90" t="str">
        <f t="shared" si="16"/>
        <v>11085-62</v>
      </c>
      <c r="K344" s="86" t="str">
        <f t="shared" si="15"/>
        <v/>
      </c>
      <c r="L344" s="86">
        <f t="shared" si="15"/>
        <v>174</v>
      </c>
      <c r="M344" s="86">
        <f t="shared" si="15"/>
        <v>810</v>
      </c>
      <c r="N344" s="86">
        <f t="shared" si="15"/>
        <v>63</v>
      </c>
      <c r="O344" s="86">
        <f t="shared" si="15"/>
        <v>1</v>
      </c>
      <c r="P344" s="86">
        <f t="shared" si="15"/>
        <v>11085</v>
      </c>
      <c r="Q344" s="86" t="str">
        <f t="shared" si="14"/>
        <v/>
      </c>
    </row>
    <row r="345" spans="1:17" x14ac:dyDescent="0.25">
      <c r="A345" t="s">
        <v>1205</v>
      </c>
      <c r="B345" t="s">
        <v>765</v>
      </c>
      <c r="C345" t="s">
        <v>769</v>
      </c>
      <c r="D345" t="s">
        <v>766</v>
      </c>
      <c r="E345" t="s">
        <v>778</v>
      </c>
      <c r="F345">
        <v>1</v>
      </c>
      <c r="G345" t="s">
        <v>1206</v>
      </c>
      <c r="H345" t="s">
        <v>765</v>
      </c>
      <c r="J345" s="90" t="str">
        <f t="shared" si="16"/>
        <v>11086-62</v>
      </c>
      <c r="K345" s="86" t="str">
        <f t="shared" si="15"/>
        <v/>
      </c>
      <c r="L345" s="86">
        <f t="shared" si="15"/>
        <v>174</v>
      </c>
      <c r="M345" s="86">
        <f t="shared" si="15"/>
        <v>810</v>
      </c>
      <c r="N345" s="86">
        <f t="shared" si="15"/>
        <v>63</v>
      </c>
      <c r="O345" s="86">
        <f t="shared" si="15"/>
        <v>1</v>
      </c>
      <c r="P345" s="86">
        <f t="shared" si="15"/>
        <v>11086</v>
      </c>
      <c r="Q345" s="86" t="str">
        <f t="shared" si="14"/>
        <v/>
      </c>
    </row>
    <row r="346" spans="1:17" x14ac:dyDescent="0.25">
      <c r="A346" t="s">
        <v>1207</v>
      </c>
      <c r="B346" t="s">
        <v>764</v>
      </c>
      <c r="C346" t="s">
        <v>769</v>
      </c>
      <c r="D346" t="s">
        <v>772</v>
      </c>
      <c r="E346" t="s">
        <v>767</v>
      </c>
      <c r="F346">
        <v>0</v>
      </c>
      <c r="G346" t="s">
        <v>878</v>
      </c>
      <c r="H346" t="s">
        <v>1207</v>
      </c>
      <c r="J346" s="90">
        <f t="shared" si="16"/>
        <v>11101</v>
      </c>
      <c r="K346" s="86">
        <f t="shared" si="15"/>
        <v>132</v>
      </c>
      <c r="L346" s="86">
        <f t="shared" si="15"/>
        <v>174</v>
      </c>
      <c r="M346" s="86">
        <f t="shared" si="15"/>
        <v>940</v>
      </c>
      <c r="N346" s="86">
        <f t="shared" si="15"/>
        <v>13</v>
      </c>
      <c r="O346" s="86">
        <f t="shared" si="15"/>
        <v>0</v>
      </c>
      <c r="P346" s="86">
        <f t="shared" si="15"/>
        <v>9</v>
      </c>
      <c r="Q346" s="86">
        <f t="shared" si="14"/>
        <v>11101</v>
      </c>
    </row>
    <row r="347" spans="1:17" x14ac:dyDescent="0.25">
      <c r="A347" t="s">
        <v>1208</v>
      </c>
      <c r="B347" t="s">
        <v>764</v>
      </c>
      <c r="C347" t="s">
        <v>769</v>
      </c>
      <c r="D347" t="s">
        <v>772</v>
      </c>
      <c r="E347" t="s">
        <v>767</v>
      </c>
      <c r="F347">
        <v>1</v>
      </c>
      <c r="G347" t="s">
        <v>765</v>
      </c>
      <c r="H347" t="s">
        <v>765</v>
      </c>
      <c r="J347" s="90">
        <f t="shared" si="16"/>
        <v>11102</v>
      </c>
      <c r="K347" s="86">
        <f t="shared" si="15"/>
        <v>132</v>
      </c>
      <c r="L347" s="86">
        <f t="shared" si="15"/>
        <v>174</v>
      </c>
      <c r="M347" s="86">
        <f t="shared" si="15"/>
        <v>940</v>
      </c>
      <c r="N347" s="86">
        <f t="shared" ref="K347:Q383" si="17">IFERROR(+E347+0,"")</f>
        <v>13</v>
      </c>
      <c r="O347" s="86">
        <f t="shared" si="17"/>
        <v>1</v>
      </c>
      <c r="P347" s="86" t="str">
        <f t="shared" si="17"/>
        <v/>
      </c>
      <c r="Q347" s="86" t="str">
        <f t="shared" si="17"/>
        <v/>
      </c>
    </row>
    <row r="348" spans="1:17" x14ac:dyDescent="0.25">
      <c r="A348" t="s">
        <v>1209</v>
      </c>
      <c r="B348" t="s">
        <v>764</v>
      </c>
      <c r="C348" t="s">
        <v>769</v>
      </c>
      <c r="D348" t="s">
        <v>772</v>
      </c>
      <c r="E348" t="s">
        <v>767</v>
      </c>
      <c r="F348">
        <v>1</v>
      </c>
      <c r="G348" t="s">
        <v>765</v>
      </c>
      <c r="H348" t="s">
        <v>765</v>
      </c>
      <c r="J348" s="90">
        <f t="shared" si="16"/>
        <v>11103</v>
      </c>
      <c r="K348" s="86">
        <f t="shared" si="17"/>
        <v>132</v>
      </c>
      <c r="L348" s="86">
        <f t="shared" si="17"/>
        <v>174</v>
      </c>
      <c r="M348" s="86">
        <f t="shared" si="17"/>
        <v>940</v>
      </c>
      <c r="N348" s="86">
        <f t="shared" si="17"/>
        <v>13</v>
      </c>
      <c r="O348" s="86">
        <f t="shared" si="17"/>
        <v>1</v>
      </c>
      <c r="P348" s="86" t="str">
        <f t="shared" si="17"/>
        <v/>
      </c>
      <c r="Q348" s="86" t="str">
        <f t="shared" si="17"/>
        <v/>
      </c>
    </row>
    <row r="349" spans="1:17" x14ac:dyDescent="0.25">
      <c r="A349" t="s">
        <v>1210</v>
      </c>
      <c r="B349" t="s">
        <v>764</v>
      </c>
      <c r="C349" t="s">
        <v>769</v>
      </c>
      <c r="D349" t="s">
        <v>772</v>
      </c>
      <c r="E349" t="s">
        <v>767</v>
      </c>
      <c r="F349">
        <v>1</v>
      </c>
      <c r="G349" t="s">
        <v>765</v>
      </c>
      <c r="H349" t="s">
        <v>765</v>
      </c>
      <c r="J349" s="90">
        <f t="shared" si="16"/>
        <v>11104</v>
      </c>
      <c r="K349" s="86">
        <f t="shared" si="17"/>
        <v>132</v>
      </c>
      <c r="L349" s="86">
        <f t="shared" si="17"/>
        <v>174</v>
      </c>
      <c r="M349" s="86">
        <f t="shared" si="17"/>
        <v>940</v>
      </c>
      <c r="N349" s="86">
        <f t="shared" si="17"/>
        <v>13</v>
      </c>
      <c r="O349" s="86">
        <f t="shared" si="17"/>
        <v>1</v>
      </c>
      <c r="P349" s="86" t="str">
        <f t="shared" si="17"/>
        <v/>
      </c>
      <c r="Q349" s="86" t="str">
        <f t="shared" si="17"/>
        <v/>
      </c>
    </row>
    <row r="350" spans="1:17" x14ac:dyDescent="0.25">
      <c r="A350" t="s">
        <v>1211</v>
      </c>
      <c r="B350" t="s">
        <v>764</v>
      </c>
      <c r="C350" t="s">
        <v>769</v>
      </c>
      <c r="D350" t="s">
        <v>772</v>
      </c>
      <c r="E350" t="s">
        <v>767</v>
      </c>
      <c r="F350">
        <v>0</v>
      </c>
      <c r="G350" t="s">
        <v>765</v>
      </c>
      <c r="H350" t="s">
        <v>765</v>
      </c>
      <c r="J350" s="90">
        <f t="shared" si="16"/>
        <v>11105</v>
      </c>
      <c r="K350" s="86">
        <f t="shared" si="17"/>
        <v>132</v>
      </c>
      <c r="L350" s="86">
        <f t="shared" si="17"/>
        <v>174</v>
      </c>
      <c r="M350" s="86">
        <f t="shared" si="17"/>
        <v>940</v>
      </c>
      <c r="N350" s="86">
        <f t="shared" si="17"/>
        <v>13</v>
      </c>
      <c r="O350" s="86">
        <f t="shared" si="17"/>
        <v>0</v>
      </c>
      <c r="P350" s="86" t="str">
        <f t="shared" si="17"/>
        <v/>
      </c>
      <c r="Q350" s="86" t="str">
        <f t="shared" si="17"/>
        <v/>
      </c>
    </row>
    <row r="351" spans="1:17" x14ac:dyDescent="0.25">
      <c r="A351" t="s">
        <v>1212</v>
      </c>
      <c r="B351" t="s">
        <v>764</v>
      </c>
      <c r="C351" t="s">
        <v>769</v>
      </c>
      <c r="D351" t="s">
        <v>772</v>
      </c>
      <c r="E351" t="s">
        <v>767</v>
      </c>
      <c r="F351">
        <v>1</v>
      </c>
      <c r="G351" t="s">
        <v>765</v>
      </c>
      <c r="H351" t="s">
        <v>765</v>
      </c>
      <c r="J351" s="90">
        <f t="shared" si="16"/>
        <v>11106</v>
      </c>
      <c r="K351" s="86">
        <f t="shared" si="17"/>
        <v>132</v>
      </c>
      <c r="L351" s="86">
        <f t="shared" si="17"/>
        <v>174</v>
      </c>
      <c r="M351" s="86">
        <f t="shared" si="17"/>
        <v>940</v>
      </c>
      <c r="N351" s="86">
        <f t="shared" si="17"/>
        <v>13</v>
      </c>
      <c r="O351" s="86">
        <f t="shared" si="17"/>
        <v>1</v>
      </c>
      <c r="P351" s="86" t="str">
        <f t="shared" si="17"/>
        <v/>
      </c>
      <c r="Q351" s="86" t="str">
        <f t="shared" si="17"/>
        <v/>
      </c>
    </row>
    <row r="352" spans="1:17" x14ac:dyDescent="0.25">
      <c r="A352" t="s">
        <v>1213</v>
      </c>
      <c r="B352" t="s">
        <v>764</v>
      </c>
      <c r="C352" t="s">
        <v>769</v>
      </c>
      <c r="D352" t="s">
        <v>772</v>
      </c>
      <c r="E352" t="s">
        <v>767</v>
      </c>
      <c r="F352">
        <v>0</v>
      </c>
      <c r="G352" t="s">
        <v>878</v>
      </c>
      <c r="H352" t="s">
        <v>1213</v>
      </c>
      <c r="J352" s="90">
        <f t="shared" si="16"/>
        <v>11107</v>
      </c>
      <c r="K352" s="86">
        <f t="shared" si="17"/>
        <v>132</v>
      </c>
      <c r="L352" s="86">
        <f t="shared" si="17"/>
        <v>174</v>
      </c>
      <c r="M352" s="86">
        <f t="shared" si="17"/>
        <v>940</v>
      </c>
      <c r="N352" s="86">
        <f t="shared" si="17"/>
        <v>13</v>
      </c>
      <c r="O352" s="86">
        <f t="shared" si="17"/>
        <v>0</v>
      </c>
      <c r="P352" s="86">
        <f t="shared" si="17"/>
        <v>9</v>
      </c>
      <c r="Q352" s="86">
        <f t="shared" si="17"/>
        <v>11107</v>
      </c>
    </row>
    <row r="353" spans="1:17" x14ac:dyDescent="0.25">
      <c r="A353" t="s">
        <v>1214</v>
      </c>
      <c r="B353" t="s">
        <v>764</v>
      </c>
      <c r="C353" t="s">
        <v>769</v>
      </c>
      <c r="D353" t="s">
        <v>772</v>
      </c>
      <c r="E353" t="s">
        <v>767</v>
      </c>
      <c r="F353">
        <v>0</v>
      </c>
      <c r="G353" t="s">
        <v>878</v>
      </c>
      <c r="H353" t="s">
        <v>1214</v>
      </c>
      <c r="J353" s="90">
        <f t="shared" si="16"/>
        <v>11108</v>
      </c>
      <c r="K353" s="86">
        <f t="shared" si="17"/>
        <v>132</v>
      </c>
      <c r="L353" s="86">
        <f t="shared" si="17"/>
        <v>174</v>
      </c>
      <c r="M353" s="86">
        <f t="shared" si="17"/>
        <v>940</v>
      </c>
      <c r="N353" s="86">
        <f t="shared" si="17"/>
        <v>13</v>
      </c>
      <c r="O353" s="86">
        <f t="shared" si="17"/>
        <v>0</v>
      </c>
      <c r="P353" s="86">
        <f t="shared" si="17"/>
        <v>9</v>
      </c>
      <c r="Q353" s="86">
        <f t="shared" si="17"/>
        <v>11108</v>
      </c>
    </row>
    <row r="354" spans="1:17" x14ac:dyDescent="0.25">
      <c r="A354" t="s">
        <v>1215</v>
      </c>
      <c r="B354" t="s">
        <v>764</v>
      </c>
      <c r="C354" t="s">
        <v>769</v>
      </c>
      <c r="D354" t="s">
        <v>772</v>
      </c>
      <c r="E354" t="s">
        <v>767</v>
      </c>
      <c r="F354">
        <v>0</v>
      </c>
      <c r="G354" t="s">
        <v>878</v>
      </c>
      <c r="H354" t="s">
        <v>1215</v>
      </c>
      <c r="J354" s="90">
        <f t="shared" si="16"/>
        <v>11109</v>
      </c>
      <c r="K354" s="86">
        <f t="shared" si="17"/>
        <v>132</v>
      </c>
      <c r="L354" s="86">
        <f t="shared" si="17"/>
        <v>174</v>
      </c>
      <c r="M354" s="86">
        <f t="shared" si="17"/>
        <v>940</v>
      </c>
      <c r="N354" s="86">
        <f t="shared" si="17"/>
        <v>13</v>
      </c>
      <c r="O354" s="86">
        <f t="shared" si="17"/>
        <v>0</v>
      </c>
      <c r="P354" s="86">
        <f t="shared" si="17"/>
        <v>9</v>
      </c>
      <c r="Q354" s="86">
        <f t="shared" si="17"/>
        <v>11109</v>
      </c>
    </row>
    <row r="355" spans="1:17" x14ac:dyDescent="0.25">
      <c r="A355" t="s">
        <v>1216</v>
      </c>
      <c r="B355" t="s">
        <v>1089</v>
      </c>
      <c r="C355" t="s">
        <v>769</v>
      </c>
      <c r="D355" t="s">
        <v>772</v>
      </c>
      <c r="E355" t="s">
        <v>1067</v>
      </c>
      <c r="F355">
        <v>1</v>
      </c>
      <c r="G355" t="s">
        <v>765</v>
      </c>
      <c r="H355" t="s">
        <v>765</v>
      </c>
      <c r="J355" s="90">
        <f t="shared" si="16"/>
        <v>11111</v>
      </c>
      <c r="K355" s="86">
        <f t="shared" si="17"/>
        <v>254</v>
      </c>
      <c r="L355" s="86">
        <f t="shared" si="17"/>
        <v>174</v>
      </c>
      <c r="M355" s="86">
        <f t="shared" si="17"/>
        <v>940</v>
      </c>
      <c r="N355" s="86">
        <f t="shared" si="17"/>
        <v>25</v>
      </c>
      <c r="O355" s="86">
        <f t="shared" si="17"/>
        <v>1</v>
      </c>
      <c r="P355" s="86" t="str">
        <f t="shared" si="17"/>
        <v/>
      </c>
      <c r="Q355" s="86" t="str">
        <f t="shared" si="17"/>
        <v/>
      </c>
    </row>
    <row r="356" spans="1:17" x14ac:dyDescent="0.25">
      <c r="A356" t="s">
        <v>1217</v>
      </c>
      <c r="B356" t="s">
        <v>851</v>
      </c>
      <c r="C356" t="s">
        <v>769</v>
      </c>
      <c r="D356" t="s">
        <v>772</v>
      </c>
      <c r="E356" t="s">
        <v>979</v>
      </c>
      <c r="F356">
        <v>1</v>
      </c>
      <c r="G356" t="s">
        <v>765</v>
      </c>
      <c r="H356" t="s">
        <v>765</v>
      </c>
      <c r="J356" s="90">
        <f t="shared" si="16"/>
        <v>11121</v>
      </c>
      <c r="K356" s="86">
        <f t="shared" si="17"/>
        <v>101</v>
      </c>
      <c r="L356" s="86">
        <f t="shared" si="17"/>
        <v>174</v>
      </c>
      <c r="M356" s="86">
        <f t="shared" si="17"/>
        <v>940</v>
      </c>
      <c r="N356" s="86">
        <f t="shared" si="17"/>
        <v>10</v>
      </c>
      <c r="O356" s="86">
        <f t="shared" si="17"/>
        <v>1</v>
      </c>
      <c r="P356" s="86" t="str">
        <f t="shared" si="17"/>
        <v/>
      </c>
      <c r="Q356" s="86" t="str">
        <f t="shared" si="17"/>
        <v/>
      </c>
    </row>
    <row r="357" spans="1:17" x14ac:dyDescent="0.25">
      <c r="A357" t="s">
        <v>1218</v>
      </c>
      <c r="B357" t="s">
        <v>1134</v>
      </c>
      <c r="C357" t="s">
        <v>769</v>
      </c>
      <c r="D357" t="s">
        <v>772</v>
      </c>
      <c r="E357" t="s">
        <v>1135</v>
      </c>
      <c r="F357">
        <v>0</v>
      </c>
      <c r="G357" t="s">
        <v>878</v>
      </c>
      <c r="H357" t="s">
        <v>1218</v>
      </c>
      <c r="J357" s="90">
        <f t="shared" si="16"/>
        <v>11131</v>
      </c>
      <c r="K357" s="86">
        <f t="shared" si="17"/>
        <v>222</v>
      </c>
      <c r="L357" s="86">
        <f t="shared" si="17"/>
        <v>174</v>
      </c>
      <c r="M357" s="86">
        <f t="shared" si="17"/>
        <v>940</v>
      </c>
      <c r="N357" s="86">
        <f t="shared" si="17"/>
        <v>22</v>
      </c>
      <c r="O357" s="86">
        <f t="shared" si="17"/>
        <v>0</v>
      </c>
      <c r="P357" s="86">
        <f t="shared" si="17"/>
        <v>9</v>
      </c>
      <c r="Q357" s="86">
        <f t="shared" si="17"/>
        <v>11131</v>
      </c>
    </row>
    <row r="358" spans="1:17" x14ac:dyDescent="0.25">
      <c r="A358" t="s">
        <v>1219</v>
      </c>
      <c r="B358" t="s">
        <v>1134</v>
      </c>
      <c r="C358" t="s">
        <v>769</v>
      </c>
      <c r="D358" t="s">
        <v>772</v>
      </c>
      <c r="E358" t="s">
        <v>1135</v>
      </c>
      <c r="F358">
        <v>0</v>
      </c>
      <c r="G358" t="s">
        <v>878</v>
      </c>
      <c r="H358" t="s">
        <v>1219</v>
      </c>
      <c r="J358" s="90">
        <f t="shared" si="16"/>
        <v>11141</v>
      </c>
      <c r="K358" s="86">
        <f t="shared" si="17"/>
        <v>222</v>
      </c>
      <c r="L358" s="86">
        <f t="shared" si="17"/>
        <v>174</v>
      </c>
      <c r="M358" s="86">
        <f t="shared" si="17"/>
        <v>940</v>
      </c>
      <c r="N358" s="86">
        <f t="shared" si="17"/>
        <v>22</v>
      </c>
      <c r="O358" s="86">
        <f t="shared" si="17"/>
        <v>0</v>
      </c>
      <c r="P358" s="86">
        <f t="shared" si="17"/>
        <v>9</v>
      </c>
      <c r="Q358" s="86">
        <f t="shared" si="17"/>
        <v>11141</v>
      </c>
    </row>
    <row r="359" spans="1:17" x14ac:dyDescent="0.25">
      <c r="A359" t="s">
        <v>1220</v>
      </c>
      <c r="B359" t="s">
        <v>1221</v>
      </c>
      <c r="C359" t="s">
        <v>769</v>
      </c>
      <c r="D359" t="s">
        <v>772</v>
      </c>
      <c r="E359" t="s">
        <v>1222</v>
      </c>
      <c r="F359">
        <v>1</v>
      </c>
      <c r="G359" t="s">
        <v>765</v>
      </c>
      <c r="H359" t="s">
        <v>765</v>
      </c>
      <c r="J359" s="90">
        <f t="shared" si="16"/>
        <v>11151</v>
      </c>
      <c r="K359" s="86">
        <f t="shared" si="17"/>
        <v>212</v>
      </c>
      <c r="L359" s="86">
        <f t="shared" si="17"/>
        <v>174</v>
      </c>
      <c r="M359" s="86">
        <f t="shared" si="17"/>
        <v>940</v>
      </c>
      <c r="N359" s="86">
        <f t="shared" si="17"/>
        <v>21</v>
      </c>
      <c r="O359" s="86">
        <f t="shared" si="17"/>
        <v>1</v>
      </c>
      <c r="P359" s="86" t="str">
        <f t="shared" si="17"/>
        <v/>
      </c>
      <c r="Q359" s="86" t="str">
        <f t="shared" si="17"/>
        <v/>
      </c>
    </row>
    <row r="360" spans="1:17" x14ac:dyDescent="0.25">
      <c r="A360" t="s">
        <v>1223</v>
      </c>
      <c r="B360" t="s">
        <v>1066</v>
      </c>
      <c r="C360" t="s">
        <v>769</v>
      </c>
      <c r="D360" t="s">
        <v>896</v>
      </c>
      <c r="E360" t="s">
        <v>1067</v>
      </c>
      <c r="F360">
        <v>1</v>
      </c>
      <c r="G360" t="s">
        <v>765</v>
      </c>
      <c r="H360" t="s">
        <v>765</v>
      </c>
      <c r="J360" s="90">
        <f t="shared" si="16"/>
        <v>11161</v>
      </c>
      <c r="K360" s="86">
        <f t="shared" si="17"/>
        <v>252</v>
      </c>
      <c r="L360" s="86">
        <f t="shared" si="17"/>
        <v>174</v>
      </c>
      <c r="M360" s="86">
        <f t="shared" si="17"/>
        <v>104</v>
      </c>
      <c r="N360" s="86">
        <f t="shared" si="17"/>
        <v>25</v>
      </c>
      <c r="O360" s="86">
        <f t="shared" si="17"/>
        <v>1</v>
      </c>
      <c r="P360" s="86" t="str">
        <f t="shared" si="17"/>
        <v/>
      </c>
      <c r="Q360" s="86" t="str">
        <f t="shared" si="17"/>
        <v/>
      </c>
    </row>
    <row r="361" spans="1:17" x14ac:dyDescent="0.25">
      <c r="A361" t="s">
        <v>1224</v>
      </c>
      <c r="B361" t="s">
        <v>1140</v>
      </c>
      <c r="C361" t="s">
        <v>769</v>
      </c>
      <c r="D361" t="s">
        <v>772</v>
      </c>
      <c r="E361" t="s">
        <v>1141</v>
      </c>
      <c r="F361">
        <v>0</v>
      </c>
      <c r="G361" t="s">
        <v>878</v>
      </c>
      <c r="H361" t="s">
        <v>1224</v>
      </c>
      <c r="J361" s="90">
        <f t="shared" si="16"/>
        <v>11171</v>
      </c>
      <c r="K361" s="86">
        <f t="shared" si="17"/>
        <v>242</v>
      </c>
      <c r="L361" s="86">
        <f t="shared" si="17"/>
        <v>174</v>
      </c>
      <c r="M361" s="86">
        <f t="shared" si="17"/>
        <v>940</v>
      </c>
      <c r="N361" s="86">
        <f t="shared" si="17"/>
        <v>24</v>
      </c>
      <c r="O361" s="86">
        <f t="shared" si="17"/>
        <v>0</v>
      </c>
      <c r="P361" s="86">
        <f t="shared" si="17"/>
        <v>9</v>
      </c>
      <c r="Q361" s="86">
        <f t="shared" si="17"/>
        <v>11171</v>
      </c>
    </row>
    <row r="362" spans="1:17" x14ac:dyDescent="0.25">
      <c r="A362" t="s">
        <v>1225</v>
      </c>
      <c r="B362" t="s">
        <v>1140</v>
      </c>
      <c r="C362" t="s">
        <v>769</v>
      </c>
      <c r="D362" t="s">
        <v>772</v>
      </c>
      <c r="E362" t="s">
        <v>1141</v>
      </c>
      <c r="F362">
        <v>0</v>
      </c>
      <c r="G362" t="s">
        <v>979</v>
      </c>
      <c r="H362" t="s">
        <v>1225</v>
      </c>
      <c r="J362" s="90">
        <f t="shared" si="16"/>
        <v>11181</v>
      </c>
      <c r="K362" s="86">
        <f t="shared" si="17"/>
        <v>242</v>
      </c>
      <c r="L362" s="86">
        <f t="shared" si="17"/>
        <v>174</v>
      </c>
      <c r="M362" s="86">
        <f t="shared" si="17"/>
        <v>940</v>
      </c>
      <c r="N362" s="86">
        <f t="shared" si="17"/>
        <v>24</v>
      </c>
      <c r="O362" s="86">
        <f t="shared" si="17"/>
        <v>0</v>
      </c>
      <c r="P362" s="86">
        <f t="shared" si="17"/>
        <v>10</v>
      </c>
      <c r="Q362" s="86">
        <f t="shared" si="17"/>
        <v>11181</v>
      </c>
    </row>
    <row r="363" spans="1:17" x14ac:dyDescent="0.25">
      <c r="A363" t="s">
        <v>1226</v>
      </c>
      <c r="B363" t="s">
        <v>1227</v>
      </c>
      <c r="C363" t="s">
        <v>769</v>
      </c>
      <c r="D363" t="s">
        <v>772</v>
      </c>
      <c r="E363" t="s">
        <v>1145</v>
      </c>
      <c r="F363">
        <v>1</v>
      </c>
      <c r="G363" t="s">
        <v>765</v>
      </c>
      <c r="H363" t="s">
        <v>765</v>
      </c>
      <c r="J363" s="90">
        <f t="shared" si="16"/>
        <v>11191</v>
      </c>
      <c r="K363" s="86">
        <f t="shared" si="17"/>
        <v>232</v>
      </c>
      <c r="L363" s="86">
        <f t="shared" si="17"/>
        <v>174</v>
      </c>
      <c r="M363" s="86">
        <f t="shared" si="17"/>
        <v>940</v>
      </c>
      <c r="N363" s="86">
        <f t="shared" si="17"/>
        <v>23</v>
      </c>
      <c r="O363" s="86">
        <f t="shared" si="17"/>
        <v>1</v>
      </c>
      <c r="P363" s="86" t="str">
        <f t="shared" si="17"/>
        <v/>
      </c>
      <c r="Q363" s="86" t="str">
        <f t="shared" si="17"/>
        <v/>
      </c>
    </row>
    <row r="364" spans="1:17" x14ac:dyDescent="0.25">
      <c r="A364" t="s">
        <v>1228</v>
      </c>
      <c r="B364" t="s">
        <v>764</v>
      </c>
      <c r="C364" t="s">
        <v>769</v>
      </c>
      <c r="D364" t="s">
        <v>772</v>
      </c>
      <c r="E364" t="s">
        <v>767</v>
      </c>
      <c r="F364">
        <v>0</v>
      </c>
      <c r="G364" t="s">
        <v>765</v>
      </c>
      <c r="H364" t="s">
        <v>1228</v>
      </c>
      <c r="J364" s="90">
        <f t="shared" si="16"/>
        <v>11201</v>
      </c>
      <c r="K364" s="86">
        <f t="shared" si="17"/>
        <v>132</v>
      </c>
      <c r="L364" s="86">
        <f t="shared" si="17"/>
        <v>174</v>
      </c>
      <c r="M364" s="86">
        <f t="shared" si="17"/>
        <v>940</v>
      </c>
      <c r="N364" s="86">
        <f t="shared" si="17"/>
        <v>13</v>
      </c>
      <c r="O364" s="86">
        <f t="shared" si="17"/>
        <v>0</v>
      </c>
      <c r="P364" s="86" t="str">
        <f t="shared" si="17"/>
        <v/>
      </c>
      <c r="Q364" s="86">
        <f t="shared" si="17"/>
        <v>11201</v>
      </c>
    </row>
    <row r="365" spans="1:17" x14ac:dyDescent="0.25">
      <c r="A365" t="s">
        <v>1229</v>
      </c>
      <c r="B365" t="s">
        <v>764</v>
      </c>
      <c r="C365" t="s">
        <v>769</v>
      </c>
      <c r="D365" t="s">
        <v>772</v>
      </c>
      <c r="E365" t="s">
        <v>767</v>
      </c>
      <c r="F365">
        <v>0</v>
      </c>
      <c r="G365" t="s">
        <v>765</v>
      </c>
      <c r="H365" t="s">
        <v>1229</v>
      </c>
      <c r="J365" s="90">
        <f t="shared" si="16"/>
        <v>11211</v>
      </c>
      <c r="K365" s="86">
        <f t="shared" si="17"/>
        <v>132</v>
      </c>
      <c r="L365" s="86">
        <f t="shared" si="17"/>
        <v>174</v>
      </c>
      <c r="M365" s="86">
        <f t="shared" si="17"/>
        <v>940</v>
      </c>
      <c r="N365" s="86">
        <f t="shared" si="17"/>
        <v>13</v>
      </c>
      <c r="O365" s="86">
        <f t="shared" si="17"/>
        <v>0</v>
      </c>
      <c r="P365" s="86" t="str">
        <f t="shared" si="17"/>
        <v/>
      </c>
      <c r="Q365" s="86">
        <f t="shared" si="17"/>
        <v>11211</v>
      </c>
    </row>
    <row r="366" spans="1:17" x14ac:dyDescent="0.25">
      <c r="A366" t="s">
        <v>1230</v>
      </c>
      <c r="B366" t="s">
        <v>765</v>
      </c>
      <c r="C366" t="s">
        <v>769</v>
      </c>
      <c r="D366" t="s">
        <v>772</v>
      </c>
      <c r="E366" t="s">
        <v>765</v>
      </c>
      <c r="F366">
        <v>0</v>
      </c>
      <c r="G366" t="s">
        <v>765</v>
      </c>
      <c r="H366" t="s">
        <v>1230</v>
      </c>
      <c r="J366" s="90">
        <f t="shared" si="16"/>
        <v>11212</v>
      </c>
      <c r="K366" s="86" t="str">
        <f t="shared" si="17"/>
        <v/>
      </c>
      <c r="L366" s="86">
        <f t="shared" si="17"/>
        <v>174</v>
      </c>
      <c r="M366" s="86">
        <f t="shared" si="17"/>
        <v>940</v>
      </c>
      <c r="N366" s="86" t="str">
        <f t="shared" si="17"/>
        <v/>
      </c>
      <c r="O366" s="86">
        <f t="shared" si="17"/>
        <v>0</v>
      </c>
      <c r="P366" s="86" t="str">
        <f t="shared" si="17"/>
        <v/>
      </c>
      <c r="Q366" s="86">
        <f t="shared" si="17"/>
        <v>11212</v>
      </c>
    </row>
    <row r="367" spans="1:17" x14ac:dyDescent="0.25">
      <c r="A367" t="s">
        <v>1231</v>
      </c>
      <c r="B367" t="s">
        <v>764</v>
      </c>
      <c r="C367" t="s">
        <v>769</v>
      </c>
      <c r="D367" t="s">
        <v>772</v>
      </c>
      <c r="E367" t="s">
        <v>767</v>
      </c>
      <c r="F367">
        <v>1</v>
      </c>
      <c r="G367" t="s">
        <v>765</v>
      </c>
      <c r="H367" t="s">
        <v>765</v>
      </c>
      <c r="J367" s="90">
        <f t="shared" si="16"/>
        <v>11221</v>
      </c>
      <c r="K367" s="86">
        <f t="shared" si="17"/>
        <v>132</v>
      </c>
      <c r="L367" s="86">
        <f t="shared" si="17"/>
        <v>174</v>
      </c>
      <c r="M367" s="86">
        <f t="shared" si="17"/>
        <v>940</v>
      </c>
      <c r="N367" s="86">
        <f t="shared" si="17"/>
        <v>13</v>
      </c>
      <c r="O367" s="86">
        <f t="shared" si="17"/>
        <v>1</v>
      </c>
      <c r="P367" s="86" t="str">
        <f t="shared" si="17"/>
        <v/>
      </c>
      <c r="Q367" s="86" t="str">
        <f t="shared" si="17"/>
        <v/>
      </c>
    </row>
    <row r="368" spans="1:17" x14ac:dyDescent="0.25">
      <c r="A368" t="s">
        <v>1232</v>
      </c>
      <c r="B368" t="s">
        <v>1233</v>
      </c>
      <c r="C368" t="s">
        <v>769</v>
      </c>
      <c r="D368" t="s">
        <v>772</v>
      </c>
      <c r="E368" t="s">
        <v>1222</v>
      </c>
      <c r="F368">
        <v>1</v>
      </c>
      <c r="G368" t="s">
        <v>765</v>
      </c>
      <c r="H368" t="s">
        <v>765</v>
      </c>
      <c r="J368" s="90">
        <f t="shared" si="16"/>
        <v>11231</v>
      </c>
      <c r="K368" s="86">
        <f t="shared" si="17"/>
        <v>215</v>
      </c>
      <c r="L368" s="86">
        <f t="shared" si="17"/>
        <v>174</v>
      </c>
      <c r="M368" s="86">
        <f t="shared" si="17"/>
        <v>940</v>
      </c>
      <c r="N368" s="86">
        <f t="shared" si="17"/>
        <v>21</v>
      </c>
      <c r="O368" s="86">
        <f t="shared" si="17"/>
        <v>1</v>
      </c>
      <c r="P368" s="86" t="str">
        <f t="shared" si="17"/>
        <v/>
      </c>
      <c r="Q368" s="86" t="str">
        <f t="shared" si="17"/>
        <v/>
      </c>
    </row>
    <row r="369" spans="1:17" x14ac:dyDescent="0.25">
      <c r="A369" t="s">
        <v>1234</v>
      </c>
      <c r="B369" t="s">
        <v>1233</v>
      </c>
      <c r="C369" t="s">
        <v>769</v>
      </c>
      <c r="D369" t="s">
        <v>772</v>
      </c>
      <c r="E369" t="s">
        <v>1222</v>
      </c>
      <c r="F369">
        <v>1</v>
      </c>
      <c r="G369" t="s">
        <v>765</v>
      </c>
      <c r="H369" t="s">
        <v>765</v>
      </c>
      <c r="J369" s="90">
        <f t="shared" si="16"/>
        <v>11232</v>
      </c>
      <c r="K369" s="86">
        <f t="shared" si="17"/>
        <v>215</v>
      </c>
      <c r="L369" s="86">
        <f t="shared" si="17"/>
        <v>174</v>
      </c>
      <c r="M369" s="86">
        <f t="shared" si="17"/>
        <v>940</v>
      </c>
      <c r="N369" s="86">
        <f t="shared" si="17"/>
        <v>21</v>
      </c>
      <c r="O369" s="86">
        <f t="shared" si="17"/>
        <v>1</v>
      </c>
      <c r="P369" s="86" t="str">
        <f t="shared" si="17"/>
        <v/>
      </c>
      <c r="Q369" s="86" t="str">
        <f t="shared" si="17"/>
        <v/>
      </c>
    </row>
    <row r="370" spans="1:17" x14ac:dyDescent="0.25">
      <c r="A370" t="s">
        <v>1235</v>
      </c>
      <c r="B370" t="s">
        <v>1233</v>
      </c>
      <c r="C370" t="s">
        <v>769</v>
      </c>
      <c r="D370" t="s">
        <v>772</v>
      </c>
      <c r="E370" t="s">
        <v>1222</v>
      </c>
      <c r="F370">
        <v>1</v>
      </c>
      <c r="G370" t="s">
        <v>765</v>
      </c>
      <c r="H370" t="s">
        <v>765</v>
      </c>
      <c r="J370" s="90">
        <f t="shared" si="16"/>
        <v>11233</v>
      </c>
      <c r="K370" s="86">
        <f t="shared" si="17"/>
        <v>215</v>
      </c>
      <c r="L370" s="86">
        <f t="shared" si="17"/>
        <v>174</v>
      </c>
      <c r="M370" s="86">
        <f t="shared" si="17"/>
        <v>940</v>
      </c>
      <c r="N370" s="86">
        <f t="shared" si="17"/>
        <v>21</v>
      </c>
      <c r="O370" s="86">
        <f t="shared" si="17"/>
        <v>1</v>
      </c>
      <c r="P370" s="86" t="str">
        <f t="shared" si="17"/>
        <v/>
      </c>
      <c r="Q370" s="86" t="str">
        <f t="shared" si="17"/>
        <v/>
      </c>
    </row>
    <row r="371" spans="1:17" x14ac:dyDescent="0.25">
      <c r="A371" t="s">
        <v>1236</v>
      </c>
      <c r="B371" t="s">
        <v>1237</v>
      </c>
      <c r="C371" t="s">
        <v>769</v>
      </c>
      <c r="D371" t="s">
        <v>772</v>
      </c>
      <c r="E371" t="s">
        <v>1222</v>
      </c>
      <c r="F371">
        <v>1</v>
      </c>
      <c r="G371" t="s">
        <v>765</v>
      </c>
      <c r="H371" t="s">
        <v>765</v>
      </c>
      <c r="J371" s="90">
        <f t="shared" si="16"/>
        <v>11234</v>
      </c>
      <c r="K371" s="86">
        <f t="shared" si="17"/>
        <v>211</v>
      </c>
      <c r="L371" s="86">
        <f t="shared" si="17"/>
        <v>174</v>
      </c>
      <c r="M371" s="86">
        <f t="shared" si="17"/>
        <v>940</v>
      </c>
      <c r="N371" s="86">
        <f t="shared" si="17"/>
        <v>21</v>
      </c>
      <c r="O371" s="86">
        <f t="shared" si="17"/>
        <v>1</v>
      </c>
      <c r="P371" s="86" t="str">
        <f t="shared" si="17"/>
        <v/>
      </c>
      <c r="Q371" s="86" t="str">
        <f t="shared" si="17"/>
        <v/>
      </c>
    </row>
    <row r="372" spans="1:17" x14ac:dyDescent="0.25">
      <c r="A372" t="s">
        <v>1238</v>
      </c>
      <c r="B372" t="s">
        <v>765</v>
      </c>
      <c r="C372" t="s">
        <v>769</v>
      </c>
      <c r="D372" t="s">
        <v>772</v>
      </c>
      <c r="E372" t="s">
        <v>773</v>
      </c>
      <c r="F372">
        <v>1</v>
      </c>
      <c r="G372" t="s">
        <v>765</v>
      </c>
      <c r="H372" t="s">
        <v>765</v>
      </c>
      <c r="J372" s="90">
        <f t="shared" si="16"/>
        <v>11235</v>
      </c>
      <c r="K372" s="86" t="str">
        <f t="shared" si="17"/>
        <v/>
      </c>
      <c r="L372" s="86">
        <f t="shared" si="17"/>
        <v>174</v>
      </c>
      <c r="M372" s="86">
        <f t="shared" si="17"/>
        <v>940</v>
      </c>
      <c r="N372" s="86">
        <f t="shared" si="17"/>
        <v>20</v>
      </c>
      <c r="O372" s="86">
        <f t="shared" si="17"/>
        <v>1</v>
      </c>
      <c r="P372" s="86" t="str">
        <f t="shared" si="17"/>
        <v/>
      </c>
      <c r="Q372" s="86" t="str">
        <f t="shared" si="17"/>
        <v/>
      </c>
    </row>
    <row r="373" spans="1:17" x14ac:dyDescent="0.25">
      <c r="A373" t="s">
        <v>1239</v>
      </c>
      <c r="B373" t="s">
        <v>1066</v>
      </c>
      <c r="C373" t="s">
        <v>769</v>
      </c>
      <c r="D373" t="s">
        <v>772</v>
      </c>
      <c r="E373" t="s">
        <v>1067</v>
      </c>
      <c r="F373">
        <v>1</v>
      </c>
      <c r="G373" t="s">
        <v>765</v>
      </c>
      <c r="H373" t="s">
        <v>765</v>
      </c>
      <c r="J373" s="90">
        <f t="shared" si="16"/>
        <v>11241</v>
      </c>
      <c r="K373" s="86">
        <f t="shared" si="17"/>
        <v>252</v>
      </c>
      <c r="L373" s="86">
        <f t="shared" si="17"/>
        <v>174</v>
      </c>
      <c r="M373" s="86">
        <f t="shared" si="17"/>
        <v>940</v>
      </c>
      <c r="N373" s="86">
        <f t="shared" si="17"/>
        <v>25</v>
      </c>
      <c r="O373" s="86">
        <f t="shared" si="17"/>
        <v>1</v>
      </c>
      <c r="P373" s="86" t="str">
        <f t="shared" si="17"/>
        <v/>
      </c>
      <c r="Q373" s="86" t="str">
        <f t="shared" si="17"/>
        <v/>
      </c>
    </row>
    <row r="374" spans="1:17" x14ac:dyDescent="0.25">
      <c r="A374" t="s">
        <v>1240</v>
      </c>
      <c r="B374" t="s">
        <v>1233</v>
      </c>
      <c r="C374" t="s">
        <v>769</v>
      </c>
      <c r="D374" t="s">
        <v>772</v>
      </c>
      <c r="E374" t="s">
        <v>1222</v>
      </c>
      <c r="F374">
        <v>1</v>
      </c>
      <c r="G374" t="s">
        <v>765</v>
      </c>
      <c r="H374" t="s">
        <v>765</v>
      </c>
      <c r="J374" s="90">
        <f t="shared" si="16"/>
        <v>11251</v>
      </c>
      <c r="K374" s="86">
        <f t="shared" si="17"/>
        <v>215</v>
      </c>
      <c r="L374" s="86">
        <f t="shared" si="17"/>
        <v>174</v>
      </c>
      <c r="M374" s="86">
        <f t="shared" si="17"/>
        <v>940</v>
      </c>
      <c r="N374" s="86">
        <f t="shared" si="17"/>
        <v>21</v>
      </c>
      <c r="O374" s="86">
        <f t="shared" si="17"/>
        <v>1</v>
      </c>
      <c r="P374" s="86" t="str">
        <f t="shared" si="17"/>
        <v/>
      </c>
      <c r="Q374" s="86" t="str">
        <f t="shared" si="17"/>
        <v/>
      </c>
    </row>
    <row r="375" spans="1:17" x14ac:dyDescent="0.25">
      <c r="A375" t="s">
        <v>1241</v>
      </c>
      <c r="B375" t="s">
        <v>1066</v>
      </c>
      <c r="C375" t="s">
        <v>769</v>
      </c>
      <c r="D375" t="s">
        <v>772</v>
      </c>
      <c r="E375" t="s">
        <v>1067</v>
      </c>
      <c r="F375">
        <v>1</v>
      </c>
      <c r="G375" t="s">
        <v>765</v>
      </c>
      <c r="H375" t="s">
        <v>765</v>
      </c>
      <c r="J375" s="90">
        <f t="shared" si="16"/>
        <v>11261</v>
      </c>
      <c r="K375" s="86">
        <f t="shared" si="17"/>
        <v>252</v>
      </c>
      <c r="L375" s="86">
        <f t="shared" si="17"/>
        <v>174</v>
      </c>
      <c r="M375" s="86">
        <f t="shared" si="17"/>
        <v>940</v>
      </c>
      <c r="N375" s="86">
        <f t="shared" si="17"/>
        <v>25</v>
      </c>
      <c r="O375" s="86">
        <f t="shared" si="17"/>
        <v>1</v>
      </c>
      <c r="P375" s="86" t="str">
        <f t="shared" si="17"/>
        <v/>
      </c>
      <c r="Q375" s="86" t="str">
        <f t="shared" si="17"/>
        <v/>
      </c>
    </row>
    <row r="376" spans="1:17" x14ac:dyDescent="0.25">
      <c r="A376" t="s">
        <v>1242</v>
      </c>
      <c r="B376" t="s">
        <v>1140</v>
      </c>
      <c r="C376" t="s">
        <v>769</v>
      </c>
      <c r="D376" t="s">
        <v>772</v>
      </c>
      <c r="E376" t="s">
        <v>1141</v>
      </c>
      <c r="F376">
        <v>0</v>
      </c>
      <c r="G376" t="s">
        <v>796</v>
      </c>
      <c r="H376" t="s">
        <v>1242</v>
      </c>
      <c r="J376" s="90">
        <f t="shared" si="16"/>
        <v>11271</v>
      </c>
      <c r="K376" s="86">
        <f t="shared" si="17"/>
        <v>242</v>
      </c>
      <c r="L376" s="86">
        <f t="shared" si="17"/>
        <v>174</v>
      </c>
      <c r="M376" s="86">
        <f t="shared" si="17"/>
        <v>940</v>
      </c>
      <c r="N376" s="86">
        <f t="shared" si="17"/>
        <v>24</v>
      </c>
      <c r="O376" s="86">
        <f t="shared" si="17"/>
        <v>0</v>
      </c>
      <c r="P376" s="86">
        <f t="shared" si="17"/>
        <v>14</v>
      </c>
      <c r="Q376" s="86">
        <f t="shared" si="17"/>
        <v>11271</v>
      </c>
    </row>
    <row r="377" spans="1:17" x14ac:dyDescent="0.25">
      <c r="A377" t="s">
        <v>1243</v>
      </c>
      <c r="B377" t="s">
        <v>1066</v>
      </c>
      <c r="C377" t="s">
        <v>769</v>
      </c>
      <c r="D377" t="s">
        <v>772</v>
      </c>
      <c r="E377" t="s">
        <v>1067</v>
      </c>
      <c r="F377">
        <v>1</v>
      </c>
      <c r="G377" t="s">
        <v>765</v>
      </c>
      <c r="H377" t="s">
        <v>765</v>
      </c>
      <c r="J377" s="90">
        <f t="shared" si="16"/>
        <v>11281</v>
      </c>
      <c r="K377" s="86">
        <f t="shared" si="17"/>
        <v>252</v>
      </c>
      <c r="L377" s="86">
        <f t="shared" si="17"/>
        <v>174</v>
      </c>
      <c r="M377" s="86">
        <f t="shared" si="17"/>
        <v>940</v>
      </c>
      <c r="N377" s="86">
        <f t="shared" si="17"/>
        <v>25</v>
      </c>
      <c r="O377" s="86">
        <f t="shared" si="17"/>
        <v>1</v>
      </c>
      <c r="P377" s="86" t="str">
        <f t="shared" si="17"/>
        <v/>
      </c>
      <c r="Q377" s="86" t="str">
        <f t="shared" si="17"/>
        <v/>
      </c>
    </row>
    <row r="378" spans="1:17" x14ac:dyDescent="0.25">
      <c r="A378" t="s">
        <v>1244</v>
      </c>
      <c r="B378" t="s">
        <v>1066</v>
      </c>
      <c r="C378" t="s">
        <v>769</v>
      </c>
      <c r="D378" t="s">
        <v>896</v>
      </c>
      <c r="E378" t="s">
        <v>1067</v>
      </c>
      <c r="F378">
        <v>1</v>
      </c>
      <c r="G378" t="s">
        <v>765</v>
      </c>
      <c r="H378" t="s">
        <v>765</v>
      </c>
      <c r="J378" s="90">
        <f t="shared" si="16"/>
        <v>11291</v>
      </c>
      <c r="K378" s="86">
        <f t="shared" si="17"/>
        <v>252</v>
      </c>
      <c r="L378" s="86">
        <f t="shared" si="17"/>
        <v>174</v>
      </c>
      <c r="M378" s="86">
        <f t="shared" si="17"/>
        <v>104</v>
      </c>
      <c r="N378" s="86">
        <f t="shared" si="17"/>
        <v>25</v>
      </c>
      <c r="O378" s="86">
        <f t="shared" si="17"/>
        <v>1</v>
      </c>
      <c r="P378" s="86" t="str">
        <f t="shared" si="17"/>
        <v/>
      </c>
      <c r="Q378" s="86" t="str">
        <f t="shared" si="17"/>
        <v/>
      </c>
    </row>
    <row r="379" spans="1:17" x14ac:dyDescent="0.25">
      <c r="A379" t="s">
        <v>1245</v>
      </c>
      <c r="B379" t="s">
        <v>1066</v>
      </c>
      <c r="C379" t="s">
        <v>769</v>
      </c>
      <c r="D379" t="s">
        <v>896</v>
      </c>
      <c r="E379" t="s">
        <v>1067</v>
      </c>
      <c r="F379">
        <v>1</v>
      </c>
      <c r="G379" t="s">
        <v>765</v>
      </c>
      <c r="H379" t="s">
        <v>765</v>
      </c>
      <c r="J379" s="90">
        <f t="shared" si="16"/>
        <v>11292</v>
      </c>
      <c r="K379" s="86">
        <f t="shared" si="17"/>
        <v>252</v>
      </c>
      <c r="L379" s="86">
        <f t="shared" si="17"/>
        <v>174</v>
      </c>
      <c r="M379" s="86">
        <f t="shared" si="17"/>
        <v>104</v>
      </c>
      <c r="N379" s="86">
        <f t="shared" si="17"/>
        <v>25</v>
      </c>
      <c r="O379" s="86">
        <f t="shared" si="17"/>
        <v>1</v>
      </c>
      <c r="P379" s="86" t="str">
        <f t="shared" si="17"/>
        <v/>
      </c>
      <c r="Q379" s="86" t="str">
        <f t="shared" si="17"/>
        <v/>
      </c>
    </row>
    <row r="380" spans="1:17" x14ac:dyDescent="0.25">
      <c r="A380" t="s">
        <v>1246</v>
      </c>
      <c r="B380" t="s">
        <v>1247</v>
      </c>
      <c r="C380" t="s">
        <v>769</v>
      </c>
      <c r="D380" t="s">
        <v>772</v>
      </c>
      <c r="E380" t="s">
        <v>1222</v>
      </c>
      <c r="F380">
        <v>1</v>
      </c>
      <c r="G380" t="s">
        <v>765</v>
      </c>
      <c r="H380" t="s">
        <v>765</v>
      </c>
      <c r="J380" s="90">
        <f t="shared" si="16"/>
        <v>11651</v>
      </c>
      <c r="K380" s="86">
        <f t="shared" si="17"/>
        <v>213</v>
      </c>
      <c r="L380" s="86">
        <f t="shared" si="17"/>
        <v>174</v>
      </c>
      <c r="M380" s="86">
        <f t="shared" si="17"/>
        <v>940</v>
      </c>
      <c r="N380" s="86">
        <f t="shared" si="17"/>
        <v>21</v>
      </c>
      <c r="O380" s="86">
        <f t="shared" si="17"/>
        <v>1</v>
      </c>
      <c r="P380" s="86" t="str">
        <f t="shared" si="17"/>
        <v/>
      </c>
      <c r="Q380" s="86" t="str">
        <f t="shared" si="17"/>
        <v/>
      </c>
    </row>
    <row r="381" spans="1:17" x14ac:dyDescent="0.25">
      <c r="A381" t="s">
        <v>1248</v>
      </c>
      <c r="B381" t="s">
        <v>1247</v>
      </c>
      <c r="C381" t="s">
        <v>769</v>
      </c>
      <c r="D381" t="s">
        <v>772</v>
      </c>
      <c r="E381" t="s">
        <v>1222</v>
      </c>
      <c r="F381">
        <v>1</v>
      </c>
      <c r="G381" t="s">
        <v>765</v>
      </c>
      <c r="H381" t="s">
        <v>765</v>
      </c>
      <c r="J381" s="90">
        <f t="shared" si="16"/>
        <v>11652</v>
      </c>
      <c r="K381" s="86">
        <f t="shared" si="17"/>
        <v>213</v>
      </c>
      <c r="L381" s="86">
        <f t="shared" si="17"/>
        <v>174</v>
      </c>
      <c r="M381" s="86">
        <f t="shared" si="17"/>
        <v>940</v>
      </c>
      <c r="N381" s="86">
        <f t="shared" si="17"/>
        <v>21</v>
      </c>
      <c r="O381" s="86">
        <f t="shared" si="17"/>
        <v>1</v>
      </c>
      <c r="P381" s="86" t="str">
        <f t="shared" si="17"/>
        <v/>
      </c>
      <c r="Q381" s="86" t="str">
        <f t="shared" si="17"/>
        <v/>
      </c>
    </row>
    <row r="382" spans="1:17" x14ac:dyDescent="0.25">
      <c r="A382" t="s">
        <v>1249</v>
      </c>
      <c r="B382" t="s">
        <v>1247</v>
      </c>
      <c r="C382" t="s">
        <v>769</v>
      </c>
      <c r="D382" t="s">
        <v>772</v>
      </c>
      <c r="E382" t="s">
        <v>1222</v>
      </c>
      <c r="F382">
        <v>1</v>
      </c>
      <c r="G382" t="s">
        <v>765</v>
      </c>
      <c r="H382" t="s">
        <v>765</v>
      </c>
      <c r="J382" s="90">
        <f t="shared" si="16"/>
        <v>11653</v>
      </c>
      <c r="K382" s="86">
        <f t="shared" si="17"/>
        <v>213</v>
      </c>
      <c r="L382" s="86">
        <f t="shared" si="17"/>
        <v>174</v>
      </c>
      <c r="M382" s="86">
        <f t="shared" si="17"/>
        <v>940</v>
      </c>
      <c r="N382" s="86">
        <f t="shared" si="17"/>
        <v>21</v>
      </c>
      <c r="O382" s="86">
        <f t="shared" si="17"/>
        <v>1</v>
      </c>
      <c r="P382" s="86" t="str">
        <f t="shared" si="17"/>
        <v/>
      </c>
      <c r="Q382" s="86" t="str">
        <f t="shared" si="17"/>
        <v/>
      </c>
    </row>
    <row r="383" spans="1:17" x14ac:dyDescent="0.25">
      <c r="A383" t="s">
        <v>1250</v>
      </c>
      <c r="B383" t="s">
        <v>1247</v>
      </c>
      <c r="C383" t="s">
        <v>769</v>
      </c>
      <c r="D383" t="s">
        <v>772</v>
      </c>
      <c r="E383" t="s">
        <v>1222</v>
      </c>
      <c r="F383">
        <v>1</v>
      </c>
      <c r="G383" t="s">
        <v>765</v>
      </c>
      <c r="H383" t="s">
        <v>765</v>
      </c>
      <c r="J383" s="90">
        <f t="shared" si="16"/>
        <v>11654</v>
      </c>
      <c r="K383" s="86">
        <f t="shared" si="17"/>
        <v>213</v>
      </c>
      <c r="L383" s="86">
        <f t="shared" si="17"/>
        <v>174</v>
      </c>
      <c r="M383" s="86">
        <f t="shared" si="17"/>
        <v>940</v>
      </c>
      <c r="N383" s="86">
        <f t="shared" si="17"/>
        <v>21</v>
      </c>
      <c r="O383" s="86">
        <f t="shared" si="17"/>
        <v>1</v>
      </c>
      <c r="P383" s="86" t="str">
        <f t="shared" si="17"/>
        <v/>
      </c>
      <c r="Q383" s="86" t="str">
        <f t="shared" ref="Q383:Q388" si="18">IFERROR(+H383+0,"")</f>
        <v/>
      </c>
    </row>
    <row r="384" spans="1:17" x14ac:dyDescent="0.25">
      <c r="A384" t="s">
        <v>1251</v>
      </c>
      <c r="B384" t="s">
        <v>1140</v>
      </c>
      <c r="C384" t="s">
        <v>769</v>
      </c>
      <c r="D384" t="s">
        <v>772</v>
      </c>
      <c r="E384" t="s">
        <v>1141</v>
      </c>
      <c r="F384">
        <v>0</v>
      </c>
      <c r="G384" t="s">
        <v>796</v>
      </c>
      <c r="H384" t="s">
        <v>1251</v>
      </c>
      <c r="J384" s="90">
        <f t="shared" si="16"/>
        <v>11655</v>
      </c>
      <c r="K384" s="86">
        <f t="shared" ref="K384:Q421" si="19">IFERROR(+B384+0,"")</f>
        <v>242</v>
      </c>
      <c r="L384" s="86">
        <f t="shared" si="19"/>
        <v>174</v>
      </c>
      <c r="M384" s="86">
        <f t="shared" si="19"/>
        <v>940</v>
      </c>
      <c r="N384" s="86">
        <f t="shared" si="19"/>
        <v>24</v>
      </c>
      <c r="O384" s="86">
        <f t="shared" si="19"/>
        <v>0</v>
      </c>
      <c r="P384" s="86">
        <f t="shared" si="19"/>
        <v>14</v>
      </c>
      <c r="Q384" s="86">
        <f t="shared" si="18"/>
        <v>11655</v>
      </c>
    </row>
    <row r="385" spans="1:17" x14ac:dyDescent="0.25">
      <c r="A385" t="s">
        <v>1252</v>
      </c>
      <c r="B385" t="s">
        <v>1227</v>
      </c>
      <c r="C385" t="s">
        <v>769</v>
      </c>
      <c r="D385" t="s">
        <v>772</v>
      </c>
      <c r="E385" t="s">
        <v>1145</v>
      </c>
      <c r="F385">
        <v>0</v>
      </c>
      <c r="G385" t="s">
        <v>765</v>
      </c>
      <c r="H385" t="s">
        <v>765</v>
      </c>
      <c r="J385" s="90">
        <f t="shared" si="16"/>
        <v>11661</v>
      </c>
      <c r="K385" s="86">
        <f t="shared" si="19"/>
        <v>232</v>
      </c>
      <c r="L385" s="86">
        <f t="shared" si="19"/>
        <v>174</v>
      </c>
      <c r="M385" s="86">
        <f t="shared" si="19"/>
        <v>940</v>
      </c>
      <c r="N385" s="86">
        <f t="shared" si="19"/>
        <v>23</v>
      </c>
      <c r="O385" s="86">
        <f t="shared" si="19"/>
        <v>0</v>
      </c>
      <c r="P385" s="86" t="str">
        <f t="shared" si="19"/>
        <v/>
      </c>
      <c r="Q385" s="86" t="str">
        <f t="shared" si="18"/>
        <v/>
      </c>
    </row>
    <row r="386" spans="1:17" x14ac:dyDescent="0.25">
      <c r="A386" t="s">
        <v>1253</v>
      </c>
      <c r="B386" t="s">
        <v>764</v>
      </c>
      <c r="C386" t="s">
        <v>769</v>
      </c>
      <c r="D386" t="s">
        <v>766</v>
      </c>
      <c r="E386" t="s">
        <v>767</v>
      </c>
      <c r="F386">
        <v>0</v>
      </c>
      <c r="G386" t="s">
        <v>765</v>
      </c>
      <c r="H386" t="s">
        <v>765</v>
      </c>
      <c r="J386" s="90">
        <f t="shared" ref="J386:J449" si="20">IFERROR(+A386+0,A386)</f>
        <v>11701</v>
      </c>
      <c r="K386" s="86">
        <f t="shared" si="19"/>
        <v>132</v>
      </c>
      <c r="L386" s="86">
        <f t="shared" si="19"/>
        <v>174</v>
      </c>
      <c r="M386" s="86">
        <f t="shared" si="19"/>
        <v>810</v>
      </c>
      <c r="N386" s="86">
        <f t="shared" si="19"/>
        <v>13</v>
      </c>
      <c r="O386" s="86">
        <f t="shared" si="19"/>
        <v>0</v>
      </c>
      <c r="P386" s="86" t="str">
        <f t="shared" si="19"/>
        <v/>
      </c>
      <c r="Q386" s="86" t="str">
        <f t="shared" si="18"/>
        <v/>
      </c>
    </row>
    <row r="387" spans="1:17" x14ac:dyDescent="0.25">
      <c r="A387" t="s">
        <v>1254</v>
      </c>
      <c r="B387" t="s">
        <v>764</v>
      </c>
      <c r="C387" t="s">
        <v>769</v>
      </c>
      <c r="D387" t="s">
        <v>766</v>
      </c>
      <c r="E387" t="s">
        <v>767</v>
      </c>
      <c r="F387">
        <v>0</v>
      </c>
      <c r="G387" t="s">
        <v>765</v>
      </c>
      <c r="H387" t="s">
        <v>765</v>
      </c>
      <c r="J387" s="90">
        <f t="shared" si="20"/>
        <v>11711</v>
      </c>
      <c r="K387" s="86">
        <f t="shared" si="19"/>
        <v>132</v>
      </c>
      <c r="L387" s="86">
        <f t="shared" si="19"/>
        <v>174</v>
      </c>
      <c r="M387" s="86">
        <f t="shared" si="19"/>
        <v>810</v>
      </c>
      <c r="N387" s="86">
        <f t="shared" si="19"/>
        <v>13</v>
      </c>
      <c r="O387" s="86">
        <f t="shared" si="19"/>
        <v>0</v>
      </c>
      <c r="P387" s="86" t="str">
        <f t="shared" si="19"/>
        <v/>
      </c>
      <c r="Q387" s="86" t="str">
        <f t="shared" si="18"/>
        <v/>
      </c>
    </row>
    <row r="388" spans="1:17" x14ac:dyDescent="0.25">
      <c r="A388" t="s">
        <v>1255</v>
      </c>
      <c r="B388" t="s">
        <v>765</v>
      </c>
      <c r="C388" t="s">
        <v>775</v>
      </c>
      <c r="D388" t="s">
        <v>851</v>
      </c>
      <c r="E388" t="s">
        <v>773</v>
      </c>
      <c r="F388">
        <v>1</v>
      </c>
      <c r="G388" t="s">
        <v>1255</v>
      </c>
      <c r="H388" t="s">
        <v>765</v>
      </c>
      <c r="J388" s="90">
        <f t="shared" si="20"/>
        <v>11999</v>
      </c>
      <c r="K388" s="86" t="str">
        <f t="shared" si="19"/>
        <v/>
      </c>
      <c r="L388" s="86">
        <f t="shared" si="19"/>
        <v>97</v>
      </c>
      <c r="M388" s="86">
        <f t="shared" si="19"/>
        <v>101</v>
      </c>
      <c r="N388" s="86">
        <f t="shared" si="19"/>
        <v>20</v>
      </c>
      <c r="O388" s="86">
        <f t="shared" si="19"/>
        <v>1</v>
      </c>
      <c r="P388" s="86">
        <f t="shared" si="19"/>
        <v>11999</v>
      </c>
      <c r="Q388" s="86" t="str">
        <f t="shared" si="18"/>
        <v/>
      </c>
    </row>
    <row r="389" spans="1:17" x14ac:dyDescent="0.25">
      <c r="A389" t="s">
        <v>1256</v>
      </c>
      <c r="B389" t="s">
        <v>765</v>
      </c>
      <c r="C389" t="s">
        <v>769</v>
      </c>
      <c r="D389" t="s">
        <v>765</v>
      </c>
      <c r="E389" t="s">
        <v>979</v>
      </c>
      <c r="F389">
        <v>1</v>
      </c>
      <c r="G389" t="s">
        <v>1256</v>
      </c>
      <c r="H389" t="s">
        <v>765</v>
      </c>
      <c r="J389" s="90">
        <f t="shared" si="20"/>
        <v>12001</v>
      </c>
      <c r="K389" s="86" t="str">
        <f t="shared" si="19"/>
        <v/>
      </c>
      <c r="L389" s="86">
        <f t="shared" si="19"/>
        <v>174</v>
      </c>
      <c r="M389" s="86" t="str">
        <f t="shared" si="19"/>
        <v/>
      </c>
      <c r="N389" s="86">
        <f t="shared" si="19"/>
        <v>10</v>
      </c>
      <c r="O389" s="86">
        <f t="shared" si="19"/>
        <v>1</v>
      </c>
      <c r="P389" s="86">
        <f t="shared" si="19"/>
        <v>12001</v>
      </c>
      <c r="Q389" s="86" t="str">
        <f t="shared" si="19"/>
        <v/>
      </c>
    </row>
    <row r="390" spans="1:17" x14ac:dyDescent="0.25">
      <c r="A390" t="s">
        <v>1257</v>
      </c>
      <c r="B390" t="s">
        <v>765</v>
      </c>
      <c r="C390" t="s">
        <v>769</v>
      </c>
      <c r="D390" t="s">
        <v>766</v>
      </c>
      <c r="E390" t="s">
        <v>979</v>
      </c>
      <c r="F390">
        <v>1</v>
      </c>
      <c r="G390" t="s">
        <v>1257</v>
      </c>
      <c r="H390" t="s">
        <v>765</v>
      </c>
      <c r="J390" s="90">
        <f t="shared" si="20"/>
        <v>12002</v>
      </c>
      <c r="K390" s="86" t="str">
        <f t="shared" si="19"/>
        <v/>
      </c>
      <c r="L390" s="86">
        <f t="shared" si="19"/>
        <v>174</v>
      </c>
      <c r="M390" s="86">
        <f t="shared" si="19"/>
        <v>810</v>
      </c>
      <c r="N390" s="86">
        <f t="shared" si="19"/>
        <v>10</v>
      </c>
      <c r="O390" s="86">
        <f t="shared" si="19"/>
        <v>1</v>
      </c>
      <c r="P390" s="86">
        <f t="shared" si="19"/>
        <v>12002</v>
      </c>
      <c r="Q390" s="86" t="str">
        <f t="shared" si="19"/>
        <v/>
      </c>
    </row>
    <row r="391" spans="1:17" x14ac:dyDescent="0.25">
      <c r="A391" t="s">
        <v>1258</v>
      </c>
      <c r="B391" t="s">
        <v>1115</v>
      </c>
      <c r="C391" t="s">
        <v>769</v>
      </c>
      <c r="D391" t="s">
        <v>851</v>
      </c>
      <c r="E391" t="s">
        <v>1116</v>
      </c>
      <c r="F391">
        <v>1</v>
      </c>
      <c r="G391" t="s">
        <v>765</v>
      </c>
      <c r="H391" t="s">
        <v>765</v>
      </c>
      <c r="J391" s="90">
        <f t="shared" si="20"/>
        <v>12011</v>
      </c>
      <c r="K391" s="86">
        <f t="shared" si="19"/>
        <v>173</v>
      </c>
      <c r="L391" s="86">
        <f t="shared" si="19"/>
        <v>174</v>
      </c>
      <c r="M391" s="86">
        <f t="shared" si="19"/>
        <v>101</v>
      </c>
      <c r="N391" s="86">
        <f t="shared" si="19"/>
        <v>17</v>
      </c>
      <c r="O391" s="86">
        <f t="shared" si="19"/>
        <v>1</v>
      </c>
      <c r="P391" s="86" t="str">
        <f t="shared" si="19"/>
        <v/>
      </c>
      <c r="Q391" s="86" t="str">
        <f t="shared" si="19"/>
        <v/>
      </c>
    </row>
    <row r="392" spans="1:17" x14ac:dyDescent="0.25">
      <c r="A392" t="s">
        <v>1259</v>
      </c>
      <c r="B392" t="s">
        <v>1115</v>
      </c>
      <c r="C392" t="s">
        <v>769</v>
      </c>
      <c r="D392" t="s">
        <v>776</v>
      </c>
      <c r="E392" t="s">
        <v>1116</v>
      </c>
      <c r="F392">
        <v>1</v>
      </c>
      <c r="G392" t="s">
        <v>765</v>
      </c>
      <c r="H392" t="s">
        <v>765</v>
      </c>
      <c r="J392" s="90">
        <f t="shared" si="20"/>
        <v>12012</v>
      </c>
      <c r="K392" s="86">
        <f t="shared" si="19"/>
        <v>173</v>
      </c>
      <c r="L392" s="86">
        <f t="shared" si="19"/>
        <v>174</v>
      </c>
      <c r="M392" s="86">
        <f t="shared" si="19"/>
        <v>102</v>
      </c>
      <c r="N392" s="86">
        <f t="shared" si="19"/>
        <v>17</v>
      </c>
      <c r="O392" s="86">
        <f t="shared" si="19"/>
        <v>1</v>
      </c>
      <c r="P392" s="86" t="str">
        <f t="shared" si="19"/>
        <v/>
      </c>
      <c r="Q392" s="86" t="str">
        <f t="shared" si="19"/>
        <v/>
      </c>
    </row>
    <row r="393" spans="1:17" x14ac:dyDescent="0.25">
      <c r="A393" t="s">
        <v>1260</v>
      </c>
      <c r="B393" t="s">
        <v>1115</v>
      </c>
      <c r="C393" t="s">
        <v>769</v>
      </c>
      <c r="D393" t="s">
        <v>798</v>
      </c>
      <c r="E393" t="s">
        <v>1116</v>
      </c>
      <c r="F393">
        <v>1</v>
      </c>
      <c r="G393" t="s">
        <v>765</v>
      </c>
      <c r="H393" t="s">
        <v>765</v>
      </c>
      <c r="J393" s="90">
        <f t="shared" si="20"/>
        <v>12013</v>
      </c>
      <c r="K393" s="86">
        <f t="shared" si="19"/>
        <v>173</v>
      </c>
      <c r="L393" s="86">
        <f t="shared" si="19"/>
        <v>174</v>
      </c>
      <c r="M393" s="86">
        <f t="shared" si="19"/>
        <v>103</v>
      </c>
      <c r="N393" s="86">
        <f t="shared" si="19"/>
        <v>17</v>
      </c>
      <c r="O393" s="86">
        <f t="shared" si="19"/>
        <v>1</v>
      </c>
      <c r="P393" s="86" t="str">
        <f t="shared" si="19"/>
        <v/>
      </c>
      <c r="Q393" s="86" t="str">
        <f t="shared" si="19"/>
        <v/>
      </c>
    </row>
    <row r="394" spans="1:17" x14ac:dyDescent="0.25">
      <c r="A394" t="s">
        <v>1261</v>
      </c>
      <c r="B394" t="s">
        <v>1115</v>
      </c>
      <c r="C394" t="s">
        <v>769</v>
      </c>
      <c r="D394" t="s">
        <v>896</v>
      </c>
      <c r="E394" t="s">
        <v>1116</v>
      </c>
      <c r="F394">
        <v>1</v>
      </c>
      <c r="G394" t="s">
        <v>765</v>
      </c>
      <c r="H394" t="s">
        <v>765</v>
      </c>
      <c r="J394" s="90">
        <f t="shared" si="20"/>
        <v>12014</v>
      </c>
      <c r="K394" s="86">
        <f t="shared" si="19"/>
        <v>173</v>
      </c>
      <c r="L394" s="86">
        <f t="shared" si="19"/>
        <v>174</v>
      </c>
      <c r="M394" s="86">
        <f t="shared" si="19"/>
        <v>104</v>
      </c>
      <c r="N394" s="86">
        <f t="shared" si="19"/>
        <v>17</v>
      </c>
      <c r="O394" s="86">
        <f t="shared" si="19"/>
        <v>1</v>
      </c>
      <c r="P394" s="86" t="str">
        <f t="shared" si="19"/>
        <v/>
      </c>
      <c r="Q394" s="86" t="str">
        <f t="shared" si="19"/>
        <v/>
      </c>
    </row>
    <row r="395" spans="1:17" x14ac:dyDescent="0.25">
      <c r="A395" t="s">
        <v>1262</v>
      </c>
      <c r="B395" t="s">
        <v>1002</v>
      </c>
      <c r="C395" t="s">
        <v>769</v>
      </c>
      <c r="D395" t="s">
        <v>798</v>
      </c>
      <c r="E395" t="s">
        <v>844</v>
      </c>
      <c r="F395">
        <v>0</v>
      </c>
      <c r="G395" t="s">
        <v>982</v>
      </c>
      <c r="H395" t="s">
        <v>1262</v>
      </c>
      <c r="J395" s="90">
        <f t="shared" si="20"/>
        <v>12021</v>
      </c>
      <c r="K395" s="86">
        <f t="shared" si="19"/>
        <v>536</v>
      </c>
      <c r="L395" s="86">
        <f t="shared" si="19"/>
        <v>174</v>
      </c>
      <c r="M395" s="86">
        <f t="shared" si="19"/>
        <v>103</v>
      </c>
      <c r="N395" s="86">
        <f t="shared" si="19"/>
        <v>53</v>
      </c>
      <c r="O395" s="86">
        <f t="shared" si="19"/>
        <v>0</v>
      </c>
      <c r="P395" s="86">
        <f t="shared" si="19"/>
        <v>4</v>
      </c>
      <c r="Q395" s="86">
        <f t="shared" si="19"/>
        <v>12021</v>
      </c>
    </row>
    <row r="396" spans="1:17" x14ac:dyDescent="0.25">
      <c r="A396" t="s">
        <v>1263</v>
      </c>
      <c r="B396" t="s">
        <v>975</v>
      </c>
      <c r="C396" t="s">
        <v>769</v>
      </c>
      <c r="D396" t="s">
        <v>798</v>
      </c>
      <c r="E396" t="s">
        <v>844</v>
      </c>
      <c r="F396">
        <v>1</v>
      </c>
      <c r="G396" t="s">
        <v>765</v>
      </c>
      <c r="H396" t="s">
        <v>765</v>
      </c>
      <c r="J396" s="90">
        <f t="shared" si="20"/>
        <v>12031</v>
      </c>
      <c r="K396" s="86">
        <f t="shared" si="19"/>
        <v>532</v>
      </c>
      <c r="L396" s="86">
        <f t="shared" si="19"/>
        <v>174</v>
      </c>
      <c r="M396" s="86">
        <f t="shared" si="19"/>
        <v>103</v>
      </c>
      <c r="N396" s="86">
        <f t="shared" si="19"/>
        <v>53</v>
      </c>
      <c r="O396" s="86">
        <f t="shared" si="19"/>
        <v>1</v>
      </c>
      <c r="P396" s="86" t="str">
        <f t="shared" si="19"/>
        <v/>
      </c>
      <c r="Q396" s="86" t="str">
        <f t="shared" si="19"/>
        <v/>
      </c>
    </row>
    <row r="397" spans="1:17" x14ac:dyDescent="0.25">
      <c r="A397" t="s">
        <v>1264</v>
      </c>
      <c r="B397" t="s">
        <v>975</v>
      </c>
      <c r="C397" t="s">
        <v>769</v>
      </c>
      <c r="D397" t="s">
        <v>851</v>
      </c>
      <c r="E397" t="s">
        <v>844</v>
      </c>
      <c r="F397">
        <v>1</v>
      </c>
      <c r="G397" t="s">
        <v>765</v>
      </c>
      <c r="H397" t="s">
        <v>765</v>
      </c>
      <c r="J397" s="90">
        <f t="shared" si="20"/>
        <v>12041</v>
      </c>
      <c r="K397" s="86">
        <f t="shared" si="19"/>
        <v>532</v>
      </c>
      <c r="L397" s="86">
        <f t="shared" si="19"/>
        <v>174</v>
      </c>
      <c r="M397" s="86">
        <f t="shared" si="19"/>
        <v>101</v>
      </c>
      <c r="N397" s="86">
        <f t="shared" si="19"/>
        <v>53</v>
      </c>
      <c r="O397" s="86">
        <f t="shared" si="19"/>
        <v>1</v>
      </c>
      <c r="P397" s="86" t="str">
        <f t="shared" si="19"/>
        <v/>
      </c>
      <c r="Q397" s="86" t="str">
        <f t="shared" si="19"/>
        <v/>
      </c>
    </row>
    <row r="398" spans="1:17" x14ac:dyDescent="0.25">
      <c r="A398" t="s">
        <v>1265</v>
      </c>
      <c r="B398" t="s">
        <v>1008</v>
      </c>
      <c r="C398" t="s">
        <v>769</v>
      </c>
      <c r="D398" t="s">
        <v>776</v>
      </c>
      <c r="E398" t="s">
        <v>932</v>
      </c>
      <c r="F398">
        <v>1</v>
      </c>
      <c r="G398" t="s">
        <v>765</v>
      </c>
      <c r="H398" t="s">
        <v>765</v>
      </c>
      <c r="J398" s="90">
        <f t="shared" si="20"/>
        <v>12061</v>
      </c>
      <c r="K398" s="86">
        <f t="shared" si="19"/>
        <v>522</v>
      </c>
      <c r="L398" s="86">
        <f t="shared" si="19"/>
        <v>174</v>
      </c>
      <c r="M398" s="86">
        <f t="shared" si="19"/>
        <v>102</v>
      </c>
      <c r="N398" s="86">
        <f t="shared" si="19"/>
        <v>52</v>
      </c>
      <c r="O398" s="86">
        <f t="shared" si="19"/>
        <v>1</v>
      </c>
      <c r="P398" s="86" t="str">
        <f t="shared" si="19"/>
        <v/>
      </c>
      <c r="Q398" s="86" t="str">
        <f t="shared" si="19"/>
        <v/>
      </c>
    </row>
    <row r="399" spans="1:17" x14ac:dyDescent="0.25">
      <c r="A399" t="s">
        <v>1266</v>
      </c>
      <c r="B399" t="s">
        <v>975</v>
      </c>
      <c r="C399" t="s">
        <v>769</v>
      </c>
      <c r="D399" t="s">
        <v>851</v>
      </c>
      <c r="E399" t="s">
        <v>844</v>
      </c>
      <c r="F399">
        <v>1</v>
      </c>
      <c r="G399" t="s">
        <v>765</v>
      </c>
      <c r="H399" t="s">
        <v>765</v>
      </c>
      <c r="J399" s="90">
        <f t="shared" si="20"/>
        <v>12071</v>
      </c>
      <c r="K399" s="86">
        <f t="shared" si="19"/>
        <v>532</v>
      </c>
      <c r="L399" s="86">
        <f t="shared" si="19"/>
        <v>174</v>
      </c>
      <c r="M399" s="86">
        <f t="shared" si="19"/>
        <v>101</v>
      </c>
      <c r="N399" s="86">
        <f t="shared" si="19"/>
        <v>53</v>
      </c>
      <c r="O399" s="86">
        <f t="shared" si="19"/>
        <v>1</v>
      </c>
      <c r="P399" s="86" t="str">
        <f t="shared" si="19"/>
        <v/>
      </c>
      <c r="Q399" s="86" t="str">
        <f t="shared" si="19"/>
        <v/>
      </c>
    </row>
    <row r="400" spans="1:17" x14ac:dyDescent="0.25">
      <c r="A400" t="s">
        <v>1267</v>
      </c>
      <c r="B400" t="s">
        <v>1012</v>
      </c>
      <c r="C400" t="s">
        <v>769</v>
      </c>
      <c r="D400" t="s">
        <v>851</v>
      </c>
      <c r="E400" t="s">
        <v>780</v>
      </c>
      <c r="F400">
        <v>1</v>
      </c>
      <c r="G400" t="s">
        <v>765</v>
      </c>
      <c r="H400" t="s">
        <v>765</v>
      </c>
      <c r="J400" s="90">
        <f t="shared" si="20"/>
        <v>12081</v>
      </c>
      <c r="K400" s="86">
        <f t="shared" si="19"/>
        <v>642</v>
      </c>
      <c r="L400" s="86">
        <f t="shared" si="19"/>
        <v>174</v>
      </c>
      <c r="M400" s="86">
        <f t="shared" si="19"/>
        <v>101</v>
      </c>
      <c r="N400" s="86">
        <f t="shared" si="19"/>
        <v>64</v>
      </c>
      <c r="O400" s="86">
        <f t="shared" si="19"/>
        <v>1</v>
      </c>
      <c r="P400" s="86" t="str">
        <f t="shared" si="19"/>
        <v/>
      </c>
      <c r="Q400" s="86" t="str">
        <f t="shared" si="19"/>
        <v/>
      </c>
    </row>
    <row r="401" spans="1:17" x14ac:dyDescent="0.25">
      <c r="A401" t="s">
        <v>1268</v>
      </c>
      <c r="B401" t="s">
        <v>1269</v>
      </c>
      <c r="C401" t="s">
        <v>769</v>
      </c>
      <c r="D401" t="s">
        <v>896</v>
      </c>
      <c r="E401" t="s">
        <v>955</v>
      </c>
      <c r="F401">
        <v>1</v>
      </c>
      <c r="G401" t="s">
        <v>765</v>
      </c>
      <c r="H401" t="s">
        <v>765</v>
      </c>
      <c r="J401" s="90">
        <f t="shared" si="20"/>
        <v>12091</v>
      </c>
      <c r="K401" s="86">
        <f t="shared" si="19"/>
        <v>714</v>
      </c>
      <c r="L401" s="86">
        <f t="shared" si="19"/>
        <v>174</v>
      </c>
      <c r="M401" s="86">
        <f t="shared" si="19"/>
        <v>104</v>
      </c>
      <c r="N401" s="86">
        <f t="shared" si="19"/>
        <v>71</v>
      </c>
      <c r="O401" s="86">
        <f t="shared" si="19"/>
        <v>1</v>
      </c>
      <c r="P401" s="86" t="str">
        <f t="shared" si="19"/>
        <v/>
      </c>
      <c r="Q401" s="86" t="str">
        <f t="shared" si="19"/>
        <v/>
      </c>
    </row>
    <row r="402" spans="1:17" x14ac:dyDescent="0.25">
      <c r="A402" t="s">
        <v>1270</v>
      </c>
      <c r="B402" t="s">
        <v>977</v>
      </c>
      <c r="C402" t="s">
        <v>769</v>
      </c>
      <c r="D402" t="s">
        <v>851</v>
      </c>
      <c r="E402" t="s">
        <v>968</v>
      </c>
      <c r="F402">
        <v>1</v>
      </c>
      <c r="G402" t="s">
        <v>765</v>
      </c>
      <c r="H402" t="s">
        <v>765</v>
      </c>
      <c r="J402" s="90">
        <f t="shared" si="20"/>
        <v>12101</v>
      </c>
      <c r="K402" s="86">
        <f t="shared" si="19"/>
        <v>722</v>
      </c>
      <c r="L402" s="86">
        <f t="shared" si="19"/>
        <v>174</v>
      </c>
      <c r="M402" s="86">
        <f t="shared" si="19"/>
        <v>101</v>
      </c>
      <c r="N402" s="86">
        <f t="shared" si="19"/>
        <v>72</v>
      </c>
      <c r="O402" s="86">
        <f t="shared" si="19"/>
        <v>1</v>
      </c>
      <c r="P402" s="86" t="str">
        <f t="shared" si="19"/>
        <v/>
      </c>
      <c r="Q402" s="86" t="str">
        <f t="shared" si="19"/>
        <v/>
      </c>
    </row>
    <row r="403" spans="1:17" x14ac:dyDescent="0.25">
      <c r="A403" t="s">
        <v>1271</v>
      </c>
      <c r="B403" t="s">
        <v>1002</v>
      </c>
      <c r="C403" t="s">
        <v>769</v>
      </c>
      <c r="D403" t="s">
        <v>776</v>
      </c>
      <c r="E403" t="s">
        <v>844</v>
      </c>
      <c r="F403">
        <v>1</v>
      </c>
      <c r="G403" t="s">
        <v>765</v>
      </c>
      <c r="H403" t="s">
        <v>765</v>
      </c>
      <c r="J403" s="90">
        <f t="shared" si="20"/>
        <v>12111</v>
      </c>
      <c r="K403" s="86">
        <f t="shared" si="19"/>
        <v>536</v>
      </c>
      <c r="L403" s="86">
        <f t="shared" si="19"/>
        <v>174</v>
      </c>
      <c r="M403" s="86">
        <f t="shared" si="19"/>
        <v>102</v>
      </c>
      <c r="N403" s="86">
        <f t="shared" si="19"/>
        <v>53</v>
      </c>
      <c r="O403" s="86">
        <f t="shared" si="19"/>
        <v>1</v>
      </c>
      <c r="P403" s="86" t="str">
        <f t="shared" si="19"/>
        <v/>
      </c>
      <c r="Q403" s="86" t="str">
        <f t="shared" si="19"/>
        <v/>
      </c>
    </row>
    <row r="404" spans="1:17" x14ac:dyDescent="0.25">
      <c r="A404" t="s">
        <v>1272</v>
      </c>
      <c r="B404" t="s">
        <v>1273</v>
      </c>
      <c r="C404" t="s">
        <v>769</v>
      </c>
      <c r="D404" t="s">
        <v>776</v>
      </c>
      <c r="E404" t="s">
        <v>844</v>
      </c>
      <c r="F404">
        <v>0</v>
      </c>
      <c r="G404" t="s">
        <v>982</v>
      </c>
      <c r="H404" t="s">
        <v>1272</v>
      </c>
      <c r="J404" s="90">
        <f t="shared" si="20"/>
        <v>12121</v>
      </c>
      <c r="K404" s="86">
        <f t="shared" si="19"/>
        <v>538</v>
      </c>
      <c r="L404" s="86">
        <f t="shared" si="19"/>
        <v>174</v>
      </c>
      <c r="M404" s="86">
        <f t="shared" si="19"/>
        <v>102</v>
      </c>
      <c r="N404" s="86">
        <f t="shared" si="19"/>
        <v>53</v>
      </c>
      <c r="O404" s="86">
        <f t="shared" si="19"/>
        <v>0</v>
      </c>
      <c r="P404" s="86">
        <f t="shared" si="19"/>
        <v>4</v>
      </c>
      <c r="Q404" s="86">
        <f t="shared" si="19"/>
        <v>12121</v>
      </c>
    </row>
    <row r="405" spans="1:17" x14ac:dyDescent="0.25">
      <c r="A405" t="s">
        <v>1274</v>
      </c>
      <c r="B405" t="s">
        <v>975</v>
      </c>
      <c r="C405" t="s">
        <v>769</v>
      </c>
      <c r="D405" t="s">
        <v>798</v>
      </c>
      <c r="E405" t="s">
        <v>844</v>
      </c>
      <c r="F405">
        <v>1</v>
      </c>
      <c r="G405" t="s">
        <v>765</v>
      </c>
      <c r="H405" t="s">
        <v>765</v>
      </c>
      <c r="J405" s="90">
        <f t="shared" si="20"/>
        <v>12131</v>
      </c>
      <c r="K405" s="86">
        <f t="shared" si="19"/>
        <v>532</v>
      </c>
      <c r="L405" s="86">
        <f t="shared" si="19"/>
        <v>174</v>
      </c>
      <c r="M405" s="86">
        <f t="shared" si="19"/>
        <v>103</v>
      </c>
      <c r="N405" s="86">
        <f t="shared" si="19"/>
        <v>53</v>
      </c>
      <c r="O405" s="86">
        <f t="shared" si="19"/>
        <v>1</v>
      </c>
      <c r="P405" s="86" t="str">
        <f t="shared" si="19"/>
        <v/>
      </c>
      <c r="Q405" s="86" t="str">
        <f t="shared" si="19"/>
        <v/>
      </c>
    </row>
    <row r="406" spans="1:17" x14ac:dyDescent="0.25">
      <c r="A406" t="s">
        <v>1275</v>
      </c>
      <c r="B406" t="s">
        <v>1115</v>
      </c>
      <c r="C406" t="s">
        <v>769</v>
      </c>
      <c r="D406" t="s">
        <v>798</v>
      </c>
      <c r="E406" t="s">
        <v>1116</v>
      </c>
      <c r="F406">
        <v>1</v>
      </c>
      <c r="G406" t="s">
        <v>765</v>
      </c>
      <c r="H406" t="s">
        <v>765</v>
      </c>
      <c r="J406" s="90">
        <f t="shared" si="20"/>
        <v>12201</v>
      </c>
      <c r="K406" s="86">
        <f t="shared" si="19"/>
        <v>173</v>
      </c>
      <c r="L406" s="86">
        <f t="shared" si="19"/>
        <v>174</v>
      </c>
      <c r="M406" s="86">
        <f t="shared" si="19"/>
        <v>103</v>
      </c>
      <c r="N406" s="86">
        <f t="shared" si="19"/>
        <v>17</v>
      </c>
      <c r="O406" s="86">
        <f t="shared" si="19"/>
        <v>1</v>
      </c>
      <c r="P406" s="86" t="str">
        <f t="shared" si="19"/>
        <v/>
      </c>
      <c r="Q406" s="86" t="str">
        <f t="shared" si="19"/>
        <v/>
      </c>
    </row>
    <row r="407" spans="1:17" x14ac:dyDescent="0.25">
      <c r="A407" t="s">
        <v>1276</v>
      </c>
      <c r="B407" t="s">
        <v>1277</v>
      </c>
      <c r="C407" t="s">
        <v>769</v>
      </c>
      <c r="D407" t="s">
        <v>798</v>
      </c>
      <c r="E407" t="s">
        <v>780</v>
      </c>
      <c r="F407">
        <v>1</v>
      </c>
      <c r="G407" t="s">
        <v>765</v>
      </c>
      <c r="H407" t="s">
        <v>765</v>
      </c>
      <c r="J407" s="90">
        <f t="shared" si="20"/>
        <v>12211</v>
      </c>
      <c r="K407" s="86">
        <f t="shared" si="19"/>
        <v>645</v>
      </c>
      <c r="L407" s="86">
        <f t="shared" si="19"/>
        <v>174</v>
      </c>
      <c r="M407" s="86">
        <f t="shared" si="19"/>
        <v>103</v>
      </c>
      <c r="N407" s="86">
        <f t="shared" si="19"/>
        <v>64</v>
      </c>
      <c r="O407" s="86">
        <f t="shared" si="19"/>
        <v>1</v>
      </c>
      <c r="P407" s="86" t="str">
        <f t="shared" si="19"/>
        <v/>
      </c>
      <c r="Q407" s="86" t="str">
        <f t="shared" si="19"/>
        <v/>
      </c>
    </row>
    <row r="408" spans="1:17" x14ac:dyDescent="0.25">
      <c r="A408" t="s">
        <v>1278</v>
      </c>
      <c r="B408" t="s">
        <v>1030</v>
      </c>
      <c r="C408" t="s">
        <v>769</v>
      </c>
      <c r="D408" t="s">
        <v>798</v>
      </c>
      <c r="E408" t="s">
        <v>780</v>
      </c>
      <c r="F408">
        <v>1</v>
      </c>
      <c r="G408" t="s">
        <v>765</v>
      </c>
      <c r="H408" t="s">
        <v>765</v>
      </c>
      <c r="J408" s="90">
        <f t="shared" si="20"/>
        <v>12221</v>
      </c>
      <c r="K408" s="86">
        <f t="shared" si="19"/>
        <v>643</v>
      </c>
      <c r="L408" s="86">
        <f t="shared" si="19"/>
        <v>174</v>
      </c>
      <c r="M408" s="86">
        <f t="shared" si="19"/>
        <v>103</v>
      </c>
      <c r="N408" s="86">
        <f t="shared" si="19"/>
        <v>64</v>
      </c>
      <c r="O408" s="86">
        <f t="shared" si="19"/>
        <v>1</v>
      </c>
      <c r="P408" s="86" t="str">
        <f t="shared" si="19"/>
        <v/>
      </c>
      <c r="Q408" s="86" t="str">
        <f t="shared" si="19"/>
        <v/>
      </c>
    </row>
    <row r="409" spans="1:17" x14ac:dyDescent="0.25">
      <c r="A409" t="s">
        <v>1279</v>
      </c>
      <c r="B409" t="s">
        <v>1008</v>
      </c>
      <c r="C409" t="s">
        <v>769</v>
      </c>
      <c r="D409" t="s">
        <v>851</v>
      </c>
      <c r="E409" t="s">
        <v>932</v>
      </c>
      <c r="F409">
        <v>1</v>
      </c>
      <c r="G409" t="s">
        <v>765</v>
      </c>
      <c r="H409" t="s">
        <v>765</v>
      </c>
      <c r="J409" s="90">
        <f t="shared" si="20"/>
        <v>12231</v>
      </c>
      <c r="K409" s="86">
        <f t="shared" si="19"/>
        <v>522</v>
      </c>
      <c r="L409" s="86">
        <f t="shared" si="19"/>
        <v>174</v>
      </c>
      <c r="M409" s="86">
        <f t="shared" si="19"/>
        <v>101</v>
      </c>
      <c r="N409" s="86">
        <f t="shared" si="19"/>
        <v>52</v>
      </c>
      <c r="O409" s="86">
        <f t="shared" si="19"/>
        <v>1</v>
      </c>
      <c r="P409" s="86" t="str">
        <f t="shared" si="19"/>
        <v/>
      </c>
      <c r="Q409" s="86" t="str">
        <f t="shared" si="19"/>
        <v/>
      </c>
    </row>
    <row r="410" spans="1:17" x14ac:dyDescent="0.25">
      <c r="A410" t="s">
        <v>1280</v>
      </c>
      <c r="B410" t="s">
        <v>1281</v>
      </c>
      <c r="C410" t="s">
        <v>769</v>
      </c>
      <c r="D410" t="s">
        <v>798</v>
      </c>
      <c r="E410" t="s">
        <v>780</v>
      </c>
      <c r="F410">
        <v>0</v>
      </c>
      <c r="G410" t="s">
        <v>765</v>
      </c>
      <c r="H410" t="s">
        <v>765</v>
      </c>
      <c r="J410" s="90">
        <f t="shared" si="20"/>
        <v>12241</v>
      </c>
      <c r="K410" s="86">
        <f t="shared" si="19"/>
        <v>644</v>
      </c>
      <c r="L410" s="86">
        <f t="shared" si="19"/>
        <v>174</v>
      </c>
      <c r="M410" s="86">
        <f t="shared" si="19"/>
        <v>103</v>
      </c>
      <c r="N410" s="86">
        <f t="shared" si="19"/>
        <v>64</v>
      </c>
      <c r="O410" s="86">
        <f t="shared" si="19"/>
        <v>0</v>
      </c>
      <c r="P410" s="86" t="str">
        <f t="shared" si="19"/>
        <v/>
      </c>
      <c r="Q410" s="86" t="str">
        <f t="shared" si="19"/>
        <v/>
      </c>
    </row>
    <row r="411" spans="1:17" x14ac:dyDescent="0.25">
      <c r="A411" t="s">
        <v>1282</v>
      </c>
      <c r="B411" t="s">
        <v>977</v>
      </c>
      <c r="C411" t="s">
        <v>769</v>
      </c>
      <c r="D411" t="s">
        <v>798</v>
      </c>
      <c r="E411" t="s">
        <v>968</v>
      </c>
      <c r="F411">
        <v>1</v>
      </c>
      <c r="G411" t="s">
        <v>765</v>
      </c>
      <c r="H411" t="s">
        <v>765</v>
      </c>
      <c r="J411" s="90">
        <f t="shared" si="20"/>
        <v>12242</v>
      </c>
      <c r="K411" s="86">
        <f t="shared" si="19"/>
        <v>722</v>
      </c>
      <c r="L411" s="86">
        <f t="shared" si="19"/>
        <v>174</v>
      </c>
      <c r="M411" s="86">
        <f t="shared" si="19"/>
        <v>103</v>
      </c>
      <c r="N411" s="86">
        <f t="shared" si="19"/>
        <v>72</v>
      </c>
      <c r="O411" s="86">
        <f t="shared" si="19"/>
        <v>1</v>
      </c>
      <c r="P411" s="86" t="str">
        <f t="shared" si="19"/>
        <v/>
      </c>
      <c r="Q411" s="86" t="str">
        <f t="shared" si="19"/>
        <v/>
      </c>
    </row>
    <row r="412" spans="1:17" x14ac:dyDescent="0.25">
      <c r="A412" t="s">
        <v>1283</v>
      </c>
      <c r="B412" t="s">
        <v>1091</v>
      </c>
      <c r="C412" t="s">
        <v>769</v>
      </c>
      <c r="D412" t="s">
        <v>798</v>
      </c>
      <c r="E412" t="s">
        <v>955</v>
      </c>
      <c r="F412">
        <v>1</v>
      </c>
      <c r="G412" t="s">
        <v>765</v>
      </c>
      <c r="H412" t="s">
        <v>765</v>
      </c>
      <c r="J412" s="90">
        <f t="shared" si="20"/>
        <v>12251</v>
      </c>
      <c r="K412" s="86">
        <f t="shared" si="19"/>
        <v>713</v>
      </c>
      <c r="L412" s="86">
        <f t="shared" si="19"/>
        <v>174</v>
      </c>
      <c r="M412" s="86">
        <f t="shared" si="19"/>
        <v>103</v>
      </c>
      <c r="N412" s="86">
        <f t="shared" si="19"/>
        <v>71</v>
      </c>
      <c r="O412" s="86">
        <f t="shared" si="19"/>
        <v>1</v>
      </c>
      <c r="P412" s="86" t="str">
        <f t="shared" si="19"/>
        <v/>
      </c>
      <c r="Q412" s="86" t="str">
        <f t="shared" si="19"/>
        <v/>
      </c>
    </row>
    <row r="413" spans="1:17" x14ac:dyDescent="0.25">
      <c r="A413" t="s">
        <v>1284</v>
      </c>
      <c r="B413" t="s">
        <v>1113</v>
      </c>
      <c r="C413" t="s">
        <v>769</v>
      </c>
      <c r="D413" t="s">
        <v>798</v>
      </c>
      <c r="E413" t="s">
        <v>955</v>
      </c>
      <c r="F413">
        <v>0</v>
      </c>
      <c r="G413" t="s">
        <v>765</v>
      </c>
      <c r="H413" t="s">
        <v>765</v>
      </c>
      <c r="J413" s="90">
        <f t="shared" si="20"/>
        <v>12261</v>
      </c>
      <c r="K413" s="86">
        <f t="shared" si="19"/>
        <v>712</v>
      </c>
      <c r="L413" s="86">
        <f t="shared" si="19"/>
        <v>174</v>
      </c>
      <c r="M413" s="86">
        <f t="shared" si="19"/>
        <v>103</v>
      </c>
      <c r="N413" s="86">
        <f t="shared" si="19"/>
        <v>71</v>
      </c>
      <c r="O413" s="86">
        <f t="shared" si="19"/>
        <v>0</v>
      </c>
      <c r="P413" s="86" t="str">
        <f t="shared" si="19"/>
        <v/>
      </c>
      <c r="Q413" s="86" t="str">
        <f t="shared" si="19"/>
        <v/>
      </c>
    </row>
    <row r="414" spans="1:17" x14ac:dyDescent="0.25">
      <c r="A414" t="s">
        <v>1285</v>
      </c>
      <c r="B414" t="s">
        <v>1273</v>
      </c>
      <c r="C414" t="s">
        <v>769</v>
      </c>
      <c r="D414" t="s">
        <v>798</v>
      </c>
      <c r="E414" t="s">
        <v>844</v>
      </c>
      <c r="F414">
        <v>1</v>
      </c>
      <c r="G414" t="s">
        <v>765</v>
      </c>
      <c r="H414" t="s">
        <v>765</v>
      </c>
      <c r="J414" s="90">
        <f t="shared" si="20"/>
        <v>12271</v>
      </c>
      <c r="K414" s="86">
        <f t="shared" si="19"/>
        <v>538</v>
      </c>
      <c r="L414" s="86">
        <f t="shared" si="19"/>
        <v>174</v>
      </c>
      <c r="M414" s="86">
        <f t="shared" si="19"/>
        <v>103</v>
      </c>
      <c r="N414" s="86">
        <f t="shared" si="19"/>
        <v>53</v>
      </c>
      <c r="O414" s="86">
        <f t="shared" si="19"/>
        <v>1</v>
      </c>
      <c r="P414" s="86" t="str">
        <f t="shared" si="19"/>
        <v/>
      </c>
      <c r="Q414" s="86" t="str">
        <f t="shared" si="19"/>
        <v/>
      </c>
    </row>
    <row r="415" spans="1:17" x14ac:dyDescent="0.25">
      <c r="A415" t="s">
        <v>1286</v>
      </c>
      <c r="B415" t="s">
        <v>1273</v>
      </c>
      <c r="C415" t="s">
        <v>769</v>
      </c>
      <c r="D415" t="s">
        <v>798</v>
      </c>
      <c r="E415" t="s">
        <v>844</v>
      </c>
      <c r="F415">
        <v>1</v>
      </c>
      <c r="G415" t="s">
        <v>765</v>
      </c>
      <c r="H415" t="s">
        <v>765</v>
      </c>
      <c r="J415" s="90">
        <f t="shared" si="20"/>
        <v>12272</v>
      </c>
      <c r="K415" s="86">
        <f t="shared" si="19"/>
        <v>538</v>
      </c>
      <c r="L415" s="86">
        <f t="shared" si="19"/>
        <v>174</v>
      </c>
      <c r="M415" s="86">
        <f t="shared" si="19"/>
        <v>103</v>
      </c>
      <c r="N415" s="86">
        <f t="shared" si="19"/>
        <v>53</v>
      </c>
      <c r="O415" s="86">
        <f t="shared" si="19"/>
        <v>1</v>
      </c>
      <c r="P415" s="86" t="str">
        <f t="shared" si="19"/>
        <v/>
      </c>
      <c r="Q415" s="86" t="str">
        <f t="shared" si="19"/>
        <v/>
      </c>
    </row>
    <row r="416" spans="1:17" x14ac:dyDescent="0.25">
      <c r="A416" t="s">
        <v>1287</v>
      </c>
      <c r="B416" t="s">
        <v>1273</v>
      </c>
      <c r="C416" t="s">
        <v>769</v>
      </c>
      <c r="D416" t="s">
        <v>798</v>
      </c>
      <c r="E416" t="s">
        <v>844</v>
      </c>
      <c r="F416">
        <v>1</v>
      </c>
      <c r="G416" t="s">
        <v>765</v>
      </c>
      <c r="H416" t="s">
        <v>765</v>
      </c>
      <c r="J416" s="90">
        <f t="shared" si="20"/>
        <v>12273</v>
      </c>
      <c r="K416" s="86">
        <f t="shared" si="19"/>
        <v>538</v>
      </c>
      <c r="L416" s="86">
        <f t="shared" si="19"/>
        <v>174</v>
      </c>
      <c r="M416" s="86">
        <f t="shared" si="19"/>
        <v>103</v>
      </c>
      <c r="N416" s="86">
        <f t="shared" si="19"/>
        <v>53</v>
      </c>
      <c r="O416" s="86">
        <f t="shared" si="19"/>
        <v>1</v>
      </c>
      <c r="P416" s="86" t="str">
        <f t="shared" si="19"/>
        <v/>
      </c>
      <c r="Q416" s="86" t="str">
        <f t="shared" si="19"/>
        <v/>
      </c>
    </row>
    <row r="417" spans="1:17" x14ac:dyDescent="0.25">
      <c r="A417" t="s">
        <v>1288</v>
      </c>
      <c r="B417" t="s">
        <v>1273</v>
      </c>
      <c r="C417" t="s">
        <v>769</v>
      </c>
      <c r="D417" t="s">
        <v>798</v>
      </c>
      <c r="E417" t="s">
        <v>844</v>
      </c>
      <c r="F417">
        <v>1</v>
      </c>
      <c r="G417" t="s">
        <v>765</v>
      </c>
      <c r="H417" t="s">
        <v>765</v>
      </c>
      <c r="J417" s="90">
        <f t="shared" si="20"/>
        <v>12274</v>
      </c>
      <c r="K417" s="86">
        <f t="shared" si="19"/>
        <v>538</v>
      </c>
      <c r="L417" s="86">
        <f t="shared" si="19"/>
        <v>174</v>
      </c>
      <c r="M417" s="86">
        <f t="shared" si="19"/>
        <v>103</v>
      </c>
      <c r="N417" s="86">
        <f t="shared" si="19"/>
        <v>53</v>
      </c>
      <c r="O417" s="86">
        <f t="shared" si="19"/>
        <v>1</v>
      </c>
      <c r="P417" s="86" t="str">
        <f t="shared" si="19"/>
        <v/>
      </c>
      <c r="Q417" s="86" t="str">
        <f t="shared" si="19"/>
        <v/>
      </c>
    </row>
    <row r="418" spans="1:17" x14ac:dyDescent="0.25">
      <c r="A418" t="s">
        <v>1289</v>
      </c>
      <c r="B418" t="s">
        <v>1273</v>
      </c>
      <c r="C418" t="s">
        <v>769</v>
      </c>
      <c r="D418" t="s">
        <v>798</v>
      </c>
      <c r="E418" t="s">
        <v>844</v>
      </c>
      <c r="F418">
        <v>1</v>
      </c>
      <c r="G418" t="s">
        <v>765</v>
      </c>
      <c r="H418" t="s">
        <v>765</v>
      </c>
      <c r="J418" s="90">
        <f t="shared" si="20"/>
        <v>12275</v>
      </c>
      <c r="K418" s="86">
        <f t="shared" si="19"/>
        <v>538</v>
      </c>
      <c r="L418" s="86">
        <f t="shared" si="19"/>
        <v>174</v>
      </c>
      <c r="M418" s="86">
        <f t="shared" si="19"/>
        <v>103</v>
      </c>
      <c r="N418" s="86">
        <f t="shared" si="19"/>
        <v>53</v>
      </c>
      <c r="O418" s="86">
        <f t="shared" si="19"/>
        <v>1</v>
      </c>
      <c r="P418" s="86" t="str">
        <f t="shared" si="19"/>
        <v/>
      </c>
      <c r="Q418" s="86" t="str">
        <f t="shared" si="19"/>
        <v/>
      </c>
    </row>
    <row r="419" spans="1:17" x14ac:dyDescent="0.25">
      <c r="A419" t="s">
        <v>1290</v>
      </c>
      <c r="B419" t="s">
        <v>1273</v>
      </c>
      <c r="C419" t="s">
        <v>769</v>
      </c>
      <c r="D419" t="s">
        <v>798</v>
      </c>
      <c r="E419" t="s">
        <v>844</v>
      </c>
      <c r="F419">
        <v>1</v>
      </c>
      <c r="G419" t="s">
        <v>765</v>
      </c>
      <c r="H419" t="s">
        <v>765</v>
      </c>
      <c r="J419" s="90">
        <f t="shared" si="20"/>
        <v>12276</v>
      </c>
      <c r="K419" s="86">
        <f t="shared" si="19"/>
        <v>538</v>
      </c>
      <c r="L419" s="86">
        <f t="shared" si="19"/>
        <v>174</v>
      </c>
      <c r="M419" s="86">
        <f t="shared" si="19"/>
        <v>103</v>
      </c>
      <c r="N419" s="86">
        <f t="shared" si="19"/>
        <v>53</v>
      </c>
      <c r="O419" s="86">
        <f t="shared" si="19"/>
        <v>1</v>
      </c>
      <c r="P419" s="86" t="str">
        <f t="shared" si="19"/>
        <v/>
      </c>
      <c r="Q419" s="86" t="str">
        <f t="shared" si="19"/>
        <v/>
      </c>
    </row>
    <row r="420" spans="1:17" x14ac:dyDescent="0.25">
      <c r="A420" t="s">
        <v>1291</v>
      </c>
      <c r="B420" t="s">
        <v>1281</v>
      </c>
      <c r="C420" t="s">
        <v>769</v>
      </c>
      <c r="D420" t="s">
        <v>798</v>
      </c>
      <c r="E420" t="s">
        <v>780</v>
      </c>
      <c r="F420">
        <v>1</v>
      </c>
      <c r="G420" t="s">
        <v>765</v>
      </c>
      <c r="H420" t="s">
        <v>765</v>
      </c>
      <c r="J420" s="90">
        <f t="shared" si="20"/>
        <v>12281</v>
      </c>
      <c r="K420" s="86">
        <f t="shared" si="19"/>
        <v>644</v>
      </c>
      <c r="L420" s="86">
        <f t="shared" si="19"/>
        <v>174</v>
      </c>
      <c r="M420" s="86">
        <f t="shared" si="19"/>
        <v>103</v>
      </c>
      <c r="N420" s="86">
        <f t="shared" si="19"/>
        <v>64</v>
      </c>
      <c r="O420" s="86">
        <f t="shared" si="19"/>
        <v>1</v>
      </c>
      <c r="P420" s="86" t="str">
        <f t="shared" si="19"/>
        <v/>
      </c>
      <c r="Q420" s="86" t="str">
        <f t="shared" si="19"/>
        <v/>
      </c>
    </row>
    <row r="421" spans="1:17" x14ac:dyDescent="0.25">
      <c r="A421" t="s">
        <v>1292</v>
      </c>
      <c r="B421" t="s">
        <v>1113</v>
      </c>
      <c r="C421" t="s">
        <v>769</v>
      </c>
      <c r="D421" t="s">
        <v>798</v>
      </c>
      <c r="E421" t="s">
        <v>955</v>
      </c>
      <c r="F421">
        <v>0</v>
      </c>
      <c r="G421" t="s">
        <v>765</v>
      </c>
      <c r="H421" t="s">
        <v>765</v>
      </c>
      <c r="J421" s="90">
        <f t="shared" si="20"/>
        <v>12291</v>
      </c>
      <c r="K421" s="86">
        <f t="shared" si="19"/>
        <v>712</v>
      </c>
      <c r="L421" s="86">
        <f t="shared" ref="K421:Q457" si="21">IFERROR(+C421+0,"")</f>
        <v>174</v>
      </c>
      <c r="M421" s="86">
        <f t="shared" si="21"/>
        <v>103</v>
      </c>
      <c r="N421" s="86">
        <f t="shared" si="21"/>
        <v>71</v>
      </c>
      <c r="O421" s="86">
        <f t="shared" si="21"/>
        <v>0</v>
      </c>
      <c r="P421" s="86" t="str">
        <f t="shared" si="21"/>
        <v/>
      </c>
      <c r="Q421" s="86" t="str">
        <f t="shared" si="21"/>
        <v/>
      </c>
    </row>
    <row r="422" spans="1:17" x14ac:dyDescent="0.25">
      <c r="A422" t="s">
        <v>1293</v>
      </c>
      <c r="B422" t="s">
        <v>975</v>
      </c>
      <c r="C422" t="s">
        <v>769</v>
      </c>
      <c r="D422" t="s">
        <v>776</v>
      </c>
      <c r="E422" t="s">
        <v>844</v>
      </c>
      <c r="F422">
        <v>0</v>
      </c>
      <c r="G422" t="s">
        <v>765</v>
      </c>
      <c r="H422" t="s">
        <v>765</v>
      </c>
      <c r="J422" s="90">
        <f t="shared" si="20"/>
        <v>12311</v>
      </c>
      <c r="K422" s="86">
        <f t="shared" si="21"/>
        <v>532</v>
      </c>
      <c r="L422" s="86">
        <f t="shared" si="21"/>
        <v>174</v>
      </c>
      <c r="M422" s="86">
        <f t="shared" si="21"/>
        <v>102</v>
      </c>
      <c r="N422" s="86">
        <f t="shared" si="21"/>
        <v>53</v>
      </c>
      <c r="O422" s="86">
        <f t="shared" si="21"/>
        <v>0</v>
      </c>
      <c r="P422" s="86" t="str">
        <f t="shared" si="21"/>
        <v/>
      </c>
      <c r="Q422" s="86" t="str">
        <f t="shared" si="21"/>
        <v/>
      </c>
    </row>
    <row r="423" spans="1:17" x14ac:dyDescent="0.25">
      <c r="A423" t="s">
        <v>1294</v>
      </c>
      <c r="B423" t="s">
        <v>993</v>
      </c>
      <c r="C423" t="s">
        <v>769</v>
      </c>
      <c r="D423" t="s">
        <v>798</v>
      </c>
      <c r="E423" t="s">
        <v>844</v>
      </c>
      <c r="F423">
        <v>0</v>
      </c>
      <c r="G423" t="s">
        <v>765</v>
      </c>
      <c r="H423" t="s">
        <v>765</v>
      </c>
      <c r="J423" s="90">
        <f t="shared" si="20"/>
        <v>12321</v>
      </c>
      <c r="K423" s="86">
        <f t="shared" si="21"/>
        <v>535</v>
      </c>
      <c r="L423" s="86">
        <f t="shared" si="21"/>
        <v>174</v>
      </c>
      <c r="M423" s="86">
        <f t="shared" si="21"/>
        <v>103</v>
      </c>
      <c r="N423" s="86">
        <f t="shared" si="21"/>
        <v>53</v>
      </c>
      <c r="O423" s="86">
        <f t="shared" si="21"/>
        <v>0</v>
      </c>
      <c r="P423" s="86" t="str">
        <f t="shared" si="21"/>
        <v/>
      </c>
      <c r="Q423" s="86" t="str">
        <f t="shared" si="21"/>
        <v/>
      </c>
    </row>
    <row r="424" spans="1:17" x14ac:dyDescent="0.25">
      <c r="A424" t="s">
        <v>1295</v>
      </c>
      <c r="B424" t="s">
        <v>993</v>
      </c>
      <c r="C424" t="s">
        <v>769</v>
      </c>
      <c r="D424" t="s">
        <v>798</v>
      </c>
      <c r="E424" t="s">
        <v>844</v>
      </c>
      <c r="F424">
        <v>0</v>
      </c>
      <c r="G424" t="s">
        <v>765</v>
      </c>
      <c r="H424" t="s">
        <v>765</v>
      </c>
      <c r="J424" s="90">
        <f t="shared" si="20"/>
        <v>12331</v>
      </c>
      <c r="K424" s="86">
        <f t="shared" si="21"/>
        <v>535</v>
      </c>
      <c r="L424" s="86">
        <f t="shared" si="21"/>
        <v>174</v>
      </c>
      <c r="M424" s="86">
        <f t="shared" si="21"/>
        <v>103</v>
      </c>
      <c r="N424" s="86">
        <f t="shared" si="21"/>
        <v>53</v>
      </c>
      <c r="O424" s="86">
        <f t="shared" si="21"/>
        <v>0</v>
      </c>
      <c r="P424" s="86" t="str">
        <f t="shared" si="21"/>
        <v/>
      </c>
      <c r="Q424" s="86" t="str">
        <f t="shared" si="21"/>
        <v/>
      </c>
    </row>
    <row r="425" spans="1:17" x14ac:dyDescent="0.25">
      <c r="A425" t="s">
        <v>1296</v>
      </c>
      <c r="B425" t="s">
        <v>1297</v>
      </c>
      <c r="C425" t="s">
        <v>769</v>
      </c>
      <c r="D425" t="s">
        <v>798</v>
      </c>
      <c r="E425" t="s">
        <v>844</v>
      </c>
      <c r="F425">
        <v>1</v>
      </c>
      <c r="G425" t="s">
        <v>765</v>
      </c>
      <c r="H425" t="s">
        <v>765</v>
      </c>
      <c r="J425" s="90">
        <f t="shared" si="20"/>
        <v>12341</v>
      </c>
      <c r="K425" s="86">
        <f t="shared" si="21"/>
        <v>533</v>
      </c>
      <c r="L425" s="86">
        <f t="shared" si="21"/>
        <v>174</v>
      </c>
      <c r="M425" s="86">
        <f t="shared" si="21"/>
        <v>103</v>
      </c>
      <c r="N425" s="86">
        <f t="shared" si="21"/>
        <v>53</v>
      </c>
      <c r="O425" s="86">
        <f t="shared" si="21"/>
        <v>1</v>
      </c>
      <c r="P425" s="86" t="str">
        <f t="shared" si="21"/>
        <v/>
      </c>
      <c r="Q425" s="86" t="str">
        <f t="shared" si="21"/>
        <v/>
      </c>
    </row>
    <row r="426" spans="1:17" x14ac:dyDescent="0.25">
      <c r="A426" t="s">
        <v>1298</v>
      </c>
      <c r="B426" t="s">
        <v>1297</v>
      </c>
      <c r="C426" t="s">
        <v>769</v>
      </c>
      <c r="D426" t="s">
        <v>798</v>
      </c>
      <c r="E426" t="s">
        <v>844</v>
      </c>
      <c r="F426">
        <v>0</v>
      </c>
      <c r="G426" t="s">
        <v>765</v>
      </c>
      <c r="H426" t="s">
        <v>765</v>
      </c>
      <c r="J426" s="90">
        <f t="shared" si="20"/>
        <v>12351</v>
      </c>
      <c r="K426" s="86">
        <f t="shared" si="21"/>
        <v>533</v>
      </c>
      <c r="L426" s="86">
        <f t="shared" si="21"/>
        <v>174</v>
      </c>
      <c r="M426" s="86">
        <f t="shared" si="21"/>
        <v>103</v>
      </c>
      <c r="N426" s="86">
        <f t="shared" si="21"/>
        <v>53</v>
      </c>
      <c r="O426" s="86">
        <f t="shared" si="21"/>
        <v>0</v>
      </c>
      <c r="P426" s="86" t="str">
        <f t="shared" si="21"/>
        <v/>
      </c>
      <c r="Q426" s="86" t="str">
        <f t="shared" si="21"/>
        <v/>
      </c>
    </row>
    <row r="427" spans="1:17" x14ac:dyDescent="0.25">
      <c r="A427" t="s">
        <v>1299</v>
      </c>
      <c r="B427" t="s">
        <v>1297</v>
      </c>
      <c r="C427" t="s">
        <v>769</v>
      </c>
      <c r="D427" t="s">
        <v>798</v>
      </c>
      <c r="E427" t="s">
        <v>844</v>
      </c>
      <c r="F427">
        <v>1</v>
      </c>
      <c r="G427" t="s">
        <v>765</v>
      </c>
      <c r="H427" t="s">
        <v>765</v>
      </c>
      <c r="J427" s="90">
        <f t="shared" si="20"/>
        <v>12361</v>
      </c>
      <c r="K427" s="86">
        <f t="shared" si="21"/>
        <v>533</v>
      </c>
      <c r="L427" s="86">
        <f t="shared" si="21"/>
        <v>174</v>
      </c>
      <c r="M427" s="86">
        <f t="shared" si="21"/>
        <v>103</v>
      </c>
      <c r="N427" s="86">
        <f t="shared" si="21"/>
        <v>53</v>
      </c>
      <c r="O427" s="86">
        <f t="shared" si="21"/>
        <v>1</v>
      </c>
      <c r="P427" s="86" t="str">
        <f t="shared" si="21"/>
        <v/>
      </c>
      <c r="Q427" s="86" t="str">
        <f t="shared" si="21"/>
        <v/>
      </c>
    </row>
    <row r="428" spans="1:17" x14ac:dyDescent="0.25">
      <c r="A428" t="s">
        <v>1300</v>
      </c>
      <c r="B428" t="s">
        <v>1002</v>
      </c>
      <c r="C428" t="s">
        <v>769</v>
      </c>
      <c r="D428" t="s">
        <v>896</v>
      </c>
      <c r="E428" t="s">
        <v>844</v>
      </c>
      <c r="F428">
        <v>0</v>
      </c>
      <c r="G428" t="s">
        <v>765</v>
      </c>
      <c r="H428" t="s">
        <v>765</v>
      </c>
      <c r="J428" s="90">
        <f t="shared" si="20"/>
        <v>12371</v>
      </c>
      <c r="K428" s="86">
        <f t="shared" si="21"/>
        <v>536</v>
      </c>
      <c r="L428" s="86">
        <f t="shared" si="21"/>
        <v>174</v>
      </c>
      <c r="M428" s="86">
        <f t="shared" si="21"/>
        <v>104</v>
      </c>
      <c r="N428" s="86">
        <f t="shared" si="21"/>
        <v>53</v>
      </c>
      <c r="O428" s="86">
        <f t="shared" si="21"/>
        <v>0</v>
      </c>
      <c r="P428" s="86" t="str">
        <f t="shared" si="21"/>
        <v/>
      </c>
      <c r="Q428" s="86" t="str">
        <f t="shared" si="21"/>
        <v/>
      </c>
    </row>
    <row r="429" spans="1:17" x14ac:dyDescent="0.25">
      <c r="A429" t="s">
        <v>1301</v>
      </c>
      <c r="B429" t="s">
        <v>993</v>
      </c>
      <c r="C429" t="s">
        <v>769</v>
      </c>
      <c r="D429" t="s">
        <v>896</v>
      </c>
      <c r="E429" t="s">
        <v>844</v>
      </c>
      <c r="F429">
        <v>1</v>
      </c>
      <c r="G429" t="s">
        <v>765</v>
      </c>
      <c r="H429" t="s">
        <v>765</v>
      </c>
      <c r="J429" s="90">
        <f t="shared" si="20"/>
        <v>12381</v>
      </c>
      <c r="K429" s="86">
        <f t="shared" si="21"/>
        <v>535</v>
      </c>
      <c r="L429" s="86">
        <f t="shared" si="21"/>
        <v>174</v>
      </c>
      <c r="M429" s="86">
        <f t="shared" si="21"/>
        <v>104</v>
      </c>
      <c r="N429" s="86">
        <f t="shared" si="21"/>
        <v>53</v>
      </c>
      <c r="O429" s="86">
        <f t="shared" si="21"/>
        <v>1</v>
      </c>
      <c r="P429" s="86" t="str">
        <f t="shared" si="21"/>
        <v/>
      </c>
      <c r="Q429" s="86" t="str">
        <f t="shared" si="21"/>
        <v/>
      </c>
    </row>
    <row r="430" spans="1:17" x14ac:dyDescent="0.25">
      <c r="A430" t="s">
        <v>1302</v>
      </c>
      <c r="B430" t="s">
        <v>1297</v>
      </c>
      <c r="C430" t="s">
        <v>769</v>
      </c>
      <c r="D430" t="s">
        <v>776</v>
      </c>
      <c r="E430" t="s">
        <v>844</v>
      </c>
      <c r="F430">
        <v>1</v>
      </c>
      <c r="G430" t="s">
        <v>765</v>
      </c>
      <c r="H430" t="s">
        <v>765</v>
      </c>
      <c r="J430" s="90">
        <f t="shared" si="20"/>
        <v>12391</v>
      </c>
      <c r="K430" s="86">
        <f t="shared" si="21"/>
        <v>533</v>
      </c>
      <c r="L430" s="86">
        <f t="shared" si="21"/>
        <v>174</v>
      </c>
      <c r="M430" s="86">
        <f t="shared" si="21"/>
        <v>102</v>
      </c>
      <c r="N430" s="86">
        <f t="shared" si="21"/>
        <v>53</v>
      </c>
      <c r="O430" s="86">
        <f t="shared" si="21"/>
        <v>1</v>
      </c>
      <c r="P430" s="86" t="str">
        <f t="shared" si="21"/>
        <v/>
      </c>
      <c r="Q430" s="86" t="str">
        <f t="shared" si="21"/>
        <v/>
      </c>
    </row>
    <row r="431" spans="1:17" x14ac:dyDescent="0.25">
      <c r="A431" t="s">
        <v>1303</v>
      </c>
      <c r="B431" t="s">
        <v>1297</v>
      </c>
      <c r="C431" t="s">
        <v>769</v>
      </c>
      <c r="D431" t="s">
        <v>798</v>
      </c>
      <c r="E431" t="s">
        <v>844</v>
      </c>
      <c r="F431">
        <v>0</v>
      </c>
      <c r="G431" t="s">
        <v>765</v>
      </c>
      <c r="H431" t="s">
        <v>765</v>
      </c>
      <c r="J431" s="90">
        <f t="shared" si="20"/>
        <v>12401</v>
      </c>
      <c r="K431" s="86">
        <f t="shared" si="21"/>
        <v>533</v>
      </c>
      <c r="L431" s="86">
        <f t="shared" si="21"/>
        <v>174</v>
      </c>
      <c r="M431" s="86">
        <f t="shared" si="21"/>
        <v>103</v>
      </c>
      <c r="N431" s="86">
        <f t="shared" si="21"/>
        <v>53</v>
      </c>
      <c r="O431" s="86">
        <f t="shared" si="21"/>
        <v>0</v>
      </c>
      <c r="P431" s="86" t="str">
        <f t="shared" si="21"/>
        <v/>
      </c>
      <c r="Q431" s="86" t="str">
        <f t="shared" si="21"/>
        <v/>
      </c>
    </row>
    <row r="432" spans="1:17" x14ac:dyDescent="0.25">
      <c r="A432" t="s">
        <v>1304</v>
      </c>
      <c r="B432" t="s">
        <v>1002</v>
      </c>
      <c r="C432" t="s">
        <v>769</v>
      </c>
      <c r="D432" t="s">
        <v>896</v>
      </c>
      <c r="E432" t="s">
        <v>844</v>
      </c>
      <c r="F432">
        <v>1</v>
      </c>
      <c r="G432" t="s">
        <v>765</v>
      </c>
      <c r="H432" t="s">
        <v>765</v>
      </c>
      <c r="J432" s="90">
        <f t="shared" si="20"/>
        <v>12411</v>
      </c>
      <c r="K432" s="86">
        <f t="shared" si="21"/>
        <v>536</v>
      </c>
      <c r="L432" s="86">
        <f t="shared" si="21"/>
        <v>174</v>
      </c>
      <c r="M432" s="86">
        <f t="shared" si="21"/>
        <v>104</v>
      </c>
      <c r="N432" s="86">
        <f t="shared" si="21"/>
        <v>53</v>
      </c>
      <c r="O432" s="86">
        <f t="shared" si="21"/>
        <v>1</v>
      </c>
      <c r="P432" s="86" t="str">
        <f t="shared" si="21"/>
        <v/>
      </c>
      <c r="Q432" s="86" t="str">
        <f t="shared" si="21"/>
        <v/>
      </c>
    </row>
    <row r="433" spans="1:17" x14ac:dyDescent="0.25">
      <c r="A433" t="s">
        <v>1305</v>
      </c>
      <c r="B433" t="s">
        <v>1297</v>
      </c>
      <c r="C433" t="s">
        <v>769</v>
      </c>
      <c r="D433" t="s">
        <v>851</v>
      </c>
      <c r="E433" t="s">
        <v>844</v>
      </c>
      <c r="F433">
        <v>0</v>
      </c>
      <c r="G433" t="s">
        <v>765</v>
      </c>
      <c r="H433" t="s">
        <v>765</v>
      </c>
      <c r="J433" s="90">
        <f t="shared" si="20"/>
        <v>12412</v>
      </c>
      <c r="K433" s="86">
        <f t="shared" si="21"/>
        <v>533</v>
      </c>
      <c r="L433" s="86">
        <f t="shared" si="21"/>
        <v>174</v>
      </c>
      <c r="M433" s="86">
        <f t="shared" si="21"/>
        <v>101</v>
      </c>
      <c r="N433" s="86">
        <f t="shared" si="21"/>
        <v>53</v>
      </c>
      <c r="O433" s="86">
        <f t="shared" si="21"/>
        <v>0</v>
      </c>
      <c r="P433" s="86" t="str">
        <f t="shared" si="21"/>
        <v/>
      </c>
      <c r="Q433" s="86" t="str">
        <f t="shared" si="21"/>
        <v/>
      </c>
    </row>
    <row r="434" spans="1:17" x14ac:dyDescent="0.25">
      <c r="A434" t="s">
        <v>1306</v>
      </c>
      <c r="B434" t="s">
        <v>1297</v>
      </c>
      <c r="C434" t="s">
        <v>769</v>
      </c>
      <c r="D434" t="s">
        <v>851</v>
      </c>
      <c r="E434" t="s">
        <v>844</v>
      </c>
      <c r="F434">
        <v>0</v>
      </c>
      <c r="G434" t="s">
        <v>765</v>
      </c>
      <c r="H434" t="s">
        <v>765</v>
      </c>
      <c r="J434" s="90">
        <f t="shared" si="20"/>
        <v>12413</v>
      </c>
      <c r="K434" s="86">
        <f t="shared" si="21"/>
        <v>533</v>
      </c>
      <c r="L434" s="86">
        <f t="shared" si="21"/>
        <v>174</v>
      </c>
      <c r="M434" s="86">
        <f t="shared" si="21"/>
        <v>101</v>
      </c>
      <c r="N434" s="86">
        <f t="shared" si="21"/>
        <v>53</v>
      </c>
      <c r="O434" s="86">
        <f t="shared" si="21"/>
        <v>0</v>
      </c>
      <c r="P434" s="86" t="str">
        <f t="shared" si="21"/>
        <v/>
      </c>
      <c r="Q434" s="86" t="str">
        <f t="shared" si="21"/>
        <v/>
      </c>
    </row>
    <row r="435" spans="1:17" x14ac:dyDescent="0.25">
      <c r="A435" t="s">
        <v>1307</v>
      </c>
      <c r="B435" t="s">
        <v>1030</v>
      </c>
      <c r="C435" t="s">
        <v>769</v>
      </c>
      <c r="D435" t="s">
        <v>798</v>
      </c>
      <c r="E435" t="s">
        <v>780</v>
      </c>
      <c r="F435">
        <v>0</v>
      </c>
      <c r="G435" t="s">
        <v>765</v>
      </c>
      <c r="H435" t="s">
        <v>765</v>
      </c>
      <c r="J435" s="90">
        <f t="shared" si="20"/>
        <v>12421</v>
      </c>
      <c r="K435" s="86">
        <f t="shared" si="21"/>
        <v>643</v>
      </c>
      <c r="L435" s="86">
        <f t="shared" si="21"/>
        <v>174</v>
      </c>
      <c r="M435" s="86">
        <f t="shared" si="21"/>
        <v>103</v>
      </c>
      <c r="N435" s="86">
        <f t="shared" si="21"/>
        <v>64</v>
      </c>
      <c r="O435" s="86">
        <f t="shared" si="21"/>
        <v>0</v>
      </c>
      <c r="P435" s="86" t="str">
        <f t="shared" si="21"/>
        <v/>
      </c>
      <c r="Q435" s="86" t="str">
        <f t="shared" si="21"/>
        <v/>
      </c>
    </row>
    <row r="436" spans="1:17" x14ac:dyDescent="0.25">
      <c r="A436" t="s">
        <v>1308</v>
      </c>
      <c r="B436" t="s">
        <v>1030</v>
      </c>
      <c r="C436" t="s">
        <v>769</v>
      </c>
      <c r="D436" t="s">
        <v>798</v>
      </c>
      <c r="E436" t="s">
        <v>780</v>
      </c>
      <c r="F436">
        <v>1</v>
      </c>
      <c r="G436" t="s">
        <v>765</v>
      </c>
      <c r="H436" t="s">
        <v>765</v>
      </c>
      <c r="J436" s="90">
        <f t="shared" si="20"/>
        <v>12431</v>
      </c>
      <c r="K436" s="86">
        <f t="shared" si="21"/>
        <v>643</v>
      </c>
      <c r="L436" s="86">
        <f t="shared" si="21"/>
        <v>174</v>
      </c>
      <c r="M436" s="86">
        <f t="shared" si="21"/>
        <v>103</v>
      </c>
      <c r="N436" s="86">
        <f t="shared" si="21"/>
        <v>64</v>
      </c>
      <c r="O436" s="86">
        <f t="shared" si="21"/>
        <v>1</v>
      </c>
      <c r="P436" s="86" t="str">
        <f t="shared" si="21"/>
        <v/>
      </c>
      <c r="Q436" s="86" t="str">
        <f t="shared" si="21"/>
        <v/>
      </c>
    </row>
    <row r="437" spans="1:17" x14ac:dyDescent="0.25">
      <c r="A437" t="s">
        <v>1309</v>
      </c>
      <c r="B437" t="s">
        <v>1277</v>
      </c>
      <c r="C437" t="s">
        <v>769</v>
      </c>
      <c r="D437" t="s">
        <v>798</v>
      </c>
      <c r="E437" t="s">
        <v>780</v>
      </c>
      <c r="F437">
        <v>1</v>
      </c>
      <c r="G437" t="s">
        <v>765</v>
      </c>
      <c r="H437" t="s">
        <v>765</v>
      </c>
      <c r="J437" s="90">
        <f t="shared" si="20"/>
        <v>12451</v>
      </c>
      <c r="K437" s="86">
        <f t="shared" si="21"/>
        <v>645</v>
      </c>
      <c r="L437" s="86">
        <f t="shared" si="21"/>
        <v>174</v>
      </c>
      <c r="M437" s="86">
        <f t="shared" si="21"/>
        <v>103</v>
      </c>
      <c r="N437" s="86">
        <f t="shared" si="21"/>
        <v>64</v>
      </c>
      <c r="O437" s="86">
        <f t="shared" si="21"/>
        <v>1</v>
      </c>
      <c r="P437" s="86" t="str">
        <f t="shared" si="21"/>
        <v/>
      </c>
      <c r="Q437" s="86" t="str">
        <f t="shared" si="21"/>
        <v/>
      </c>
    </row>
    <row r="438" spans="1:17" x14ac:dyDescent="0.25">
      <c r="A438" t="s">
        <v>1310</v>
      </c>
      <c r="B438" t="s">
        <v>1277</v>
      </c>
      <c r="C438" t="s">
        <v>769</v>
      </c>
      <c r="D438" t="s">
        <v>798</v>
      </c>
      <c r="E438" t="s">
        <v>780</v>
      </c>
      <c r="F438">
        <v>1</v>
      </c>
      <c r="G438" t="s">
        <v>765</v>
      </c>
      <c r="H438" t="s">
        <v>765</v>
      </c>
      <c r="J438" s="90">
        <f t="shared" si="20"/>
        <v>12452</v>
      </c>
      <c r="K438" s="86">
        <f t="shared" si="21"/>
        <v>645</v>
      </c>
      <c r="L438" s="86">
        <f t="shared" si="21"/>
        <v>174</v>
      </c>
      <c r="M438" s="86">
        <f t="shared" si="21"/>
        <v>103</v>
      </c>
      <c r="N438" s="86">
        <f t="shared" si="21"/>
        <v>64</v>
      </c>
      <c r="O438" s="86">
        <f t="shared" si="21"/>
        <v>1</v>
      </c>
      <c r="P438" s="86" t="str">
        <f t="shared" si="21"/>
        <v/>
      </c>
      <c r="Q438" s="86" t="str">
        <f t="shared" si="21"/>
        <v/>
      </c>
    </row>
    <row r="439" spans="1:17" x14ac:dyDescent="0.25">
      <c r="A439" t="s">
        <v>1311</v>
      </c>
      <c r="B439" t="s">
        <v>1277</v>
      </c>
      <c r="C439" t="s">
        <v>769</v>
      </c>
      <c r="D439" t="s">
        <v>776</v>
      </c>
      <c r="E439" t="s">
        <v>780</v>
      </c>
      <c r="F439">
        <v>1</v>
      </c>
      <c r="G439" t="s">
        <v>765</v>
      </c>
      <c r="H439" t="s">
        <v>765</v>
      </c>
      <c r="J439" s="90">
        <f t="shared" si="20"/>
        <v>12453</v>
      </c>
      <c r="K439" s="86">
        <f t="shared" si="21"/>
        <v>645</v>
      </c>
      <c r="L439" s="86">
        <f t="shared" si="21"/>
        <v>174</v>
      </c>
      <c r="M439" s="86">
        <f t="shared" si="21"/>
        <v>102</v>
      </c>
      <c r="N439" s="86">
        <f t="shared" si="21"/>
        <v>64</v>
      </c>
      <c r="O439" s="86">
        <f t="shared" si="21"/>
        <v>1</v>
      </c>
      <c r="P439" s="86" t="str">
        <f t="shared" si="21"/>
        <v/>
      </c>
      <c r="Q439" s="86" t="str">
        <f t="shared" si="21"/>
        <v/>
      </c>
    </row>
    <row r="440" spans="1:17" x14ac:dyDescent="0.25">
      <c r="A440" t="s">
        <v>1312</v>
      </c>
      <c r="B440" t="s">
        <v>1008</v>
      </c>
      <c r="C440" t="s">
        <v>769</v>
      </c>
      <c r="D440" t="s">
        <v>851</v>
      </c>
      <c r="E440" t="s">
        <v>932</v>
      </c>
      <c r="F440">
        <v>1</v>
      </c>
      <c r="G440" t="s">
        <v>765</v>
      </c>
      <c r="H440" t="s">
        <v>765</v>
      </c>
      <c r="J440" s="90">
        <f t="shared" si="20"/>
        <v>12461</v>
      </c>
      <c r="K440" s="86">
        <f t="shared" si="21"/>
        <v>522</v>
      </c>
      <c r="L440" s="86">
        <f t="shared" si="21"/>
        <v>174</v>
      </c>
      <c r="M440" s="86">
        <f t="shared" si="21"/>
        <v>101</v>
      </c>
      <c r="N440" s="86">
        <f t="shared" si="21"/>
        <v>52</v>
      </c>
      <c r="O440" s="86">
        <f t="shared" si="21"/>
        <v>1</v>
      </c>
      <c r="P440" s="86" t="str">
        <f t="shared" si="21"/>
        <v/>
      </c>
      <c r="Q440" s="86" t="str">
        <f t="shared" si="21"/>
        <v/>
      </c>
    </row>
    <row r="441" spans="1:17" x14ac:dyDescent="0.25">
      <c r="A441" t="s">
        <v>1313</v>
      </c>
      <c r="B441" t="s">
        <v>1277</v>
      </c>
      <c r="C441" t="s">
        <v>769</v>
      </c>
      <c r="D441" t="s">
        <v>776</v>
      </c>
      <c r="E441" t="s">
        <v>780</v>
      </c>
      <c r="F441">
        <v>1</v>
      </c>
      <c r="G441" t="s">
        <v>765</v>
      </c>
      <c r="H441" t="s">
        <v>765</v>
      </c>
      <c r="J441" s="90">
        <f t="shared" si="20"/>
        <v>12471</v>
      </c>
      <c r="K441" s="86">
        <f t="shared" si="21"/>
        <v>645</v>
      </c>
      <c r="L441" s="86">
        <f t="shared" si="21"/>
        <v>174</v>
      </c>
      <c r="M441" s="86">
        <f t="shared" si="21"/>
        <v>102</v>
      </c>
      <c r="N441" s="86">
        <f t="shared" si="21"/>
        <v>64</v>
      </c>
      <c r="O441" s="86">
        <f t="shared" si="21"/>
        <v>1</v>
      </c>
      <c r="P441" s="86" t="str">
        <f t="shared" si="21"/>
        <v/>
      </c>
      <c r="Q441" s="86" t="str">
        <f t="shared" si="21"/>
        <v/>
      </c>
    </row>
    <row r="442" spans="1:17" x14ac:dyDescent="0.25">
      <c r="A442" t="s">
        <v>1314</v>
      </c>
      <c r="B442" t="s">
        <v>1273</v>
      </c>
      <c r="C442" t="s">
        <v>769</v>
      </c>
      <c r="D442" t="s">
        <v>798</v>
      </c>
      <c r="E442" t="s">
        <v>844</v>
      </c>
      <c r="F442">
        <v>1</v>
      </c>
      <c r="G442" t="s">
        <v>765</v>
      </c>
      <c r="H442" t="s">
        <v>765</v>
      </c>
      <c r="J442" s="90">
        <f t="shared" si="20"/>
        <v>12481</v>
      </c>
      <c r="K442" s="86">
        <f t="shared" si="21"/>
        <v>538</v>
      </c>
      <c r="L442" s="86">
        <f t="shared" si="21"/>
        <v>174</v>
      </c>
      <c r="M442" s="86">
        <f t="shared" si="21"/>
        <v>103</v>
      </c>
      <c r="N442" s="86">
        <f t="shared" si="21"/>
        <v>53</v>
      </c>
      <c r="O442" s="86">
        <f t="shared" si="21"/>
        <v>1</v>
      </c>
      <c r="P442" s="86" t="str">
        <f t="shared" si="21"/>
        <v/>
      </c>
      <c r="Q442" s="86" t="str">
        <f t="shared" si="21"/>
        <v/>
      </c>
    </row>
    <row r="443" spans="1:17" x14ac:dyDescent="0.25">
      <c r="A443" t="s">
        <v>1315</v>
      </c>
      <c r="B443" t="s">
        <v>1012</v>
      </c>
      <c r="C443" t="s">
        <v>769</v>
      </c>
      <c r="D443" t="s">
        <v>851</v>
      </c>
      <c r="E443" t="s">
        <v>780</v>
      </c>
      <c r="F443">
        <v>0</v>
      </c>
      <c r="G443" t="s">
        <v>765</v>
      </c>
      <c r="H443" t="s">
        <v>765</v>
      </c>
      <c r="J443" s="90">
        <f t="shared" si="20"/>
        <v>12491</v>
      </c>
      <c r="K443" s="86">
        <f t="shared" si="21"/>
        <v>642</v>
      </c>
      <c r="L443" s="86">
        <f t="shared" si="21"/>
        <v>174</v>
      </c>
      <c r="M443" s="86">
        <f t="shared" si="21"/>
        <v>101</v>
      </c>
      <c r="N443" s="86">
        <f t="shared" si="21"/>
        <v>64</v>
      </c>
      <c r="O443" s="86">
        <f t="shared" si="21"/>
        <v>0</v>
      </c>
      <c r="P443" s="86" t="str">
        <f t="shared" si="21"/>
        <v/>
      </c>
      <c r="Q443" s="86" t="str">
        <f t="shared" si="21"/>
        <v/>
      </c>
    </row>
    <row r="444" spans="1:17" x14ac:dyDescent="0.25">
      <c r="A444" t="s">
        <v>1316</v>
      </c>
      <c r="B444" t="s">
        <v>1317</v>
      </c>
      <c r="C444" t="s">
        <v>769</v>
      </c>
      <c r="D444" t="s">
        <v>798</v>
      </c>
      <c r="E444" t="s">
        <v>780</v>
      </c>
      <c r="F444">
        <v>1</v>
      </c>
      <c r="G444" t="s">
        <v>765</v>
      </c>
      <c r="H444" t="s">
        <v>765</v>
      </c>
      <c r="J444" s="90">
        <f t="shared" si="20"/>
        <v>12501</v>
      </c>
      <c r="K444" s="86">
        <f t="shared" si="21"/>
        <v>646</v>
      </c>
      <c r="L444" s="86">
        <f t="shared" si="21"/>
        <v>174</v>
      </c>
      <c r="M444" s="86">
        <f t="shared" si="21"/>
        <v>103</v>
      </c>
      <c r="N444" s="86">
        <f t="shared" si="21"/>
        <v>64</v>
      </c>
      <c r="O444" s="86">
        <f t="shared" si="21"/>
        <v>1</v>
      </c>
      <c r="P444" s="86" t="str">
        <f t="shared" si="21"/>
        <v/>
      </c>
      <c r="Q444" s="86" t="str">
        <f t="shared" si="21"/>
        <v/>
      </c>
    </row>
    <row r="445" spans="1:17" x14ac:dyDescent="0.25">
      <c r="A445" t="s">
        <v>1318</v>
      </c>
      <c r="B445" t="s">
        <v>1317</v>
      </c>
      <c r="C445" t="s">
        <v>769</v>
      </c>
      <c r="D445" t="s">
        <v>798</v>
      </c>
      <c r="E445" t="s">
        <v>780</v>
      </c>
      <c r="F445">
        <v>1</v>
      </c>
      <c r="G445" t="s">
        <v>765</v>
      </c>
      <c r="H445" t="s">
        <v>765</v>
      </c>
      <c r="J445" s="90">
        <f t="shared" si="20"/>
        <v>12502</v>
      </c>
      <c r="K445" s="86">
        <f t="shared" si="21"/>
        <v>646</v>
      </c>
      <c r="L445" s="86">
        <f t="shared" si="21"/>
        <v>174</v>
      </c>
      <c r="M445" s="86">
        <f t="shared" si="21"/>
        <v>103</v>
      </c>
      <c r="N445" s="86">
        <f t="shared" si="21"/>
        <v>64</v>
      </c>
      <c r="O445" s="86">
        <f t="shared" si="21"/>
        <v>1</v>
      </c>
      <c r="P445" s="86" t="str">
        <f t="shared" si="21"/>
        <v/>
      </c>
      <c r="Q445" s="86" t="str">
        <f t="shared" si="21"/>
        <v/>
      </c>
    </row>
    <row r="446" spans="1:17" x14ac:dyDescent="0.25">
      <c r="A446" t="s">
        <v>1319</v>
      </c>
      <c r="B446" t="s">
        <v>1091</v>
      </c>
      <c r="C446" t="s">
        <v>769</v>
      </c>
      <c r="D446" t="s">
        <v>798</v>
      </c>
      <c r="E446" t="s">
        <v>955</v>
      </c>
      <c r="F446">
        <v>0</v>
      </c>
      <c r="G446" t="s">
        <v>765</v>
      </c>
      <c r="H446" t="s">
        <v>765</v>
      </c>
      <c r="J446" s="90">
        <f t="shared" si="20"/>
        <v>12503</v>
      </c>
      <c r="K446" s="86">
        <f t="shared" si="21"/>
        <v>713</v>
      </c>
      <c r="L446" s="86">
        <f t="shared" si="21"/>
        <v>174</v>
      </c>
      <c r="M446" s="86">
        <f t="shared" si="21"/>
        <v>103</v>
      </c>
      <c r="N446" s="86">
        <f t="shared" si="21"/>
        <v>71</v>
      </c>
      <c r="O446" s="86">
        <f t="shared" si="21"/>
        <v>0</v>
      </c>
      <c r="P446" s="86" t="str">
        <f t="shared" si="21"/>
        <v/>
      </c>
      <c r="Q446" s="86" t="str">
        <f t="shared" si="21"/>
        <v/>
      </c>
    </row>
    <row r="447" spans="1:17" x14ac:dyDescent="0.25">
      <c r="A447" t="s">
        <v>1320</v>
      </c>
      <c r="B447" t="s">
        <v>1002</v>
      </c>
      <c r="C447" t="s">
        <v>769</v>
      </c>
      <c r="D447" t="s">
        <v>798</v>
      </c>
      <c r="E447" t="s">
        <v>844</v>
      </c>
      <c r="F447">
        <v>0</v>
      </c>
      <c r="G447" t="s">
        <v>765</v>
      </c>
      <c r="H447" t="s">
        <v>765</v>
      </c>
      <c r="J447" s="90">
        <f t="shared" si="20"/>
        <v>12504</v>
      </c>
      <c r="K447" s="86">
        <f t="shared" si="21"/>
        <v>536</v>
      </c>
      <c r="L447" s="86">
        <f t="shared" si="21"/>
        <v>174</v>
      </c>
      <c r="M447" s="86">
        <f t="shared" si="21"/>
        <v>103</v>
      </c>
      <c r="N447" s="86">
        <f t="shared" si="21"/>
        <v>53</v>
      </c>
      <c r="O447" s="86">
        <f t="shared" si="21"/>
        <v>0</v>
      </c>
      <c r="P447" s="86" t="str">
        <f t="shared" si="21"/>
        <v/>
      </c>
      <c r="Q447" s="86" t="str">
        <f t="shared" si="21"/>
        <v/>
      </c>
    </row>
    <row r="448" spans="1:17" x14ac:dyDescent="0.25">
      <c r="A448" t="s">
        <v>1321</v>
      </c>
      <c r="B448" t="s">
        <v>1030</v>
      </c>
      <c r="C448" t="s">
        <v>769</v>
      </c>
      <c r="D448" t="s">
        <v>851</v>
      </c>
      <c r="E448" t="s">
        <v>780</v>
      </c>
      <c r="F448">
        <v>1</v>
      </c>
      <c r="G448" t="s">
        <v>765</v>
      </c>
      <c r="H448" t="s">
        <v>765</v>
      </c>
      <c r="J448" s="90">
        <f t="shared" si="20"/>
        <v>12511</v>
      </c>
      <c r="K448" s="86">
        <f t="shared" si="21"/>
        <v>643</v>
      </c>
      <c r="L448" s="86">
        <f t="shared" si="21"/>
        <v>174</v>
      </c>
      <c r="M448" s="86">
        <f t="shared" si="21"/>
        <v>101</v>
      </c>
      <c r="N448" s="86">
        <f t="shared" si="21"/>
        <v>64</v>
      </c>
      <c r="O448" s="86">
        <f t="shared" si="21"/>
        <v>1</v>
      </c>
      <c r="P448" s="86" t="str">
        <f t="shared" si="21"/>
        <v/>
      </c>
      <c r="Q448" s="86" t="str">
        <f t="shared" si="21"/>
        <v/>
      </c>
    </row>
    <row r="449" spans="1:17" x14ac:dyDescent="0.25">
      <c r="A449" t="s">
        <v>1322</v>
      </c>
      <c r="B449" t="s">
        <v>1012</v>
      </c>
      <c r="C449" t="s">
        <v>769</v>
      </c>
      <c r="D449" t="s">
        <v>851</v>
      </c>
      <c r="E449" t="s">
        <v>780</v>
      </c>
      <c r="F449">
        <v>1</v>
      </c>
      <c r="G449" t="s">
        <v>765</v>
      </c>
      <c r="H449" t="s">
        <v>765</v>
      </c>
      <c r="J449" s="90">
        <f t="shared" si="20"/>
        <v>12521</v>
      </c>
      <c r="K449" s="86">
        <f t="shared" si="21"/>
        <v>642</v>
      </c>
      <c r="L449" s="86">
        <f t="shared" si="21"/>
        <v>174</v>
      </c>
      <c r="M449" s="86">
        <f t="shared" si="21"/>
        <v>101</v>
      </c>
      <c r="N449" s="86">
        <f t="shared" si="21"/>
        <v>64</v>
      </c>
      <c r="O449" s="86">
        <f t="shared" si="21"/>
        <v>1</v>
      </c>
      <c r="P449" s="86" t="str">
        <f t="shared" si="21"/>
        <v/>
      </c>
      <c r="Q449" s="86" t="str">
        <f t="shared" si="21"/>
        <v/>
      </c>
    </row>
    <row r="450" spans="1:17" x14ac:dyDescent="0.25">
      <c r="A450" t="s">
        <v>1323</v>
      </c>
      <c r="B450" t="s">
        <v>1277</v>
      </c>
      <c r="C450" t="s">
        <v>769</v>
      </c>
      <c r="D450" t="s">
        <v>798</v>
      </c>
      <c r="E450" t="s">
        <v>780</v>
      </c>
      <c r="F450">
        <v>1</v>
      </c>
      <c r="G450" t="s">
        <v>765</v>
      </c>
      <c r="H450" t="s">
        <v>765</v>
      </c>
      <c r="J450" s="90">
        <f t="shared" ref="J450:J513" si="22">IFERROR(+A450+0,A450)</f>
        <v>12541</v>
      </c>
      <c r="K450" s="86">
        <f t="shared" si="21"/>
        <v>645</v>
      </c>
      <c r="L450" s="86">
        <f t="shared" si="21"/>
        <v>174</v>
      </c>
      <c r="M450" s="86">
        <f t="shared" si="21"/>
        <v>103</v>
      </c>
      <c r="N450" s="86">
        <f t="shared" si="21"/>
        <v>64</v>
      </c>
      <c r="O450" s="86">
        <f t="shared" si="21"/>
        <v>1</v>
      </c>
      <c r="P450" s="86" t="str">
        <f t="shared" si="21"/>
        <v/>
      </c>
      <c r="Q450" s="86" t="str">
        <f t="shared" si="21"/>
        <v/>
      </c>
    </row>
    <row r="451" spans="1:17" x14ac:dyDescent="0.25">
      <c r="A451" t="s">
        <v>1324</v>
      </c>
      <c r="B451" t="s">
        <v>975</v>
      </c>
      <c r="C451" t="s">
        <v>769</v>
      </c>
      <c r="D451" t="s">
        <v>896</v>
      </c>
      <c r="E451" t="s">
        <v>844</v>
      </c>
      <c r="F451">
        <v>0</v>
      </c>
      <c r="G451" t="s">
        <v>765</v>
      </c>
      <c r="H451" t="s">
        <v>765</v>
      </c>
      <c r="J451" s="90">
        <f t="shared" si="22"/>
        <v>12551</v>
      </c>
      <c r="K451" s="86">
        <f t="shared" si="21"/>
        <v>532</v>
      </c>
      <c r="L451" s="86">
        <f t="shared" si="21"/>
        <v>174</v>
      </c>
      <c r="M451" s="86">
        <f t="shared" si="21"/>
        <v>104</v>
      </c>
      <c r="N451" s="86">
        <f t="shared" si="21"/>
        <v>53</v>
      </c>
      <c r="O451" s="86">
        <f t="shared" si="21"/>
        <v>0</v>
      </c>
      <c r="P451" s="86" t="str">
        <f t="shared" si="21"/>
        <v/>
      </c>
      <c r="Q451" s="86" t="str">
        <f t="shared" si="21"/>
        <v/>
      </c>
    </row>
    <row r="452" spans="1:17" x14ac:dyDescent="0.25">
      <c r="A452" t="s">
        <v>1325</v>
      </c>
      <c r="B452" t="s">
        <v>975</v>
      </c>
      <c r="C452" t="s">
        <v>1123</v>
      </c>
      <c r="D452" t="s">
        <v>896</v>
      </c>
      <c r="E452" t="s">
        <v>844</v>
      </c>
      <c r="F452">
        <v>0</v>
      </c>
      <c r="G452" t="s">
        <v>765</v>
      </c>
      <c r="H452" t="s">
        <v>765</v>
      </c>
      <c r="J452" s="90">
        <f t="shared" si="22"/>
        <v>12552</v>
      </c>
      <c r="K452" s="86">
        <f t="shared" si="21"/>
        <v>532</v>
      </c>
      <c r="L452" s="86">
        <f t="shared" si="21"/>
        <v>111</v>
      </c>
      <c r="M452" s="86">
        <f t="shared" si="21"/>
        <v>104</v>
      </c>
      <c r="N452" s="86">
        <f t="shared" si="21"/>
        <v>53</v>
      </c>
      <c r="O452" s="86">
        <f t="shared" si="21"/>
        <v>0</v>
      </c>
      <c r="P452" s="86" t="str">
        <f t="shared" si="21"/>
        <v/>
      </c>
      <c r="Q452" s="86" t="str">
        <f t="shared" si="21"/>
        <v/>
      </c>
    </row>
    <row r="453" spans="1:17" x14ac:dyDescent="0.25">
      <c r="A453" t="s">
        <v>1326</v>
      </c>
      <c r="B453" t="s">
        <v>1002</v>
      </c>
      <c r="C453" t="s">
        <v>769</v>
      </c>
      <c r="D453" t="s">
        <v>776</v>
      </c>
      <c r="E453" t="s">
        <v>844</v>
      </c>
      <c r="F453">
        <v>0</v>
      </c>
      <c r="G453" t="s">
        <v>765</v>
      </c>
      <c r="H453" t="s">
        <v>765</v>
      </c>
      <c r="J453" s="90">
        <f t="shared" si="22"/>
        <v>12561</v>
      </c>
      <c r="K453" s="86">
        <f t="shared" si="21"/>
        <v>536</v>
      </c>
      <c r="L453" s="86">
        <f t="shared" si="21"/>
        <v>174</v>
      </c>
      <c r="M453" s="86">
        <f t="shared" si="21"/>
        <v>102</v>
      </c>
      <c r="N453" s="86">
        <f t="shared" si="21"/>
        <v>53</v>
      </c>
      <c r="O453" s="86">
        <f t="shared" si="21"/>
        <v>0</v>
      </c>
      <c r="P453" s="86" t="str">
        <f t="shared" si="21"/>
        <v/>
      </c>
      <c r="Q453" s="86" t="str">
        <f t="shared" si="21"/>
        <v/>
      </c>
    </row>
    <row r="454" spans="1:17" x14ac:dyDescent="0.25">
      <c r="A454" t="s">
        <v>1327</v>
      </c>
      <c r="B454" t="s">
        <v>1030</v>
      </c>
      <c r="C454" t="s">
        <v>769</v>
      </c>
      <c r="D454" t="s">
        <v>851</v>
      </c>
      <c r="E454" t="s">
        <v>780</v>
      </c>
      <c r="F454">
        <v>1</v>
      </c>
      <c r="G454" t="s">
        <v>765</v>
      </c>
      <c r="H454" t="s">
        <v>765</v>
      </c>
      <c r="J454" s="90">
        <f t="shared" si="22"/>
        <v>12581</v>
      </c>
      <c r="K454" s="86">
        <f t="shared" si="21"/>
        <v>643</v>
      </c>
      <c r="L454" s="86">
        <f t="shared" si="21"/>
        <v>174</v>
      </c>
      <c r="M454" s="86">
        <f t="shared" si="21"/>
        <v>101</v>
      </c>
      <c r="N454" s="86">
        <f t="shared" si="21"/>
        <v>64</v>
      </c>
      <c r="O454" s="86">
        <f t="shared" si="21"/>
        <v>1</v>
      </c>
      <c r="P454" s="86" t="str">
        <f t="shared" si="21"/>
        <v/>
      </c>
      <c r="Q454" s="86" t="str">
        <f t="shared" si="21"/>
        <v/>
      </c>
    </row>
    <row r="455" spans="1:17" x14ac:dyDescent="0.25">
      <c r="A455" t="s">
        <v>1328</v>
      </c>
      <c r="B455" t="s">
        <v>1113</v>
      </c>
      <c r="C455" t="s">
        <v>769</v>
      </c>
      <c r="D455" t="s">
        <v>896</v>
      </c>
      <c r="E455" t="s">
        <v>955</v>
      </c>
      <c r="F455">
        <v>1</v>
      </c>
      <c r="G455" t="s">
        <v>765</v>
      </c>
      <c r="H455" t="s">
        <v>765</v>
      </c>
      <c r="J455" s="90">
        <f t="shared" si="22"/>
        <v>12591</v>
      </c>
      <c r="K455" s="86">
        <f t="shared" si="21"/>
        <v>712</v>
      </c>
      <c r="L455" s="86">
        <f t="shared" si="21"/>
        <v>174</v>
      </c>
      <c r="M455" s="86">
        <f t="shared" si="21"/>
        <v>104</v>
      </c>
      <c r="N455" s="86">
        <f t="shared" si="21"/>
        <v>71</v>
      </c>
      <c r="O455" s="86">
        <f t="shared" si="21"/>
        <v>1</v>
      </c>
      <c r="P455" s="86" t="str">
        <f t="shared" si="21"/>
        <v/>
      </c>
      <c r="Q455" s="86" t="str">
        <f t="shared" si="21"/>
        <v/>
      </c>
    </row>
    <row r="456" spans="1:17" x14ac:dyDescent="0.25">
      <c r="A456" t="s">
        <v>1329</v>
      </c>
      <c r="B456" t="s">
        <v>1330</v>
      </c>
      <c r="C456" t="s">
        <v>769</v>
      </c>
      <c r="D456" t="s">
        <v>798</v>
      </c>
      <c r="E456" t="s">
        <v>780</v>
      </c>
      <c r="F456">
        <v>1</v>
      </c>
      <c r="G456" t="s">
        <v>765</v>
      </c>
      <c r="H456" t="s">
        <v>765</v>
      </c>
      <c r="J456" s="90">
        <f t="shared" si="22"/>
        <v>12601</v>
      </c>
      <c r="K456" s="86">
        <f t="shared" si="21"/>
        <v>647</v>
      </c>
      <c r="L456" s="86">
        <f t="shared" si="21"/>
        <v>174</v>
      </c>
      <c r="M456" s="86">
        <f t="shared" si="21"/>
        <v>103</v>
      </c>
      <c r="N456" s="86">
        <f t="shared" si="21"/>
        <v>64</v>
      </c>
      <c r="O456" s="86">
        <f t="shared" si="21"/>
        <v>1</v>
      </c>
      <c r="P456" s="86" t="str">
        <f t="shared" si="21"/>
        <v/>
      </c>
      <c r="Q456" s="86" t="str">
        <f t="shared" si="21"/>
        <v/>
      </c>
    </row>
    <row r="457" spans="1:17" x14ac:dyDescent="0.25">
      <c r="A457" t="s">
        <v>1331</v>
      </c>
      <c r="B457" t="s">
        <v>1330</v>
      </c>
      <c r="C457" t="s">
        <v>769</v>
      </c>
      <c r="D457" t="s">
        <v>851</v>
      </c>
      <c r="E457" t="s">
        <v>780</v>
      </c>
      <c r="F457">
        <v>1</v>
      </c>
      <c r="G457" t="s">
        <v>765</v>
      </c>
      <c r="H457" t="s">
        <v>765</v>
      </c>
      <c r="J457" s="90">
        <f t="shared" si="22"/>
        <v>12602</v>
      </c>
      <c r="K457" s="86">
        <f t="shared" si="21"/>
        <v>647</v>
      </c>
      <c r="L457" s="86">
        <f t="shared" si="21"/>
        <v>174</v>
      </c>
      <c r="M457" s="86">
        <f t="shared" si="21"/>
        <v>101</v>
      </c>
      <c r="N457" s="86">
        <f t="shared" si="21"/>
        <v>64</v>
      </c>
      <c r="O457" s="86">
        <f t="shared" ref="K457:Q493" si="23">IFERROR(+F457+0,"")</f>
        <v>1</v>
      </c>
      <c r="P457" s="86" t="str">
        <f t="shared" si="23"/>
        <v/>
      </c>
      <c r="Q457" s="86" t="str">
        <f t="shared" si="23"/>
        <v/>
      </c>
    </row>
    <row r="458" spans="1:17" x14ac:dyDescent="0.25">
      <c r="A458" t="s">
        <v>1332</v>
      </c>
      <c r="B458" t="s">
        <v>1330</v>
      </c>
      <c r="C458" t="s">
        <v>769</v>
      </c>
      <c r="D458" t="s">
        <v>798</v>
      </c>
      <c r="E458" t="s">
        <v>780</v>
      </c>
      <c r="F458">
        <v>1</v>
      </c>
      <c r="G458" t="s">
        <v>765</v>
      </c>
      <c r="H458" t="s">
        <v>765</v>
      </c>
      <c r="J458" s="90">
        <f t="shared" si="22"/>
        <v>12611</v>
      </c>
      <c r="K458" s="86">
        <f t="shared" si="23"/>
        <v>647</v>
      </c>
      <c r="L458" s="86">
        <f t="shared" si="23"/>
        <v>174</v>
      </c>
      <c r="M458" s="86">
        <f t="shared" si="23"/>
        <v>103</v>
      </c>
      <c r="N458" s="86">
        <f t="shared" si="23"/>
        <v>64</v>
      </c>
      <c r="O458" s="86">
        <f t="shared" si="23"/>
        <v>1</v>
      </c>
      <c r="P458" s="86" t="str">
        <f t="shared" si="23"/>
        <v/>
      </c>
      <c r="Q458" s="86" t="str">
        <f t="shared" si="23"/>
        <v/>
      </c>
    </row>
    <row r="459" spans="1:17" x14ac:dyDescent="0.25">
      <c r="A459" t="s">
        <v>1333</v>
      </c>
      <c r="B459" t="s">
        <v>1030</v>
      </c>
      <c r="C459" t="s">
        <v>769</v>
      </c>
      <c r="D459" t="s">
        <v>798</v>
      </c>
      <c r="E459" t="s">
        <v>780</v>
      </c>
      <c r="F459">
        <v>0</v>
      </c>
      <c r="G459" t="s">
        <v>765</v>
      </c>
      <c r="H459" t="s">
        <v>765</v>
      </c>
      <c r="J459" s="90">
        <f t="shared" si="22"/>
        <v>12621</v>
      </c>
      <c r="K459" s="86">
        <f t="shared" si="23"/>
        <v>643</v>
      </c>
      <c r="L459" s="86">
        <f t="shared" si="23"/>
        <v>174</v>
      </c>
      <c r="M459" s="86">
        <f t="shared" si="23"/>
        <v>103</v>
      </c>
      <c r="N459" s="86">
        <f t="shared" si="23"/>
        <v>64</v>
      </c>
      <c r="O459" s="86">
        <f t="shared" si="23"/>
        <v>0</v>
      </c>
      <c r="P459" s="86" t="str">
        <f t="shared" si="23"/>
        <v/>
      </c>
      <c r="Q459" s="86" t="str">
        <f t="shared" si="23"/>
        <v/>
      </c>
    </row>
    <row r="460" spans="1:17" x14ac:dyDescent="0.25">
      <c r="A460" t="s">
        <v>1334</v>
      </c>
      <c r="B460" t="s">
        <v>1030</v>
      </c>
      <c r="C460" t="s">
        <v>1123</v>
      </c>
      <c r="D460" t="s">
        <v>851</v>
      </c>
      <c r="E460" t="s">
        <v>780</v>
      </c>
      <c r="F460">
        <v>1</v>
      </c>
      <c r="G460" t="s">
        <v>765</v>
      </c>
      <c r="H460" t="s">
        <v>765</v>
      </c>
      <c r="J460" s="90">
        <f t="shared" si="22"/>
        <v>12622</v>
      </c>
      <c r="K460" s="86">
        <f t="shared" si="23"/>
        <v>643</v>
      </c>
      <c r="L460" s="86">
        <f t="shared" si="23"/>
        <v>111</v>
      </c>
      <c r="M460" s="86">
        <f t="shared" si="23"/>
        <v>101</v>
      </c>
      <c r="N460" s="86">
        <f t="shared" si="23"/>
        <v>64</v>
      </c>
      <c r="O460" s="86">
        <f t="shared" si="23"/>
        <v>1</v>
      </c>
      <c r="P460" s="86" t="str">
        <f t="shared" si="23"/>
        <v/>
      </c>
      <c r="Q460" s="86" t="str">
        <f t="shared" si="23"/>
        <v/>
      </c>
    </row>
    <row r="461" spans="1:17" x14ac:dyDescent="0.25">
      <c r="A461" t="s">
        <v>1335</v>
      </c>
      <c r="B461" t="s">
        <v>1273</v>
      </c>
      <c r="C461" t="s">
        <v>769</v>
      </c>
      <c r="D461" t="s">
        <v>798</v>
      </c>
      <c r="E461" t="s">
        <v>844</v>
      </c>
      <c r="F461">
        <v>1</v>
      </c>
      <c r="G461" t="s">
        <v>765</v>
      </c>
      <c r="H461" t="s">
        <v>765</v>
      </c>
      <c r="J461" s="90">
        <f t="shared" si="22"/>
        <v>12641</v>
      </c>
      <c r="K461" s="86">
        <f t="shared" si="23"/>
        <v>538</v>
      </c>
      <c r="L461" s="86">
        <f t="shared" si="23"/>
        <v>174</v>
      </c>
      <c r="M461" s="86">
        <f t="shared" si="23"/>
        <v>103</v>
      </c>
      <c r="N461" s="86">
        <f t="shared" si="23"/>
        <v>53</v>
      </c>
      <c r="O461" s="86">
        <f t="shared" si="23"/>
        <v>1</v>
      </c>
      <c r="P461" s="86" t="str">
        <f t="shared" si="23"/>
        <v/>
      </c>
      <c r="Q461" s="86" t="str">
        <f t="shared" si="23"/>
        <v/>
      </c>
    </row>
    <row r="462" spans="1:17" x14ac:dyDescent="0.25">
      <c r="A462" t="s">
        <v>1336</v>
      </c>
      <c r="B462" t="s">
        <v>993</v>
      </c>
      <c r="C462" t="s">
        <v>769</v>
      </c>
      <c r="D462" t="s">
        <v>776</v>
      </c>
      <c r="E462" t="s">
        <v>844</v>
      </c>
      <c r="F462">
        <v>0</v>
      </c>
      <c r="G462" t="s">
        <v>982</v>
      </c>
      <c r="H462" t="s">
        <v>1336</v>
      </c>
      <c r="J462" s="90">
        <f t="shared" si="22"/>
        <v>12691</v>
      </c>
      <c r="K462" s="86">
        <f t="shared" si="23"/>
        <v>535</v>
      </c>
      <c r="L462" s="86">
        <f t="shared" si="23"/>
        <v>174</v>
      </c>
      <c r="M462" s="86">
        <f t="shared" si="23"/>
        <v>102</v>
      </c>
      <c r="N462" s="86">
        <f t="shared" si="23"/>
        <v>53</v>
      </c>
      <c r="O462" s="86">
        <f t="shared" si="23"/>
        <v>0</v>
      </c>
      <c r="P462" s="86">
        <f t="shared" si="23"/>
        <v>4</v>
      </c>
      <c r="Q462" s="86">
        <f t="shared" si="23"/>
        <v>12691</v>
      </c>
    </row>
    <row r="463" spans="1:17" x14ac:dyDescent="0.25">
      <c r="A463" t="s">
        <v>1337</v>
      </c>
      <c r="B463" t="s">
        <v>1281</v>
      </c>
      <c r="C463" t="s">
        <v>769</v>
      </c>
      <c r="D463" t="s">
        <v>798</v>
      </c>
      <c r="E463" t="s">
        <v>780</v>
      </c>
      <c r="F463">
        <v>0</v>
      </c>
      <c r="G463" t="s">
        <v>1020</v>
      </c>
      <c r="H463" t="s">
        <v>1337</v>
      </c>
      <c r="J463" s="90">
        <f t="shared" si="22"/>
        <v>12692</v>
      </c>
      <c r="K463" s="86">
        <f t="shared" si="23"/>
        <v>644</v>
      </c>
      <c r="L463" s="86">
        <f t="shared" si="23"/>
        <v>174</v>
      </c>
      <c r="M463" s="86">
        <f t="shared" si="23"/>
        <v>103</v>
      </c>
      <c r="N463" s="86">
        <f t="shared" si="23"/>
        <v>64</v>
      </c>
      <c r="O463" s="86">
        <f t="shared" si="23"/>
        <v>0</v>
      </c>
      <c r="P463" s="86">
        <f t="shared" si="23"/>
        <v>2</v>
      </c>
      <c r="Q463" s="86">
        <f t="shared" si="23"/>
        <v>12692</v>
      </c>
    </row>
    <row r="464" spans="1:17" x14ac:dyDescent="0.25">
      <c r="A464" t="s">
        <v>1338</v>
      </c>
      <c r="B464" t="s">
        <v>1281</v>
      </c>
      <c r="C464" t="s">
        <v>769</v>
      </c>
      <c r="D464" t="s">
        <v>798</v>
      </c>
      <c r="E464" t="s">
        <v>780</v>
      </c>
      <c r="F464">
        <v>0</v>
      </c>
      <c r="G464" t="s">
        <v>1339</v>
      </c>
      <c r="H464" t="s">
        <v>1338</v>
      </c>
      <c r="J464" s="90">
        <f t="shared" si="22"/>
        <v>12693</v>
      </c>
      <c r="K464" s="86">
        <f t="shared" si="23"/>
        <v>644</v>
      </c>
      <c r="L464" s="86">
        <f t="shared" si="23"/>
        <v>174</v>
      </c>
      <c r="M464" s="86">
        <f t="shared" si="23"/>
        <v>103</v>
      </c>
      <c r="N464" s="86">
        <f t="shared" si="23"/>
        <v>64</v>
      </c>
      <c r="O464" s="86">
        <f t="shared" si="23"/>
        <v>0</v>
      </c>
      <c r="P464" s="86">
        <f t="shared" si="23"/>
        <v>5</v>
      </c>
      <c r="Q464" s="86">
        <f t="shared" si="23"/>
        <v>12693</v>
      </c>
    </row>
    <row r="465" spans="1:17" x14ac:dyDescent="0.25">
      <c r="A465" t="s">
        <v>1340</v>
      </c>
      <c r="B465" t="s">
        <v>1008</v>
      </c>
      <c r="C465" t="s">
        <v>769</v>
      </c>
      <c r="D465" t="s">
        <v>851</v>
      </c>
      <c r="E465" t="s">
        <v>932</v>
      </c>
      <c r="F465">
        <v>0</v>
      </c>
      <c r="G465" t="s">
        <v>1339</v>
      </c>
      <c r="H465" t="s">
        <v>1340</v>
      </c>
      <c r="J465" s="90">
        <f t="shared" si="22"/>
        <v>12701</v>
      </c>
      <c r="K465" s="86">
        <f t="shared" si="23"/>
        <v>522</v>
      </c>
      <c r="L465" s="86">
        <f t="shared" si="23"/>
        <v>174</v>
      </c>
      <c r="M465" s="86">
        <f t="shared" si="23"/>
        <v>101</v>
      </c>
      <c r="N465" s="86">
        <f t="shared" si="23"/>
        <v>52</v>
      </c>
      <c r="O465" s="86">
        <f t="shared" si="23"/>
        <v>0</v>
      </c>
      <c r="P465" s="86">
        <f t="shared" si="23"/>
        <v>5</v>
      </c>
      <c r="Q465" s="86">
        <f t="shared" si="23"/>
        <v>12701</v>
      </c>
    </row>
    <row r="466" spans="1:17" x14ac:dyDescent="0.25">
      <c r="A466" t="s">
        <v>1341</v>
      </c>
      <c r="B466" t="s">
        <v>986</v>
      </c>
      <c r="C466" t="s">
        <v>769</v>
      </c>
      <c r="D466" t="s">
        <v>851</v>
      </c>
      <c r="E466" t="s">
        <v>932</v>
      </c>
      <c r="F466">
        <v>0</v>
      </c>
      <c r="G466" t="s">
        <v>1339</v>
      </c>
      <c r="H466" t="s">
        <v>1341</v>
      </c>
      <c r="J466" s="90">
        <f t="shared" si="22"/>
        <v>12702</v>
      </c>
      <c r="K466" s="86">
        <f t="shared" si="23"/>
        <v>524</v>
      </c>
      <c r="L466" s="86">
        <f t="shared" si="23"/>
        <v>174</v>
      </c>
      <c r="M466" s="86">
        <f t="shared" si="23"/>
        <v>101</v>
      </c>
      <c r="N466" s="86">
        <f t="shared" si="23"/>
        <v>52</v>
      </c>
      <c r="O466" s="86">
        <f t="shared" si="23"/>
        <v>0</v>
      </c>
      <c r="P466" s="86">
        <f t="shared" si="23"/>
        <v>5</v>
      </c>
      <c r="Q466" s="86">
        <f t="shared" si="23"/>
        <v>12702</v>
      </c>
    </row>
    <row r="467" spans="1:17" x14ac:dyDescent="0.25">
      <c r="A467" t="s">
        <v>1342</v>
      </c>
      <c r="B467" t="s">
        <v>1343</v>
      </c>
      <c r="C467" t="s">
        <v>769</v>
      </c>
      <c r="D467" t="s">
        <v>851</v>
      </c>
      <c r="E467" t="s">
        <v>932</v>
      </c>
      <c r="F467">
        <v>0</v>
      </c>
      <c r="G467" t="s">
        <v>1339</v>
      </c>
      <c r="H467" t="s">
        <v>1342</v>
      </c>
      <c r="J467" s="90">
        <f t="shared" si="22"/>
        <v>12703</v>
      </c>
      <c r="K467" s="86">
        <f t="shared" si="23"/>
        <v>523</v>
      </c>
      <c r="L467" s="86">
        <f t="shared" si="23"/>
        <v>174</v>
      </c>
      <c r="M467" s="86">
        <f t="shared" si="23"/>
        <v>101</v>
      </c>
      <c r="N467" s="86">
        <f t="shared" si="23"/>
        <v>52</v>
      </c>
      <c r="O467" s="86">
        <f t="shared" si="23"/>
        <v>0</v>
      </c>
      <c r="P467" s="86">
        <f t="shared" si="23"/>
        <v>5</v>
      </c>
      <c r="Q467" s="86">
        <f t="shared" si="23"/>
        <v>12703</v>
      </c>
    </row>
    <row r="468" spans="1:17" x14ac:dyDescent="0.25">
      <c r="A468" t="s">
        <v>1344</v>
      </c>
      <c r="B468" t="s">
        <v>1345</v>
      </c>
      <c r="C468" t="s">
        <v>769</v>
      </c>
      <c r="D468" t="s">
        <v>776</v>
      </c>
      <c r="E468" t="s">
        <v>932</v>
      </c>
      <c r="F468">
        <v>0</v>
      </c>
      <c r="G468" t="s">
        <v>1339</v>
      </c>
      <c r="H468" t="s">
        <v>1344</v>
      </c>
      <c r="J468" s="90">
        <f t="shared" si="22"/>
        <v>12704</v>
      </c>
      <c r="K468" s="86">
        <f t="shared" si="23"/>
        <v>525</v>
      </c>
      <c r="L468" s="86">
        <f t="shared" si="23"/>
        <v>174</v>
      </c>
      <c r="M468" s="86">
        <f t="shared" si="23"/>
        <v>102</v>
      </c>
      <c r="N468" s="86">
        <f t="shared" si="23"/>
        <v>52</v>
      </c>
      <c r="O468" s="86">
        <f t="shared" si="23"/>
        <v>0</v>
      </c>
      <c r="P468" s="86">
        <f t="shared" si="23"/>
        <v>5</v>
      </c>
      <c r="Q468" s="86">
        <f t="shared" si="23"/>
        <v>12704</v>
      </c>
    </row>
    <row r="469" spans="1:17" x14ac:dyDescent="0.25">
      <c r="A469" t="s">
        <v>1346</v>
      </c>
      <c r="B469" t="s">
        <v>1008</v>
      </c>
      <c r="C469" t="s">
        <v>769</v>
      </c>
      <c r="D469" t="s">
        <v>851</v>
      </c>
      <c r="E469" t="s">
        <v>932</v>
      </c>
      <c r="F469">
        <v>1</v>
      </c>
      <c r="G469" t="s">
        <v>765</v>
      </c>
      <c r="H469" t="s">
        <v>765</v>
      </c>
      <c r="J469" s="90">
        <f t="shared" si="22"/>
        <v>12705</v>
      </c>
      <c r="K469" s="86">
        <f t="shared" si="23"/>
        <v>522</v>
      </c>
      <c r="L469" s="86">
        <f t="shared" si="23"/>
        <v>174</v>
      </c>
      <c r="M469" s="86">
        <f t="shared" si="23"/>
        <v>101</v>
      </c>
      <c r="N469" s="86">
        <f t="shared" si="23"/>
        <v>52</v>
      </c>
      <c r="O469" s="86">
        <f t="shared" si="23"/>
        <v>1</v>
      </c>
      <c r="P469" s="86" t="str">
        <f t="shared" si="23"/>
        <v/>
      </c>
      <c r="Q469" s="86" t="str">
        <f t="shared" si="23"/>
        <v/>
      </c>
    </row>
    <row r="470" spans="1:17" x14ac:dyDescent="0.25">
      <c r="A470" t="s">
        <v>1347</v>
      </c>
      <c r="B470" t="s">
        <v>1113</v>
      </c>
      <c r="C470" t="s">
        <v>769</v>
      </c>
      <c r="D470" t="s">
        <v>851</v>
      </c>
      <c r="E470" t="s">
        <v>955</v>
      </c>
      <c r="F470">
        <v>0</v>
      </c>
      <c r="G470" t="s">
        <v>982</v>
      </c>
      <c r="H470" t="s">
        <v>1347</v>
      </c>
      <c r="J470" s="90">
        <f t="shared" si="22"/>
        <v>12721</v>
      </c>
      <c r="K470" s="86">
        <f t="shared" si="23"/>
        <v>712</v>
      </c>
      <c r="L470" s="86">
        <f t="shared" si="23"/>
        <v>174</v>
      </c>
      <c r="M470" s="86">
        <f t="shared" si="23"/>
        <v>101</v>
      </c>
      <c r="N470" s="86">
        <f t="shared" si="23"/>
        <v>71</v>
      </c>
      <c r="O470" s="86">
        <f t="shared" si="23"/>
        <v>0</v>
      </c>
      <c r="P470" s="86">
        <f t="shared" si="23"/>
        <v>4</v>
      </c>
      <c r="Q470" s="86">
        <f t="shared" si="23"/>
        <v>12721</v>
      </c>
    </row>
    <row r="471" spans="1:17" x14ac:dyDescent="0.25">
      <c r="A471" t="s">
        <v>1348</v>
      </c>
      <c r="B471" t="s">
        <v>1091</v>
      </c>
      <c r="C471" t="s">
        <v>769</v>
      </c>
      <c r="D471" t="s">
        <v>851</v>
      </c>
      <c r="E471" t="s">
        <v>955</v>
      </c>
      <c r="F471">
        <v>0</v>
      </c>
      <c r="G471" t="s">
        <v>1349</v>
      </c>
      <c r="H471" t="s">
        <v>1348</v>
      </c>
      <c r="J471" s="90">
        <f t="shared" si="22"/>
        <v>12722</v>
      </c>
      <c r="K471" s="86">
        <f t="shared" si="23"/>
        <v>713</v>
      </c>
      <c r="L471" s="86">
        <f t="shared" si="23"/>
        <v>174</v>
      </c>
      <c r="M471" s="86">
        <f t="shared" si="23"/>
        <v>101</v>
      </c>
      <c r="N471" s="86">
        <f t="shared" si="23"/>
        <v>71</v>
      </c>
      <c r="O471" s="86">
        <f t="shared" si="23"/>
        <v>0</v>
      </c>
      <c r="P471" s="86">
        <f t="shared" si="23"/>
        <v>3</v>
      </c>
      <c r="Q471" s="86">
        <f t="shared" si="23"/>
        <v>12722</v>
      </c>
    </row>
    <row r="472" spans="1:17" x14ac:dyDescent="0.25">
      <c r="A472" t="s">
        <v>1350</v>
      </c>
      <c r="B472" t="s">
        <v>1113</v>
      </c>
      <c r="C472" t="s">
        <v>769</v>
      </c>
      <c r="D472" t="s">
        <v>776</v>
      </c>
      <c r="E472" t="s">
        <v>955</v>
      </c>
      <c r="F472">
        <v>0</v>
      </c>
      <c r="G472" t="s">
        <v>982</v>
      </c>
      <c r="H472" t="s">
        <v>1350</v>
      </c>
      <c r="J472" s="90">
        <f t="shared" si="22"/>
        <v>12723</v>
      </c>
      <c r="K472" s="86">
        <f t="shared" si="23"/>
        <v>712</v>
      </c>
      <c r="L472" s="86">
        <f t="shared" si="23"/>
        <v>174</v>
      </c>
      <c r="M472" s="86">
        <f t="shared" si="23"/>
        <v>102</v>
      </c>
      <c r="N472" s="86">
        <f t="shared" si="23"/>
        <v>71</v>
      </c>
      <c r="O472" s="86">
        <f t="shared" si="23"/>
        <v>0</v>
      </c>
      <c r="P472" s="86">
        <f t="shared" si="23"/>
        <v>4</v>
      </c>
      <c r="Q472" s="86">
        <f t="shared" si="23"/>
        <v>12723</v>
      </c>
    </row>
    <row r="473" spans="1:17" x14ac:dyDescent="0.25">
      <c r="A473" t="s">
        <v>1351</v>
      </c>
      <c r="B473" t="s">
        <v>1091</v>
      </c>
      <c r="C473" t="s">
        <v>769</v>
      </c>
      <c r="D473" t="s">
        <v>776</v>
      </c>
      <c r="E473" t="s">
        <v>955</v>
      </c>
      <c r="F473">
        <v>0</v>
      </c>
      <c r="G473" t="s">
        <v>1349</v>
      </c>
      <c r="H473" t="s">
        <v>1351</v>
      </c>
      <c r="J473" s="90">
        <f t="shared" si="22"/>
        <v>12724</v>
      </c>
      <c r="K473" s="86">
        <f t="shared" si="23"/>
        <v>713</v>
      </c>
      <c r="L473" s="86">
        <f t="shared" si="23"/>
        <v>174</v>
      </c>
      <c r="M473" s="86">
        <f t="shared" si="23"/>
        <v>102</v>
      </c>
      <c r="N473" s="86">
        <f t="shared" si="23"/>
        <v>71</v>
      </c>
      <c r="O473" s="86">
        <f t="shared" si="23"/>
        <v>0</v>
      </c>
      <c r="P473" s="86">
        <f t="shared" si="23"/>
        <v>3</v>
      </c>
      <c r="Q473" s="86">
        <f t="shared" si="23"/>
        <v>12724</v>
      </c>
    </row>
    <row r="474" spans="1:17" x14ac:dyDescent="0.25">
      <c r="A474" t="s">
        <v>1352</v>
      </c>
      <c r="B474" t="s">
        <v>1113</v>
      </c>
      <c r="C474" t="s">
        <v>769</v>
      </c>
      <c r="D474" t="s">
        <v>798</v>
      </c>
      <c r="E474" t="s">
        <v>955</v>
      </c>
      <c r="F474">
        <v>0</v>
      </c>
      <c r="G474" t="s">
        <v>982</v>
      </c>
      <c r="H474" t="s">
        <v>1352</v>
      </c>
      <c r="J474" s="90">
        <f t="shared" si="22"/>
        <v>12725</v>
      </c>
      <c r="K474" s="86">
        <f t="shared" si="23"/>
        <v>712</v>
      </c>
      <c r="L474" s="86">
        <f t="shared" si="23"/>
        <v>174</v>
      </c>
      <c r="M474" s="86">
        <f t="shared" si="23"/>
        <v>103</v>
      </c>
      <c r="N474" s="86">
        <f t="shared" si="23"/>
        <v>71</v>
      </c>
      <c r="O474" s="86">
        <f t="shared" si="23"/>
        <v>0</v>
      </c>
      <c r="P474" s="86">
        <f t="shared" si="23"/>
        <v>4</v>
      </c>
      <c r="Q474" s="86">
        <f t="shared" si="23"/>
        <v>12725</v>
      </c>
    </row>
    <row r="475" spans="1:17" x14ac:dyDescent="0.25">
      <c r="A475" t="s">
        <v>1353</v>
      </c>
      <c r="B475" t="s">
        <v>1091</v>
      </c>
      <c r="C475" t="s">
        <v>769</v>
      </c>
      <c r="D475" t="s">
        <v>798</v>
      </c>
      <c r="E475" t="s">
        <v>955</v>
      </c>
      <c r="F475">
        <v>0</v>
      </c>
      <c r="G475" t="s">
        <v>1349</v>
      </c>
      <c r="H475" t="s">
        <v>1353</v>
      </c>
      <c r="J475" s="90">
        <f t="shared" si="22"/>
        <v>12726</v>
      </c>
      <c r="K475" s="86">
        <f t="shared" si="23"/>
        <v>713</v>
      </c>
      <c r="L475" s="86">
        <f t="shared" si="23"/>
        <v>174</v>
      </c>
      <c r="M475" s="86">
        <f t="shared" si="23"/>
        <v>103</v>
      </c>
      <c r="N475" s="86">
        <f t="shared" si="23"/>
        <v>71</v>
      </c>
      <c r="O475" s="86">
        <f t="shared" si="23"/>
        <v>0</v>
      </c>
      <c r="P475" s="86">
        <f t="shared" si="23"/>
        <v>3</v>
      </c>
      <c r="Q475" s="86">
        <f t="shared" si="23"/>
        <v>12726</v>
      </c>
    </row>
    <row r="476" spans="1:17" x14ac:dyDescent="0.25">
      <c r="A476" t="s">
        <v>1354</v>
      </c>
      <c r="B476" t="s">
        <v>1091</v>
      </c>
      <c r="C476" t="s">
        <v>769</v>
      </c>
      <c r="D476" t="s">
        <v>798</v>
      </c>
      <c r="E476" t="s">
        <v>955</v>
      </c>
      <c r="F476">
        <v>1</v>
      </c>
      <c r="G476" t="s">
        <v>765</v>
      </c>
      <c r="H476" t="s">
        <v>765</v>
      </c>
      <c r="J476" s="90">
        <f t="shared" si="22"/>
        <v>12727</v>
      </c>
      <c r="K476" s="86">
        <f t="shared" si="23"/>
        <v>713</v>
      </c>
      <c r="L476" s="86">
        <f t="shared" si="23"/>
        <v>174</v>
      </c>
      <c r="M476" s="86">
        <f t="shared" si="23"/>
        <v>103</v>
      </c>
      <c r="N476" s="86">
        <f t="shared" si="23"/>
        <v>71</v>
      </c>
      <c r="O476" s="86">
        <f t="shared" si="23"/>
        <v>1</v>
      </c>
      <c r="P476" s="86" t="str">
        <f t="shared" si="23"/>
        <v/>
      </c>
      <c r="Q476" s="86" t="str">
        <f t="shared" si="23"/>
        <v/>
      </c>
    </row>
    <row r="477" spans="1:17" x14ac:dyDescent="0.25">
      <c r="A477" t="s">
        <v>1355</v>
      </c>
      <c r="B477" t="s">
        <v>1091</v>
      </c>
      <c r="C477" t="s">
        <v>769</v>
      </c>
      <c r="D477" t="s">
        <v>798</v>
      </c>
      <c r="E477" t="s">
        <v>955</v>
      </c>
      <c r="F477">
        <v>0</v>
      </c>
      <c r="G477" t="s">
        <v>1349</v>
      </c>
      <c r="H477" t="s">
        <v>1355</v>
      </c>
      <c r="J477" s="90">
        <f t="shared" si="22"/>
        <v>12728</v>
      </c>
      <c r="K477" s="86">
        <f t="shared" si="23"/>
        <v>713</v>
      </c>
      <c r="L477" s="86">
        <f t="shared" si="23"/>
        <v>174</v>
      </c>
      <c r="M477" s="86">
        <f t="shared" si="23"/>
        <v>103</v>
      </c>
      <c r="N477" s="86">
        <f t="shared" si="23"/>
        <v>71</v>
      </c>
      <c r="O477" s="86">
        <f t="shared" si="23"/>
        <v>0</v>
      </c>
      <c r="P477" s="86">
        <f t="shared" si="23"/>
        <v>3</v>
      </c>
      <c r="Q477" s="86">
        <f t="shared" si="23"/>
        <v>12728</v>
      </c>
    </row>
    <row r="478" spans="1:17" x14ac:dyDescent="0.25">
      <c r="A478" t="s">
        <v>1356</v>
      </c>
      <c r="B478" t="s">
        <v>1115</v>
      </c>
      <c r="C478" t="s">
        <v>769</v>
      </c>
      <c r="D478" t="s">
        <v>798</v>
      </c>
      <c r="E478" t="s">
        <v>1116</v>
      </c>
      <c r="F478">
        <v>1</v>
      </c>
      <c r="G478" t="s">
        <v>765</v>
      </c>
      <c r="H478" t="s">
        <v>765</v>
      </c>
      <c r="J478" s="90">
        <f t="shared" si="22"/>
        <v>12741</v>
      </c>
      <c r="K478" s="86">
        <f t="shared" si="23"/>
        <v>173</v>
      </c>
      <c r="L478" s="86">
        <f t="shared" si="23"/>
        <v>174</v>
      </c>
      <c r="M478" s="86">
        <f t="shared" si="23"/>
        <v>103</v>
      </c>
      <c r="N478" s="86">
        <f t="shared" si="23"/>
        <v>17</v>
      </c>
      <c r="O478" s="86">
        <f t="shared" si="23"/>
        <v>1</v>
      </c>
      <c r="P478" s="86" t="str">
        <f t="shared" si="23"/>
        <v/>
      </c>
      <c r="Q478" s="86" t="str">
        <f t="shared" si="23"/>
        <v/>
      </c>
    </row>
    <row r="479" spans="1:17" x14ac:dyDescent="0.25">
      <c r="A479" t="s">
        <v>1357</v>
      </c>
      <c r="B479" t="s">
        <v>1115</v>
      </c>
      <c r="C479" t="s">
        <v>769</v>
      </c>
      <c r="D479" t="s">
        <v>798</v>
      </c>
      <c r="E479" t="s">
        <v>1116</v>
      </c>
      <c r="F479">
        <v>1</v>
      </c>
      <c r="G479" t="s">
        <v>765</v>
      </c>
      <c r="H479" t="s">
        <v>765</v>
      </c>
      <c r="J479" s="90">
        <f t="shared" si="22"/>
        <v>12742</v>
      </c>
      <c r="K479" s="86">
        <f t="shared" si="23"/>
        <v>173</v>
      </c>
      <c r="L479" s="86">
        <f t="shared" si="23"/>
        <v>174</v>
      </c>
      <c r="M479" s="86">
        <f t="shared" si="23"/>
        <v>103</v>
      </c>
      <c r="N479" s="86">
        <f t="shared" si="23"/>
        <v>17</v>
      </c>
      <c r="O479" s="86">
        <f t="shared" si="23"/>
        <v>1</v>
      </c>
      <c r="P479" s="86" t="str">
        <f t="shared" si="23"/>
        <v/>
      </c>
      <c r="Q479" s="86" t="str">
        <f t="shared" si="23"/>
        <v/>
      </c>
    </row>
    <row r="480" spans="1:17" x14ac:dyDescent="0.25">
      <c r="A480" t="s">
        <v>1358</v>
      </c>
      <c r="B480" t="s">
        <v>1030</v>
      </c>
      <c r="C480" t="s">
        <v>769</v>
      </c>
      <c r="D480" t="s">
        <v>798</v>
      </c>
      <c r="E480" t="s">
        <v>780</v>
      </c>
      <c r="F480">
        <v>0</v>
      </c>
      <c r="G480" t="s">
        <v>1349</v>
      </c>
      <c r="H480" t="s">
        <v>1358</v>
      </c>
      <c r="J480" s="90">
        <f t="shared" si="22"/>
        <v>12743</v>
      </c>
      <c r="K480" s="86">
        <f t="shared" si="23"/>
        <v>643</v>
      </c>
      <c r="L480" s="86">
        <f t="shared" si="23"/>
        <v>174</v>
      </c>
      <c r="M480" s="86">
        <f t="shared" si="23"/>
        <v>103</v>
      </c>
      <c r="N480" s="86">
        <f t="shared" si="23"/>
        <v>64</v>
      </c>
      <c r="O480" s="86">
        <f t="shared" si="23"/>
        <v>0</v>
      </c>
      <c r="P480" s="86">
        <f t="shared" si="23"/>
        <v>3</v>
      </c>
      <c r="Q480" s="86">
        <f t="shared" si="23"/>
        <v>12743</v>
      </c>
    </row>
    <row r="481" spans="1:17" x14ac:dyDescent="0.25">
      <c r="A481" t="s">
        <v>1359</v>
      </c>
      <c r="B481" t="s">
        <v>1360</v>
      </c>
      <c r="C481" t="s">
        <v>769</v>
      </c>
      <c r="D481" t="s">
        <v>896</v>
      </c>
      <c r="E481" t="s">
        <v>780</v>
      </c>
      <c r="F481">
        <v>1</v>
      </c>
      <c r="G481" t="s">
        <v>765</v>
      </c>
      <c r="H481" t="s">
        <v>765</v>
      </c>
      <c r="J481" s="90">
        <f t="shared" si="22"/>
        <v>12744</v>
      </c>
      <c r="K481" s="86">
        <f t="shared" si="23"/>
        <v>648</v>
      </c>
      <c r="L481" s="86">
        <f t="shared" si="23"/>
        <v>174</v>
      </c>
      <c r="M481" s="86">
        <f t="shared" si="23"/>
        <v>104</v>
      </c>
      <c r="N481" s="86">
        <f t="shared" si="23"/>
        <v>64</v>
      </c>
      <c r="O481" s="86">
        <f t="shared" si="23"/>
        <v>1</v>
      </c>
      <c r="P481" s="86" t="str">
        <f t="shared" si="23"/>
        <v/>
      </c>
      <c r="Q481" s="86" t="str">
        <f t="shared" si="23"/>
        <v/>
      </c>
    </row>
    <row r="482" spans="1:17" x14ac:dyDescent="0.25">
      <c r="A482" t="s">
        <v>1361</v>
      </c>
      <c r="B482" t="s">
        <v>1360</v>
      </c>
      <c r="C482" t="s">
        <v>769</v>
      </c>
      <c r="D482" t="s">
        <v>896</v>
      </c>
      <c r="E482" t="s">
        <v>780</v>
      </c>
      <c r="F482">
        <v>1</v>
      </c>
      <c r="G482" t="s">
        <v>765</v>
      </c>
      <c r="H482" t="s">
        <v>765</v>
      </c>
      <c r="J482" s="90">
        <f t="shared" si="22"/>
        <v>12745</v>
      </c>
      <c r="K482" s="86">
        <f t="shared" si="23"/>
        <v>648</v>
      </c>
      <c r="L482" s="86">
        <f t="shared" si="23"/>
        <v>174</v>
      </c>
      <c r="M482" s="86">
        <f t="shared" si="23"/>
        <v>104</v>
      </c>
      <c r="N482" s="86">
        <f t="shared" si="23"/>
        <v>64</v>
      </c>
      <c r="O482" s="86">
        <f t="shared" si="23"/>
        <v>1</v>
      </c>
      <c r="P482" s="86" t="str">
        <f t="shared" si="23"/>
        <v/>
      </c>
      <c r="Q482" s="86" t="str">
        <f t="shared" si="23"/>
        <v/>
      </c>
    </row>
    <row r="483" spans="1:17" x14ac:dyDescent="0.25">
      <c r="A483" t="s">
        <v>1362</v>
      </c>
      <c r="B483" t="s">
        <v>1281</v>
      </c>
      <c r="C483" t="s">
        <v>769</v>
      </c>
      <c r="D483" t="s">
        <v>798</v>
      </c>
      <c r="E483" t="s">
        <v>780</v>
      </c>
      <c r="F483">
        <v>0</v>
      </c>
      <c r="G483" t="s">
        <v>946</v>
      </c>
      <c r="H483" t="s">
        <v>1362</v>
      </c>
      <c r="J483" s="90">
        <f t="shared" si="22"/>
        <v>12761</v>
      </c>
      <c r="K483" s="86">
        <f t="shared" si="23"/>
        <v>644</v>
      </c>
      <c r="L483" s="86">
        <f t="shared" si="23"/>
        <v>174</v>
      </c>
      <c r="M483" s="86">
        <f t="shared" si="23"/>
        <v>103</v>
      </c>
      <c r="N483" s="86">
        <f t="shared" si="23"/>
        <v>64</v>
      </c>
      <c r="O483" s="86">
        <f t="shared" si="23"/>
        <v>0</v>
      </c>
      <c r="P483" s="86">
        <f t="shared" si="23"/>
        <v>11</v>
      </c>
      <c r="Q483" s="86">
        <f t="shared" si="23"/>
        <v>12761</v>
      </c>
    </row>
    <row r="484" spans="1:17" x14ac:dyDescent="0.25">
      <c r="A484" t="s">
        <v>1363</v>
      </c>
      <c r="B484" t="s">
        <v>1012</v>
      </c>
      <c r="C484" t="s">
        <v>769</v>
      </c>
      <c r="D484" t="s">
        <v>798</v>
      </c>
      <c r="E484" t="s">
        <v>780</v>
      </c>
      <c r="F484">
        <v>0</v>
      </c>
      <c r="G484" t="s">
        <v>1349</v>
      </c>
      <c r="H484" t="s">
        <v>1363</v>
      </c>
      <c r="J484" s="90">
        <f t="shared" si="22"/>
        <v>12762</v>
      </c>
      <c r="K484" s="86">
        <f t="shared" si="23"/>
        <v>642</v>
      </c>
      <c r="L484" s="86">
        <f t="shared" si="23"/>
        <v>174</v>
      </c>
      <c r="M484" s="86">
        <f t="shared" si="23"/>
        <v>103</v>
      </c>
      <c r="N484" s="86">
        <f t="shared" si="23"/>
        <v>64</v>
      </c>
      <c r="O484" s="86">
        <f t="shared" si="23"/>
        <v>0</v>
      </c>
      <c r="P484" s="86">
        <f t="shared" si="23"/>
        <v>3</v>
      </c>
      <c r="Q484" s="86">
        <f t="shared" si="23"/>
        <v>12762</v>
      </c>
    </row>
    <row r="485" spans="1:17" x14ac:dyDescent="0.25">
      <c r="A485" t="s">
        <v>1364</v>
      </c>
      <c r="B485" t="s">
        <v>1330</v>
      </c>
      <c r="C485" t="s">
        <v>769</v>
      </c>
      <c r="D485" t="s">
        <v>776</v>
      </c>
      <c r="E485" t="s">
        <v>780</v>
      </c>
      <c r="F485">
        <v>1</v>
      </c>
      <c r="G485" t="s">
        <v>765</v>
      </c>
      <c r="H485" t="s">
        <v>765</v>
      </c>
      <c r="J485" s="90">
        <f t="shared" si="22"/>
        <v>12763</v>
      </c>
      <c r="K485" s="86">
        <f t="shared" si="23"/>
        <v>647</v>
      </c>
      <c r="L485" s="86">
        <f t="shared" si="23"/>
        <v>174</v>
      </c>
      <c r="M485" s="86">
        <f t="shared" si="23"/>
        <v>102</v>
      </c>
      <c r="N485" s="86">
        <f t="shared" si="23"/>
        <v>64</v>
      </c>
      <c r="O485" s="86">
        <f t="shared" si="23"/>
        <v>1</v>
      </c>
      <c r="P485" s="86" t="str">
        <f t="shared" si="23"/>
        <v/>
      </c>
      <c r="Q485" s="86" t="str">
        <f t="shared" si="23"/>
        <v/>
      </c>
    </row>
    <row r="486" spans="1:17" x14ac:dyDescent="0.25">
      <c r="A486" t="s">
        <v>1365</v>
      </c>
      <c r="B486" t="s">
        <v>1330</v>
      </c>
      <c r="C486" t="s">
        <v>769</v>
      </c>
      <c r="D486" t="s">
        <v>851</v>
      </c>
      <c r="E486" t="s">
        <v>780</v>
      </c>
      <c r="F486">
        <v>1</v>
      </c>
      <c r="G486" t="s">
        <v>765</v>
      </c>
      <c r="H486" t="s">
        <v>765</v>
      </c>
      <c r="J486" s="90">
        <f t="shared" si="22"/>
        <v>12764</v>
      </c>
      <c r="K486" s="86">
        <f t="shared" si="23"/>
        <v>647</v>
      </c>
      <c r="L486" s="86">
        <f t="shared" si="23"/>
        <v>174</v>
      </c>
      <c r="M486" s="86">
        <f t="shared" si="23"/>
        <v>101</v>
      </c>
      <c r="N486" s="86">
        <f t="shared" si="23"/>
        <v>64</v>
      </c>
      <c r="O486" s="86">
        <f t="shared" si="23"/>
        <v>1</v>
      </c>
      <c r="P486" s="86" t="str">
        <f t="shared" si="23"/>
        <v/>
      </c>
      <c r="Q486" s="86" t="str">
        <f t="shared" si="23"/>
        <v/>
      </c>
    </row>
    <row r="487" spans="1:17" x14ac:dyDescent="0.25">
      <c r="A487" t="s">
        <v>1366</v>
      </c>
      <c r="B487" t="s">
        <v>1317</v>
      </c>
      <c r="C487" t="s">
        <v>769</v>
      </c>
      <c r="D487" t="s">
        <v>798</v>
      </c>
      <c r="E487" t="s">
        <v>780</v>
      </c>
      <c r="F487">
        <v>1</v>
      </c>
      <c r="G487" t="s">
        <v>765</v>
      </c>
      <c r="H487" t="s">
        <v>765</v>
      </c>
      <c r="J487" s="90">
        <f t="shared" si="22"/>
        <v>12765</v>
      </c>
      <c r="K487" s="86">
        <f t="shared" si="23"/>
        <v>646</v>
      </c>
      <c r="L487" s="86">
        <f t="shared" si="23"/>
        <v>174</v>
      </c>
      <c r="M487" s="86">
        <f t="shared" si="23"/>
        <v>103</v>
      </c>
      <c r="N487" s="86">
        <f t="shared" si="23"/>
        <v>64</v>
      </c>
      <c r="O487" s="86">
        <f t="shared" si="23"/>
        <v>1</v>
      </c>
      <c r="P487" s="86" t="str">
        <f t="shared" si="23"/>
        <v/>
      </c>
      <c r="Q487" s="86" t="str">
        <f t="shared" si="23"/>
        <v/>
      </c>
    </row>
    <row r="488" spans="1:17" x14ac:dyDescent="0.25">
      <c r="A488" t="s">
        <v>1367</v>
      </c>
      <c r="B488" t="s">
        <v>1317</v>
      </c>
      <c r="C488" t="s">
        <v>769</v>
      </c>
      <c r="D488" t="s">
        <v>776</v>
      </c>
      <c r="E488" t="s">
        <v>780</v>
      </c>
      <c r="F488">
        <v>1</v>
      </c>
      <c r="G488" t="s">
        <v>765</v>
      </c>
      <c r="H488" t="s">
        <v>765</v>
      </c>
      <c r="J488" s="90">
        <f t="shared" si="22"/>
        <v>12766</v>
      </c>
      <c r="K488" s="86">
        <f t="shared" si="23"/>
        <v>646</v>
      </c>
      <c r="L488" s="86">
        <f t="shared" si="23"/>
        <v>174</v>
      </c>
      <c r="M488" s="86">
        <f t="shared" si="23"/>
        <v>102</v>
      </c>
      <c r="N488" s="86">
        <f t="shared" si="23"/>
        <v>64</v>
      </c>
      <c r="O488" s="86">
        <f t="shared" si="23"/>
        <v>1</v>
      </c>
      <c r="P488" s="86" t="str">
        <f t="shared" si="23"/>
        <v/>
      </c>
      <c r="Q488" s="86" t="str">
        <f t="shared" si="23"/>
        <v/>
      </c>
    </row>
    <row r="489" spans="1:17" x14ac:dyDescent="0.25">
      <c r="A489" t="s">
        <v>1368</v>
      </c>
      <c r="B489" t="s">
        <v>1317</v>
      </c>
      <c r="C489" t="s">
        <v>769</v>
      </c>
      <c r="D489" t="s">
        <v>851</v>
      </c>
      <c r="E489" t="s">
        <v>780</v>
      </c>
      <c r="F489">
        <v>1</v>
      </c>
      <c r="G489" t="s">
        <v>765</v>
      </c>
      <c r="H489" t="s">
        <v>765</v>
      </c>
      <c r="J489" s="90">
        <f t="shared" si="22"/>
        <v>12767</v>
      </c>
      <c r="K489" s="86">
        <f t="shared" si="23"/>
        <v>646</v>
      </c>
      <c r="L489" s="86">
        <f t="shared" si="23"/>
        <v>174</v>
      </c>
      <c r="M489" s="86">
        <f t="shared" si="23"/>
        <v>101</v>
      </c>
      <c r="N489" s="86">
        <f t="shared" si="23"/>
        <v>64</v>
      </c>
      <c r="O489" s="86">
        <f t="shared" si="23"/>
        <v>1</v>
      </c>
      <c r="P489" s="86" t="str">
        <f t="shared" si="23"/>
        <v/>
      </c>
      <c r="Q489" s="86" t="str">
        <f t="shared" si="23"/>
        <v/>
      </c>
    </row>
    <row r="490" spans="1:17" x14ac:dyDescent="0.25">
      <c r="A490" t="s">
        <v>1369</v>
      </c>
      <c r="B490" t="s">
        <v>1281</v>
      </c>
      <c r="C490" t="s">
        <v>769</v>
      </c>
      <c r="D490" t="s">
        <v>798</v>
      </c>
      <c r="E490" t="s">
        <v>780</v>
      </c>
      <c r="F490">
        <v>1</v>
      </c>
      <c r="G490" t="s">
        <v>765</v>
      </c>
      <c r="H490" t="s">
        <v>765</v>
      </c>
      <c r="J490" s="90">
        <f t="shared" si="22"/>
        <v>12768</v>
      </c>
      <c r="K490" s="86">
        <f t="shared" si="23"/>
        <v>644</v>
      </c>
      <c r="L490" s="86">
        <f t="shared" si="23"/>
        <v>174</v>
      </c>
      <c r="M490" s="86">
        <f t="shared" si="23"/>
        <v>103</v>
      </c>
      <c r="N490" s="86">
        <f t="shared" si="23"/>
        <v>64</v>
      </c>
      <c r="O490" s="86">
        <f t="shared" si="23"/>
        <v>1</v>
      </c>
      <c r="P490" s="86" t="str">
        <f t="shared" si="23"/>
        <v/>
      </c>
      <c r="Q490" s="86" t="str">
        <f t="shared" si="23"/>
        <v/>
      </c>
    </row>
    <row r="491" spans="1:17" x14ac:dyDescent="0.25">
      <c r="A491" t="s">
        <v>1370</v>
      </c>
      <c r="B491" t="s">
        <v>1281</v>
      </c>
      <c r="C491" t="s">
        <v>769</v>
      </c>
      <c r="D491" t="s">
        <v>776</v>
      </c>
      <c r="E491" t="s">
        <v>780</v>
      </c>
      <c r="F491">
        <v>1</v>
      </c>
      <c r="G491" t="s">
        <v>1349</v>
      </c>
      <c r="H491" t="s">
        <v>1370</v>
      </c>
      <c r="J491" s="90">
        <f t="shared" si="22"/>
        <v>12769</v>
      </c>
      <c r="K491" s="86">
        <f t="shared" si="23"/>
        <v>644</v>
      </c>
      <c r="L491" s="86">
        <f t="shared" si="23"/>
        <v>174</v>
      </c>
      <c r="M491" s="86">
        <f t="shared" si="23"/>
        <v>102</v>
      </c>
      <c r="N491" s="86">
        <f t="shared" si="23"/>
        <v>64</v>
      </c>
      <c r="O491" s="86">
        <f t="shared" si="23"/>
        <v>1</v>
      </c>
      <c r="P491" s="86">
        <f t="shared" si="23"/>
        <v>3</v>
      </c>
      <c r="Q491" s="86">
        <f t="shared" si="23"/>
        <v>12769</v>
      </c>
    </row>
    <row r="492" spans="1:17" x14ac:dyDescent="0.25">
      <c r="A492" t="s">
        <v>1371</v>
      </c>
      <c r="B492" t="s">
        <v>1281</v>
      </c>
      <c r="C492" t="s">
        <v>769</v>
      </c>
      <c r="D492" t="s">
        <v>851</v>
      </c>
      <c r="E492" t="s">
        <v>780</v>
      </c>
      <c r="F492">
        <v>1</v>
      </c>
      <c r="G492" t="s">
        <v>765</v>
      </c>
      <c r="H492" t="s">
        <v>765</v>
      </c>
      <c r="J492" s="90">
        <f t="shared" si="22"/>
        <v>12770</v>
      </c>
      <c r="K492" s="86">
        <f t="shared" si="23"/>
        <v>644</v>
      </c>
      <c r="L492" s="86">
        <f t="shared" si="23"/>
        <v>174</v>
      </c>
      <c r="M492" s="86">
        <f t="shared" si="23"/>
        <v>101</v>
      </c>
      <c r="N492" s="86">
        <f t="shared" si="23"/>
        <v>64</v>
      </c>
      <c r="O492" s="86">
        <f t="shared" si="23"/>
        <v>1</v>
      </c>
      <c r="P492" s="86" t="str">
        <f t="shared" si="23"/>
        <v/>
      </c>
      <c r="Q492" s="86" t="str">
        <f t="shared" si="23"/>
        <v/>
      </c>
    </row>
    <row r="493" spans="1:17" x14ac:dyDescent="0.25">
      <c r="A493" t="s">
        <v>1372</v>
      </c>
      <c r="B493" t="s">
        <v>977</v>
      </c>
      <c r="C493" t="s">
        <v>769</v>
      </c>
      <c r="D493" t="s">
        <v>776</v>
      </c>
      <c r="E493" t="s">
        <v>968</v>
      </c>
      <c r="F493">
        <v>1</v>
      </c>
      <c r="G493" t="s">
        <v>765</v>
      </c>
      <c r="H493" t="s">
        <v>765</v>
      </c>
      <c r="J493" s="90">
        <f t="shared" si="22"/>
        <v>12771</v>
      </c>
      <c r="K493" s="86">
        <f t="shared" si="23"/>
        <v>722</v>
      </c>
      <c r="L493" s="86">
        <f t="shared" si="23"/>
        <v>174</v>
      </c>
      <c r="M493" s="86">
        <f t="shared" si="23"/>
        <v>102</v>
      </c>
      <c r="N493" s="86">
        <f t="shared" si="23"/>
        <v>72</v>
      </c>
      <c r="O493" s="86">
        <f t="shared" si="23"/>
        <v>1</v>
      </c>
      <c r="P493" s="86" t="str">
        <f t="shared" si="23"/>
        <v/>
      </c>
      <c r="Q493" s="86" t="str">
        <f t="shared" si="23"/>
        <v/>
      </c>
    </row>
    <row r="494" spans="1:17" x14ac:dyDescent="0.25">
      <c r="A494" t="s">
        <v>1373</v>
      </c>
      <c r="B494" t="s">
        <v>1012</v>
      </c>
      <c r="C494" t="s">
        <v>769</v>
      </c>
      <c r="D494" t="s">
        <v>776</v>
      </c>
      <c r="E494" t="s">
        <v>780</v>
      </c>
      <c r="F494">
        <v>1</v>
      </c>
      <c r="G494" t="s">
        <v>765</v>
      </c>
      <c r="H494" t="s">
        <v>765</v>
      </c>
      <c r="J494" s="90">
        <f t="shared" si="22"/>
        <v>12772</v>
      </c>
      <c r="K494" s="86">
        <f t="shared" ref="K494:Q530" si="24">IFERROR(+B494+0,"")</f>
        <v>642</v>
      </c>
      <c r="L494" s="86">
        <f t="shared" si="24"/>
        <v>174</v>
      </c>
      <c r="M494" s="86">
        <f t="shared" si="24"/>
        <v>102</v>
      </c>
      <c r="N494" s="86">
        <f t="shared" si="24"/>
        <v>64</v>
      </c>
      <c r="O494" s="86">
        <f t="shared" si="24"/>
        <v>1</v>
      </c>
      <c r="P494" s="86" t="str">
        <f t="shared" si="24"/>
        <v/>
      </c>
      <c r="Q494" s="86" t="str">
        <f t="shared" si="24"/>
        <v/>
      </c>
    </row>
    <row r="495" spans="1:17" x14ac:dyDescent="0.25">
      <c r="A495" t="s">
        <v>1374</v>
      </c>
      <c r="B495" t="s">
        <v>1330</v>
      </c>
      <c r="C495" t="s">
        <v>769</v>
      </c>
      <c r="D495" t="s">
        <v>776</v>
      </c>
      <c r="E495" t="s">
        <v>780</v>
      </c>
      <c r="F495">
        <v>1</v>
      </c>
      <c r="G495" t="s">
        <v>765</v>
      </c>
      <c r="H495" t="s">
        <v>765</v>
      </c>
      <c r="J495" s="90">
        <f t="shared" si="22"/>
        <v>12773</v>
      </c>
      <c r="K495" s="86">
        <f t="shared" si="24"/>
        <v>647</v>
      </c>
      <c r="L495" s="86">
        <f t="shared" si="24"/>
        <v>174</v>
      </c>
      <c r="M495" s="86">
        <f t="shared" si="24"/>
        <v>102</v>
      </c>
      <c r="N495" s="86">
        <f t="shared" si="24"/>
        <v>64</v>
      </c>
      <c r="O495" s="86">
        <f t="shared" si="24"/>
        <v>1</v>
      </c>
      <c r="P495" s="86" t="str">
        <f t="shared" si="24"/>
        <v/>
      </c>
      <c r="Q495" s="86" t="str">
        <f t="shared" si="24"/>
        <v/>
      </c>
    </row>
    <row r="496" spans="1:17" x14ac:dyDescent="0.25">
      <c r="A496" t="s">
        <v>1375</v>
      </c>
      <c r="B496" t="s">
        <v>1281</v>
      </c>
      <c r="C496" t="s">
        <v>769</v>
      </c>
      <c r="D496" t="s">
        <v>798</v>
      </c>
      <c r="E496" t="s">
        <v>780</v>
      </c>
      <c r="F496">
        <v>0</v>
      </c>
      <c r="G496" t="s">
        <v>1349</v>
      </c>
      <c r="H496" t="s">
        <v>1375</v>
      </c>
      <c r="J496" s="90">
        <f t="shared" si="22"/>
        <v>12781</v>
      </c>
      <c r="K496" s="86">
        <f t="shared" si="24"/>
        <v>644</v>
      </c>
      <c r="L496" s="86">
        <f t="shared" si="24"/>
        <v>174</v>
      </c>
      <c r="M496" s="86">
        <f t="shared" si="24"/>
        <v>103</v>
      </c>
      <c r="N496" s="86">
        <f t="shared" si="24"/>
        <v>64</v>
      </c>
      <c r="O496" s="86">
        <f t="shared" si="24"/>
        <v>0</v>
      </c>
      <c r="P496" s="86">
        <f t="shared" si="24"/>
        <v>3</v>
      </c>
      <c r="Q496" s="86">
        <f t="shared" si="24"/>
        <v>12781</v>
      </c>
    </row>
    <row r="497" spans="1:17" x14ac:dyDescent="0.25">
      <c r="A497" t="s">
        <v>1376</v>
      </c>
      <c r="B497" t="s">
        <v>1277</v>
      </c>
      <c r="C497" t="s">
        <v>769</v>
      </c>
      <c r="D497" t="s">
        <v>798</v>
      </c>
      <c r="E497" t="s">
        <v>780</v>
      </c>
      <c r="F497">
        <v>1</v>
      </c>
      <c r="G497" t="s">
        <v>1349</v>
      </c>
      <c r="H497" t="s">
        <v>1376</v>
      </c>
      <c r="J497" s="90">
        <f t="shared" si="22"/>
        <v>12782</v>
      </c>
      <c r="K497" s="86">
        <f t="shared" si="24"/>
        <v>645</v>
      </c>
      <c r="L497" s="86">
        <f t="shared" si="24"/>
        <v>174</v>
      </c>
      <c r="M497" s="86">
        <f t="shared" si="24"/>
        <v>103</v>
      </c>
      <c r="N497" s="86">
        <f t="shared" si="24"/>
        <v>64</v>
      </c>
      <c r="O497" s="86">
        <f t="shared" si="24"/>
        <v>1</v>
      </c>
      <c r="P497" s="86">
        <f t="shared" si="24"/>
        <v>3</v>
      </c>
      <c r="Q497" s="86">
        <f t="shared" si="24"/>
        <v>12782</v>
      </c>
    </row>
    <row r="498" spans="1:17" x14ac:dyDescent="0.25">
      <c r="A498" t="s">
        <v>1377</v>
      </c>
      <c r="B498" t="s">
        <v>1012</v>
      </c>
      <c r="C498" t="s">
        <v>769</v>
      </c>
      <c r="D498" t="s">
        <v>798</v>
      </c>
      <c r="E498" t="s">
        <v>780</v>
      </c>
      <c r="F498">
        <v>1</v>
      </c>
      <c r="G498" t="s">
        <v>765</v>
      </c>
      <c r="H498" t="s">
        <v>765</v>
      </c>
      <c r="J498" s="90">
        <f t="shared" si="22"/>
        <v>12783</v>
      </c>
      <c r="K498" s="86">
        <f t="shared" si="24"/>
        <v>642</v>
      </c>
      <c r="L498" s="86">
        <f t="shared" si="24"/>
        <v>174</v>
      </c>
      <c r="M498" s="86">
        <f t="shared" si="24"/>
        <v>103</v>
      </c>
      <c r="N498" s="86">
        <f t="shared" si="24"/>
        <v>64</v>
      </c>
      <c r="O498" s="86">
        <f t="shared" si="24"/>
        <v>1</v>
      </c>
      <c r="P498" s="86" t="str">
        <f t="shared" si="24"/>
        <v/>
      </c>
      <c r="Q498" s="86" t="str">
        <f t="shared" si="24"/>
        <v/>
      </c>
    </row>
    <row r="499" spans="1:17" x14ac:dyDescent="0.25">
      <c r="A499" t="s">
        <v>1378</v>
      </c>
      <c r="B499" t="s">
        <v>1012</v>
      </c>
      <c r="C499" t="s">
        <v>769</v>
      </c>
      <c r="D499" t="s">
        <v>798</v>
      </c>
      <c r="E499" t="s">
        <v>780</v>
      </c>
      <c r="F499">
        <v>1</v>
      </c>
      <c r="G499" t="s">
        <v>765</v>
      </c>
      <c r="H499" t="s">
        <v>765</v>
      </c>
      <c r="J499" s="90">
        <f t="shared" si="22"/>
        <v>12784</v>
      </c>
      <c r="K499" s="86">
        <f t="shared" si="24"/>
        <v>642</v>
      </c>
      <c r="L499" s="86">
        <f t="shared" si="24"/>
        <v>174</v>
      </c>
      <c r="M499" s="86">
        <f t="shared" si="24"/>
        <v>103</v>
      </c>
      <c r="N499" s="86">
        <f t="shared" si="24"/>
        <v>64</v>
      </c>
      <c r="O499" s="86">
        <f t="shared" si="24"/>
        <v>1</v>
      </c>
      <c r="P499" s="86" t="str">
        <f t="shared" si="24"/>
        <v/>
      </c>
      <c r="Q499" s="86" t="str">
        <f t="shared" si="24"/>
        <v/>
      </c>
    </row>
    <row r="500" spans="1:17" x14ac:dyDescent="0.25">
      <c r="A500" t="s">
        <v>1379</v>
      </c>
      <c r="B500" t="s">
        <v>1030</v>
      </c>
      <c r="C500" t="s">
        <v>769</v>
      </c>
      <c r="D500" t="s">
        <v>798</v>
      </c>
      <c r="E500" t="s">
        <v>780</v>
      </c>
      <c r="F500">
        <v>0</v>
      </c>
      <c r="G500" t="s">
        <v>1349</v>
      </c>
      <c r="H500" t="s">
        <v>1379</v>
      </c>
      <c r="J500" s="90">
        <f t="shared" si="22"/>
        <v>12785</v>
      </c>
      <c r="K500" s="86">
        <f t="shared" si="24"/>
        <v>643</v>
      </c>
      <c r="L500" s="86">
        <f t="shared" si="24"/>
        <v>174</v>
      </c>
      <c r="M500" s="86">
        <f t="shared" si="24"/>
        <v>103</v>
      </c>
      <c r="N500" s="86">
        <f t="shared" si="24"/>
        <v>64</v>
      </c>
      <c r="O500" s="86">
        <f t="shared" si="24"/>
        <v>0</v>
      </c>
      <c r="P500" s="86">
        <f t="shared" si="24"/>
        <v>3</v>
      </c>
      <c r="Q500" s="86">
        <f t="shared" si="24"/>
        <v>12785</v>
      </c>
    </row>
    <row r="501" spans="1:17" x14ac:dyDescent="0.25">
      <c r="A501" t="s">
        <v>1380</v>
      </c>
      <c r="B501" t="s">
        <v>975</v>
      </c>
      <c r="C501" t="s">
        <v>769</v>
      </c>
      <c r="D501" t="s">
        <v>776</v>
      </c>
      <c r="E501" t="s">
        <v>844</v>
      </c>
      <c r="F501">
        <v>1</v>
      </c>
      <c r="G501" t="s">
        <v>765</v>
      </c>
      <c r="H501" t="s">
        <v>765</v>
      </c>
      <c r="J501" s="90">
        <f t="shared" si="22"/>
        <v>12802</v>
      </c>
      <c r="K501" s="86">
        <f t="shared" si="24"/>
        <v>532</v>
      </c>
      <c r="L501" s="86">
        <f t="shared" si="24"/>
        <v>174</v>
      </c>
      <c r="M501" s="86">
        <f t="shared" si="24"/>
        <v>102</v>
      </c>
      <c r="N501" s="86">
        <f t="shared" si="24"/>
        <v>53</v>
      </c>
      <c r="O501" s="86">
        <f t="shared" si="24"/>
        <v>1</v>
      </c>
      <c r="P501" s="86" t="str">
        <f t="shared" si="24"/>
        <v/>
      </c>
      <c r="Q501" s="86" t="str">
        <f t="shared" si="24"/>
        <v/>
      </c>
    </row>
    <row r="502" spans="1:17" x14ac:dyDescent="0.25">
      <c r="A502" t="s">
        <v>1381</v>
      </c>
      <c r="B502" t="s">
        <v>1297</v>
      </c>
      <c r="C502" t="s">
        <v>769</v>
      </c>
      <c r="D502" t="s">
        <v>776</v>
      </c>
      <c r="E502" t="s">
        <v>844</v>
      </c>
      <c r="F502">
        <v>1</v>
      </c>
      <c r="G502" t="s">
        <v>765</v>
      </c>
      <c r="H502" t="s">
        <v>765</v>
      </c>
      <c r="J502" s="90">
        <f t="shared" si="22"/>
        <v>12803</v>
      </c>
      <c r="K502" s="86">
        <f t="shared" si="24"/>
        <v>533</v>
      </c>
      <c r="L502" s="86">
        <f t="shared" si="24"/>
        <v>174</v>
      </c>
      <c r="M502" s="86">
        <f t="shared" si="24"/>
        <v>102</v>
      </c>
      <c r="N502" s="86">
        <f t="shared" si="24"/>
        <v>53</v>
      </c>
      <c r="O502" s="86">
        <f t="shared" si="24"/>
        <v>1</v>
      </c>
      <c r="P502" s="86" t="str">
        <f t="shared" si="24"/>
        <v/>
      </c>
      <c r="Q502" s="86" t="str">
        <f t="shared" si="24"/>
        <v/>
      </c>
    </row>
    <row r="503" spans="1:17" x14ac:dyDescent="0.25">
      <c r="A503" t="s">
        <v>1382</v>
      </c>
      <c r="B503" t="s">
        <v>1273</v>
      </c>
      <c r="C503" t="s">
        <v>769</v>
      </c>
      <c r="D503" t="s">
        <v>851</v>
      </c>
      <c r="E503" t="s">
        <v>844</v>
      </c>
      <c r="F503">
        <v>0</v>
      </c>
      <c r="G503" t="s">
        <v>1383</v>
      </c>
      <c r="H503" t="s">
        <v>1382</v>
      </c>
      <c r="J503" s="90">
        <f t="shared" si="22"/>
        <v>12804</v>
      </c>
      <c r="K503" s="86">
        <f t="shared" si="24"/>
        <v>538</v>
      </c>
      <c r="L503" s="86">
        <f t="shared" si="24"/>
        <v>174</v>
      </c>
      <c r="M503" s="86">
        <f t="shared" si="24"/>
        <v>101</v>
      </c>
      <c r="N503" s="86">
        <f t="shared" si="24"/>
        <v>53</v>
      </c>
      <c r="O503" s="86">
        <f t="shared" si="24"/>
        <v>0</v>
      </c>
      <c r="P503" s="86">
        <f t="shared" si="24"/>
        <v>8</v>
      </c>
      <c r="Q503" s="86">
        <f t="shared" si="24"/>
        <v>12804</v>
      </c>
    </row>
    <row r="504" spans="1:17" x14ac:dyDescent="0.25">
      <c r="A504" t="s">
        <v>1384</v>
      </c>
      <c r="B504" t="s">
        <v>1297</v>
      </c>
      <c r="C504" t="s">
        <v>769</v>
      </c>
      <c r="D504" t="s">
        <v>851</v>
      </c>
      <c r="E504" t="s">
        <v>844</v>
      </c>
      <c r="F504">
        <v>0</v>
      </c>
      <c r="G504" t="s">
        <v>1383</v>
      </c>
      <c r="H504" t="s">
        <v>1384</v>
      </c>
      <c r="J504" s="90">
        <f t="shared" si="22"/>
        <v>12805</v>
      </c>
      <c r="K504" s="86">
        <f t="shared" si="24"/>
        <v>533</v>
      </c>
      <c r="L504" s="86">
        <f t="shared" si="24"/>
        <v>174</v>
      </c>
      <c r="M504" s="86">
        <f t="shared" si="24"/>
        <v>101</v>
      </c>
      <c r="N504" s="86">
        <f t="shared" si="24"/>
        <v>53</v>
      </c>
      <c r="O504" s="86">
        <f t="shared" si="24"/>
        <v>0</v>
      </c>
      <c r="P504" s="86">
        <f t="shared" si="24"/>
        <v>8</v>
      </c>
      <c r="Q504" s="86">
        <f t="shared" si="24"/>
        <v>12805</v>
      </c>
    </row>
    <row r="505" spans="1:17" x14ac:dyDescent="0.25">
      <c r="A505" t="s">
        <v>1385</v>
      </c>
      <c r="B505" t="s">
        <v>1273</v>
      </c>
      <c r="C505" t="s">
        <v>769</v>
      </c>
      <c r="D505" t="s">
        <v>776</v>
      </c>
      <c r="E505" t="s">
        <v>844</v>
      </c>
      <c r="F505">
        <v>1</v>
      </c>
      <c r="G505" t="s">
        <v>765</v>
      </c>
      <c r="H505" t="s">
        <v>765</v>
      </c>
      <c r="J505" s="90">
        <f t="shared" si="22"/>
        <v>12806</v>
      </c>
      <c r="K505" s="86">
        <f t="shared" si="24"/>
        <v>538</v>
      </c>
      <c r="L505" s="86">
        <f t="shared" si="24"/>
        <v>174</v>
      </c>
      <c r="M505" s="86">
        <f t="shared" si="24"/>
        <v>102</v>
      </c>
      <c r="N505" s="86">
        <f t="shared" si="24"/>
        <v>53</v>
      </c>
      <c r="O505" s="86">
        <f t="shared" si="24"/>
        <v>1</v>
      </c>
      <c r="P505" s="86" t="str">
        <f t="shared" si="24"/>
        <v/>
      </c>
      <c r="Q505" s="86" t="str">
        <f t="shared" si="24"/>
        <v/>
      </c>
    </row>
    <row r="506" spans="1:17" x14ac:dyDescent="0.25">
      <c r="A506" t="s">
        <v>1386</v>
      </c>
      <c r="B506" t="s">
        <v>993</v>
      </c>
      <c r="C506" t="s">
        <v>769</v>
      </c>
      <c r="D506" t="s">
        <v>776</v>
      </c>
      <c r="E506" t="s">
        <v>844</v>
      </c>
      <c r="F506">
        <v>1</v>
      </c>
      <c r="G506" t="s">
        <v>765</v>
      </c>
      <c r="H506" t="s">
        <v>765</v>
      </c>
      <c r="J506" s="90">
        <f t="shared" si="22"/>
        <v>12807</v>
      </c>
      <c r="K506" s="86">
        <f t="shared" si="24"/>
        <v>535</v>
      </c>
      <c r="L506" s="86">
        <f t="shared" si="24"/>
        <v>174</v>
      </c>
      <c r="M506" s="86">
        <f t="shared" si="24"/>
        <v>102</v>
      </c>
      <c r="N506" s="86">
        <f t="shared" si="24"/>
        <v>53</v>
      </c>
      <c r="O506" s="86">
        <f t="shared" si="24"/>
        <v>1</v>
      </c>
      <c r="P506" s="86" t="str">
        <f t="shared" si="24"/>
        <v/>
      </c>
      <c r="Q506" s="86" t="str">
        <f t="shared" si="24"/>
        <v/>
      </c>
    </row>
    <row r="507" spans="1:17" x14ac:dyDescent="0.25">
      <c r="A507" t="s">
        <v>1387</v>
      </c>
      <c r="B507" t="s">
        <v>993</v>
      </c>
      <c r="C507" t="s">
        <v>769</v>
      </c>
      <c r="D507" t="s">
        <v>851</v>
      </c>
      <c r="E507" t="s">
        <v>844</v>
      </c>
      <c r="F507">
        <v>1</v>
      </c>
      <c r="G507" t="s">
        <v>765</v>
      </c>
      <c r="H507" t="s">
        <v>765</v>
      </c>
      <c r="J507" s="90">
        <f t="shared" si="22"/>
        <v>12808</v>
      </c>
      <c r="K507" s="86">
        <f t="shared" si="24"/>
        <v>535</v>
      </c>
      <c r="L507" s="86">
        <f t="shared" si="24"/>
        <v>174</v>
      </c>
      <c r="M507" s="86">
        <f t="shared" si="24"/>
        <v>101</v>
      </c>
      <c r="N507" s="86">
        <f t="shared" si="24"/>
        <v>53</v>
      </c>
      <c r="O507" s="86">
        <f t="shared" si="24"/>
        <v>1</v>
      </c>
      <c r="P507" s="86" t="str">
        <f t="shared" si="24"/>
        <v/>
      </c>
      <c r="Q507" s="86" t="str">
        <f t="shared" si="24"/>
        <v/>
      </c>
    </row>
    <row r="508" spans="1:17" x14ac:dyDescent="0.25">
      <c r="A508" t="s">
        <v>1388</v>
      </c>
      <c r="B508" t="s">
        <v>1002</v>
      </c>
      <c r="C508" t="s">
        <v>769</v>
      </c>
      <c r="D508" t="s">
        <v>776</v>
      </c>
      <c r="E508" t="s">
        <v>844</v>
      </c>
      <c r="F508">
        <v>1</v>
      </c>
      <c r="G508" t="s">
        <v>765</v>
      </c>
      <c r="H508" t="s">
        <v>765</v>
      </c>
      <c r="J508" s="90">
        <f t="shared" si="22"/>
        <v>12809</v>
      </c>
      <c r="K508" s="86">
        <f t="shared" si="24"/>
        <v>536</v>
      </c>
      <c r="L508" s="86">
        <f t="shared" si="24"/>
        <v>174</v>
      </c>
      <c r="M508" s="86">
        <f t="shared" si="24"/>
        <v>102</v>
      </c>
      <c r="N508" s="86">
        <f t="shared" si="24"/>
        <v>53</v>
      </c>
      <c r="O508" s="86">
        <f t="shared" si="24"/>
        <v>1</v>
      </c>
      <c r="P508" s="86" t="str">
        <f t="shared" si="24"/>
        <v/>
      </c>
      <c r="Q508" s="86" t="str">
        <f t="shared" si="24"/>
        <v/>
      </c>
    </row>
    <row r="509" spans="1:17" x14ac:dyDescent="0.25">
      <c r="A509" t="s">
        <v>1389</v>
      </c>
      <c r="B509" t="s">
        <v>975</v>
      </c>
      <c r="C509" t="s">
        <v>769</v>
      </c>
      <c r="D509" t="s">
        <v>851</v>
      </c>
      <c r="E509" t="s">
        <v>844</v>
      </c>
      <c r="F509">
        <v>0</v>
      </c>
      <c r="G509" t="s">
        <v>765</v>
      </c>
      <c r="H509" t="s">
        <v>765</v>
      </c>
      <c r="J509" s="90">
        <f t="shared" si="22"/>
        <v>12810</v>
      </c>
      <c r="K509" s="86">
        <f t="shared" si="24"/>
        <v>532</v>
      </c>
      <c r="L509" s="86">
        <f t="shared" si="24"/>
        <v>174</v>
      </c>
      <c r="M509" s="86">
        <f t="shared" si="24"/>
        <v>101</v>
      </c>
      <c r="N509" s="86">
        <f t="shared" si="24"/>
        <v>53</v>
      </c>
      <c r="O509" s="86">
        <f t="shared" si="24"/>
        <v>0</v>
      </c>
      <c r="P509" s="86" t="str">
        <f t="shared" si="24"/>
        <v/>
      </c>
      <c r="Q509" s="86" t="str">
        <f t="shared" si="24"/>
        <v/>
      </c>
    </row>
    <row r="510" spans="1:17" x14ac:dyDescent="0.25">
      <c r="A510" t="s">
        <v>1390</v>
      </c>
      <c r="B510" t="s">
        <v>1391</v>
      </c>
      <c r="C510" t="s">
        <v>769</v>
      </c>
      <c r="D510" t="s">
        <v>851</v>
      </c>
      <c r="E510" t="s">
        <v>844</v>
      </c>
      <c r="F510">
        <v>1</v>
      </c>
      <c r="G510" t="s">
        <v>765</v>
      </c>
      <c r="H510" t="s">
        <v>765</v>
      </c>
      <c r="J510" s="90">
        <f t="shared" si="22"/>
        <v>12811</v>
      </c>
      <c r="K510" s="86">
        <f t="shared" si="24"/>
        <v>531</v>
      </c>
      <c r="L510" s="86">
        <f t="shared" si="24"/>
        <v>174</v>
      </c>
      <c r="M510" s="86">
        <f t="shared" si="24"/>
        <v>101</v>
      </c>
      <c r="N510" s="86">
        <f t="shared" si="24"/>
        <v>53</v>
      </c>
      <c r="O510" s="86">
        <f t="shared" si="24"/>
        <v>1</v>
      </c>
      <c r="P510" s="86" t="str">
        <f t="shared" si="24"/>
        <v/>
      </c>
      <c r="Q510" s="86" t="str">
        <f t="shared" si="24"/>
        <v/>
      </c>
    </row>
    <row r="511" spans="1:17" x14ac:dyDescent="0.25">
      <c r="A511" t="s">
        <v>1392</v>
      </c>
      <c r="B511" t="s">
        <v>999</v>
      </c>
      <c r="C511" t="s">
        <v>769</v>
      </c>
      <c r="D511" t="s">
        <v>896</v>
      </c>
      <c r="E511" t="s">
        <v>948</v>
      </c>
      <c r="F511">
        <v>1</v>
      </c>
      <c r="G511" t="s">
        <v>765</v>
      </c>
      <c r="H511" t="s">
        <v>765</v>
      </c>
      <c r="J511" s="90">
        <f t="shared" si="22"/>
        <v>12821</v>
      </c>
      <c r="K511" s="86">
        <f t="shared" si="24"/>
        <v>552</v>
      </c>
      <c r="L511" s="86">
        <f t="shared" si="24"/>
        <v>174</v>
      </c>
      <c r="M511" s="86">
        <f t="shared" si="24"/>
        <v>104</v>
      </c>
      <c r="N511" s="86">
        <f t="shared" si="24"/>
        <v>55</v>
      </c>
      <c r="O511" s="86">
        <f t="shared" si="24"/>
        <v>1</v>
      </c>
      <c r="P511" s="86" t="str">
        <f t="shared" si="24"/>
        <v/>
      </c>
      <c r="Q511" s="86" t="str">
        <f t="shared" si="24"/>
        <v/>
      </c>
    </row>
    <row r="512" spans="1:17" x14ac:dyDescent="0.25">
      <c r="A512" t="s">
        <v>1393</v>
      </c>
      <c r="B512" t="s">
        <v>1394</v>
      </c>
      <c r="C512" t="s">
        <v>769</v>
      </c>
      <c r="D512" t="s">
        <v>896</v>
      </c>
      <c r="E512" t="s">
        <v>955</v>
      </c>
      <c r="F512">
        <v>0</v>
      </c>
      <c r="G512" t="s">
        <v>1383</v>
      </c>
      <c r="H512" t="s">
        <v>1393</v>
      </c>
      <c r="J512" s="90">
        <f t="shared" si="22"/>
        <v>12841</v>
      </c>
      <c r="K512" s="86">
        <f t="shared" si="24"/>
        <v>715</v>
      </c>
      <c r="L512" s="86">
        <f t="shared" si="24"/>
        <v>174</v>
      </c>
      <c r="M512" s="86">
        <f t="shared" si="24"/>
        <v>104</v>
      </c>
      <c r="N512" s="86">
        <f t="shared" si="24"/>
        <v>71</v>
      </c>
      <c r="O512" s="86">
        <f t="shared" si="24"/>
        <v>0</v>
      </c>
      <c r="P512" s="86">
        <f t="shared" si="24"/>
        <v>8</v>
      </c>
      <c r="Q512" s="86">
        <f t="shared" si="24"/>
        <v>12841</v>
      </c>
    </row>
    <row r="513" spans="1:17" x14ac:dyDescent="0.25">
      <c r="A513" t="s">
        <v>1395</v>
      </c>
      <c r="B513" t="s">
        <v>1396</v>
      </c>
      <c r="C513" t="s">
        <v>769</v>
      </c>
      <c r="D513" t="s">
        <v>928</v>
      </c>
      <c r="E513" t="s">
        <v>1397</v>
      </c>
      <c r="F513">
        <v>0</v>
      </c>
      <c r="G513" t="s">
        <v>796</v>
      </c>
      <c r="H513" t="s">
        <v>1395</v>
      </c>
      <c r="J513" s="90">
        <f t="shared" si="22"/>
        <v>12861</v>
      </c>
      <c r="K513" s="86">
        <f t="shared" si="24"/>
        <v>811</v>
      </c>
      <c r="L513" s="86">
        <f t="shared" si="24"/>
        <v>174</v>
      </c>
      <c r="M513" s="86">
        <f t="shared" si="24"/>
        <v>105</v>
      </c>
      <c r="N513" s="86">
        <f t="shared" si="24"/>
        <v>81</v>
      </c>
      <c r="O513" s="86">
        <f t="shared" si="24"/>
        <v>0</v>
      </c>
      <c r="P513" s="86">
        <f t="shared" si="24"/>
        <v>14</v>
      </c>
      <c r="Q513" s="86">
        <f t="shared" si="24"/>
        <v>12861</v>
      </c>
    </row>
    <row r="514" spans="1:17" x14ac:dyDescent="0.25">
      <c r="A514" t="s">
        <v>1398</v>
      </c>
      <c r="B514" t="s">
        <v>1399</v>
      </c>
      <c r="C514" t="s">
        <v>769</v>
      </c>
      <c r="D514" t="s">
        <v>928</v>
      </c>
      <c r="E514" t="s">
        <v>1397</v>
      </c>
      <c r="F514">
        <v>0</v>
      </c>
      <c r="G514" t="s">
        <v>765</v>
      </c>
      <c r="H514" t="s">
        <v>765</v>
      </c>
      <c r="J514" s="90">
        <f t="shared" ref="J514:J577" si="25">IFERROR(+A514+0,A514)</f>
        <v>12862</v>
      </c>
      <c r="K514" s="86">
        <f t="shared" si="24"/>
        <v>812</v>
      </c>
      <c r="L514" s="86">
        <f t="shared" si="24"/>
        <v>174</v>
      </c>
      <c r="M514" s="86">
        <f t="shared" si="24"/>
        <v>105</v>
      </c>
      <c r="N514" s="86">
        <f t="shared" si="24"/>
        <v>81</v>
      </c>
      <c r="O514" s="86">
        <f t="shared" si="24"/>
        <v>0</v>
      </c>
      <c r="P514" s="86" t="str">
        <f t="shared" si="24"/>
        <v/>
      </c>
      <c r="Q514" s="86" t="str">
        <f t="shared" si="24"/>
        <v/>
      </c>
    </row>
    <row r="515" spans="1:17" x14ac:dyDescent="0.25">
      <c r="A515" t="s">
        <v>1400</v>
      </c>
      <c r="B515" t="s">
        <v>1399</v>
      </c>
      <c r="C515" t="s">
        <v>769</v>
      </c>
      <c r="D515" t="s">
        <v>928</v>
      </c>
      <c r="E515" t="s">
        <v>1397</v>
      </c>
      <c r="F515">
        <v>0</v>
      </c>
      <c r="G515" t="s">
        <v>946</v>
      </c>
      <c r="H515" t="s">
        <v>1400</v>
      </c>
      <c r="J515" s="90">
        <f t="shared" si="25"/>
        <v>12871</v>
      </c>
      <c r="K515" s="86">
        <f t="shared" si="24"/>
        <v>812</v>
      </c>
      <c r="L515" s="86">
        <f t="shared" si="24"/>
        <v>174</v>
      </c>
      <c r="M515" s="86">
        <f t="shared" si="24"/>
        <v>105</v>
      </c>
      <c r="N515" s="86">
        <f t="shared" si="24"/>
        <v>81</v>
      </c>
      <c r="O515" s="86">
        <f t="shared" si="24"/>
        <v>0</v>
      </c>
      <c r="P515" s="86">
        <f t="shared" si="24"/>
        <v>11</v>
      </c>
      <c r="Q515" s="86">
        <f t="shared" si="24"/>
        <v>12871</v>
      </c>
    </row>
    <row r="516" spans="1:17" x14ac:dyDescent="0.25">
      <c r="A516" t="s">
        <v>1401</v>
      </c>
      <c r="B516" t="s">
        <v>1399</v>
      </c>
      <c r="C516" t="s">
        <v>769</v>
      </c>
      <c r="D516" t="s">
        <v>928</v>
      </c>
      <c r="E516" t="s">
        <v>1397</v>
      </c>
      <c r="F516">
        <v>1</v>
      </c>
      <c r="G516" t="s">
        <v>765</v>
      </c>
      <c r="H516" t="s">
        <v>765</v>
      </c>
      <c r="J516" s="90">
        <f t="shared" si="25"/>
        <v>12872</v>
      </c>
      <c r="K516" s="86">
        <f t="shared" si="24"/>
        <v>812</v>
      </c>
      <c r="L516" s="86">
        <f t="shared" si="24"/>
        <v>174</v>
      </c>
      <c r="M516" s="86">
        <f t="shared" si="24"/>
        <v>105</v>
      </c>
      <c r="N516" s="86">
        <f t="shared" si="24"/>
        <v>81</v>
      </c>
      <c r="O516" s="86">
        <f t="shared" si="24"/>
        <v>1</v>
      </c>
      <c r="P516" s="86" t="str">
        <f t="shared" si="24"/>
        <v/>
      </c>
      <c r="Q516" s="86" t="str">
        <f t="shared" si="24"/>
        <v/>
      </c>
    </row>
    <row r="517" spans="1:17" x14ac:dyDescent="0.25">
      <c r="A517" t="s">
        <v>1402</v>
      </c>
      <c r="B517" t="s">
        <v>1399</v>
      </c>
      <c r="C517" t="s">
        <v>769</v>
      </c>
      <c r="D517" t="s">
        <v>928</v>
      </c>
      <c r="E517" t="s">
        <v>1397</v>
      </c>
      <c r="F517">
        <v>1</v>
      </c>
      <c r="G517" t="s">
        <v>765</v>
      </c>
      <c r="H517" t="s">
        <v>765</v>
      </c>
      <c r="J517" s="90">
        <f t="shared" si="25"/>
        <v>12873</v>
      </c>
      <c r="K517" s="86">
        <f t="shared" si="24"/>
        <v>812</v>
      </c>
      <c r="L517" s="86">
        <f t="shared" si="24"/>
        <v>174</v>
      </c>
      <c r="M517" s="86">
        <f t="shared" si="24"/>
        <v>105</v>
      </c>
      <c r="N517" s="86">
        <f t="shared" si="24"/>
        <v>81</v>
      </c>
      <c r="O517" s="86">
        <f t="shared" si="24"/>
        <v>1</v>
      </c>
      <c r="P517" s="86" t="str">
        <f t="shared" si="24"/>
        <v/>
      </c>
      <c r="Q517" s="86" t="str">
        <f t="shared" si="24"/>
        <v/>
      </c>
    </row>
    <row r="518" spans="1:17" x14ac:dyDescent="0.25">
      <c r="A518" t="s">
        <v>1403</v>
      </c>
      <c r="B518" t="s">
        <v>1399</v>
      </c>
      <c r="C518" t="s">
        <v>769</v>
      </c>
      <c r="D518" t="s">
        <v>928</v>
      </c>
      <c r="E518" t="s">
        <v>1397</v>
      </c>
      <c r="F518">
        <v>1</v>
      </c>
      <c r="G518" t="s">
        <v>765</v>
      </c>
      <c r="H518" t="s">
        <v>765</v>
      </c>
      <c r="J518" s="90">
        <f t="shared" si="25"/>
        <v>12874</v>
      </c>
      <c r="K518" s="86">
        <f t="shared" si="24"/>
        <v>812</v>
      </c>
      <c r="L518" s="86">
        <f t="shared" si="24"/>
        <v>174</v>
      </c>
      <c r="M518" s="86">
        <f t="shared" si="24"/>
        <v>105</v>
      </c>
      <c r="N518" s="86">
        <f t="shared" si="24"/>
        <v>81</v>
      </c>
      <c r="O518" s="86">
        <f t="shared" si="24"/>
        <v>1</v>
      </c>
      <c r="P518" s="86" t="str">
        <f t="shared" si="24"/>
        <v/>
      </c>
      <c r="Q518" s="86" t="str">
        <f t="shared" si="24"/>
        <v/>
      </c>
    </row>
    <row r="519" spans="1:17" x14ac:dyDescent="0.25">
      <c r="A519" t="s">
        <v>1404</v>
      </c>
      <c r="B519" t="s">
        <v>1399</v>
      </c>
      <c r="C519" t="s">
        <v>769</v>
      </c>
      <c r="D519" t="s">
        <v>928</v>
      </c>
      <c r="E519" t="s">
        <v>1397</v>
      </c>
      <c r="F519">
        <v>1</v>
      </c>
      <c r="G519" t="s">
        <v>765</v>
      </c>
      <c r="H519" t="s">
        <v>765</v>
      </c>
      <c r="J519" s="90">
        <f t="shared" si="25"/>
        <v>12875</v>
      </c>
      <c r="K519" s="86">
        <f t="shared" si="24"/>
        <v>812</v>
      </c>
      <c r="L519" s="86">
        <f t="shared" si="24"/>
        <v>174</v>
      </c>
      <c r="M519" s="86">
        <f t="shared" si="24"/>
        <v>105</v>
      </c>
      <c r="N519" s="86">
        <f t="shared" si="24"/>
        <v>81</v>
      </c>
      <c r="O519" s="86">
        <f t="shared" si="24"/>
        <v>1</v>
      </c>
      <c r="P519" s="86" t="str">
        <f t="shared" si="24"/>
        <v/>
      </c>
      <c r="Q519" s="86" t="str">
        <f t="shared" si="24"/>
        <v/>
      </c>
    </row>
    <row r="520" spans="1:17" x14ac:dyDescent="0.25">
      <c r="A520" t="s">
        <v>1405</v>
      </c>
      <c r="B520" t="s">
        <v>1406</v>
      </c>
      <c r="C520" t="s">
        <v>769</v>
      </c>
      <c r="D520" t="s">
        <v>928</v>
      </c>
      <c r="E520" t="s">
        <v>1407</v>
      </c>
      <c r="F520">
        <v>1</v>
      </c>
      <c r="G520" t="s">
        <v>765</v>
      </c>
      <c r="H520" t="s">
        <v>765</v>
      </c>
      <c r="J520" s="90">
        <f t="shared" si="25"/>
        <v>12881</v>
      </c>
      <c r="K520" s="86">
        <f t="shared" si="24"/>
        <v>822</v>
      </c>
      <c r="L520" s="86">
        <f t="shared" si="24"/>
        <v>174</v>
      </c>
      <c r="M520" s="86">
        <f t="shared" si="24"/>
        <v>105</v>
      </c>
      <c r="N520" s="86">
        <f t="shared" si="24"/>
        <v>82</v>
      </c>
      <c r="O520" s="86">
        <f t="shared" si="24"/>
        <v>1</v>
      </c>
      <c r="P520" s="86" t="str">
        <f t="shared" si="24"/>
        <v/>
      </c>
      <c r="Q520" s="86" t="str">
        <f t="shared" si="24"/>
        <v/>
      </c>
    </row>
    <row r="521" spans="1:17" x14ac:dyDescent="0.25">
      <c r="A521" t="s">
        <v>1408</v>
      </c>
      <c r="B521" t="s">
        <v>1409</v>
      </c>
      <c r="C521" t="s">
        <v>1410</v>
      </c>
      <c r="D521" t="s">
        <v>928</v>
      </c>
      <c r="E521" t="s">
        <v>1411</v>
      </c>
      <c r="F521">
        <v>0</v>
      </c>
      <c r="G521" t="s">
        <v>796</v>
      </c>
      <c r="H521" t="s">
        <v>1408</v>
      </c>
      <c r="J521" s="90">
        <f t="shared" si="25"/>
        <v>12891</v>
      </c>
      <c r="K521" s="86">
        <f t="shared" si="24"/>
        <v>853</v>
      </c>
      <c r="L521" s="86">
        <f t="shared" si="24"/>
        <v>203</v>
      </c>
      <c r="M521" s="86">
        <f t="shared" si="24"/>
        <v>105</v>
      </c>
      <c r="N521" s="86">
        <f t="shared" si="24"/>
        <v>85</v>
      </c>
      <c r="O521" s="86">
        <f t="shared" si="24"/>
        <v>0</v>
      </c>
      <c r="P521" s="86">
        <f t="shared" si="24"/>
        <v>14</v>
      </c>
      <c r="Q521" s="86">
        <f t="shared" si="24"/>
        <v>12891</v>
      </c>
    </row>
    <row r="522" spans="1:17" x14ac:dyDescent="0.25">
      <c r="A522" t="s">
        <v>1412</v>
      </c>
      <c r="B522" t="s">
        <v>1413</v>
      </c>
      <c r="C522" t="s">
        <v>769</v>
      </c>
      <c r="D522" t="s">
        <v>928</v>
      </c>
      <c r="E522" t="s">
        <v>1411</v>
      </c>
      <c r="F522">
        <v>1</v>
      </c>
      <c r="G522" t="s">
        <v>765</v>
      </c>
      <c r="H522" t="s">
        <v>765</v>
      </c>
      <c r="J522" s="90">
        <f t="shared" si="25"/>
        <v>12901</v>
      </c>
      <c r="K522" s="86">
        <f t="shared" si="24"/>
        <v>851</v>
      </c>
      <c r="L522" s="86">
        <f t="shared" si="24"/>
        <v>174</v>
      </c>
      <c r="M522" s="86">
        <f t="shared" si="24"/>
        <v>105</v>
      </c>
      <c r="N522" s="86">
        <f t="shared" si="24"/>
        <v>85</v>
      </c>
      <c r="O522" s="86">
        <f t="shared" si="24"/>
        <v>1</v>
      </c>
      <c r="P522" s="86" t="str">
        <f t="shared" si="24"/>
        <v/>
      </c>
      <c r="Q522" s="86" t="str">
        <f t="shared" si="24"/>
        <v/>
      </c>
    </row>
    <row r="523" spans="1:17" x14ac:dyDescent="0.25">
      <c r="A523" t="s">
        <v>1414</v>
      </c>
      <c r="B523" t="s">
        <v>1409</v>
      </c>
      <c r="C523" t="s">
        <v>769</v>
      </c>
      <c r="D523" t="s">
        <v>928</v>
      </c>
      <c r="E523" t="s">
        <v>1411</v>
      </c>
      <c r="F523">
        <v>1</v>
      </c>
      <c r="G523" t="s">
        <v>765</v>
      </c>
      <c r="H523" t="s">
        <v>765</v>
      </c>
      <c r="J523" s="90">
        <f t="shared" si="25"/>
        <v>12902</v>
      </c>
      <c r="K523" s="86">
        <f t="shared" si="24"/>
        <v>853</v>
      </c>
      <c r="L523" s="86">
        <f t="shared" si="24"/>
        <v>174</v>
      </c>
      <c r="M523" s="86">
        <f t="shared" si="24"/>
        <v>105</v>
      </c>
      <c r="N523" s="86">
        <f t="shared" si="24"/>
        <v>85</v>
      </c>
      <c r="O523" s="86">
        <f t="shared" si="24"/>
        <v>1</v>
      </c>
      <c r="P523" s="86" t="str">
        <f t="shared" si="24"/>
        <v/>
      </c>
      <c r="Q523" s="86" t="str">
        <f t="shared" si="24"/>
        <v/>
      </c>
    </row>
    <row r="524" spans="1:17" x14ac:dyDescent="0.25">
      <c r="A524" t="s">
        <v>1415</v>
      </c>
      <c r="B524" t="s">
        <v>1409</v>
      </c>
      <c r="C524" t="s">
        <v>769</v>
      </c>
      <c r="D524" t="s">
        <v>928</v>
      </c>
      <c r="E524" t="s">
        <v>1411</v>
      </c>
      <c r="F524">
        <v>0</v>
      </c>
      <c r="G524" t="s">
        <v>1349</v>
      </c>
      <c r="H524" t="s">
        <v>1415</v>
      </c>
      <c r="J524" s="90">
        <f t="shared" si="25"/>
        <v>12903</v>
      </c>
      <c r="K524" s="86">
        <f t="shared" si="24"/>
        <v>853</v>
      </c>
      <c r="L524" s="86">
        <f t="shared" si="24"/>
        <v>174</v>
      </c>
      <c r="M524" s="86">
        <f t="shared" si="24"/>
        <v>105</v>
      </c>
      <c r="N524" s="86">
        <f t="shared" si="24"/>
        <v>85</v>
      </c>
      <c r="O524" s="86">
        <f t="shared" si="24"/>
        <v>0</v>
      </c>
      <c r="P524" s="86">
        <f t="shared" si="24"/>
        <v>3</v>
      </c>
      <c r="Q524" s="86">
        <f t="shared" si="24"/>
        <v>12903</v>
      </c>
    </row>
    <row r="525" spans="1:17" x14ac:dyDescent="0.25">
      <c r="A525" t="s">
        <v>1416</v>
      </c>
      <c r="B525" t="s">
        <v>1409</v>
      </c>
      <c r="C525" t="s">
        <v>769</v>
      </c>
      <c r="D525" t="s">
        <v>928</v>
      </c>
      <c r="E525" t="s">
        <v>1411</v>
      </c>
      <c r="F525">
        <v>1</v>
      </c>
      <c r="G525" t="s">
        <v>765</v>
      </c>
      <c r="H525" t="s">
        <v>765</v>
      </c>
      <c r="J525" s="90">
        <f t="shared" si="25"/>
        <v>12904</v>
      </c>
      <c r="K525" s="86">
        <f t="shared" si="24"/>
        <v>853</v>
      </c>
      <c r="L525" s="86">
        <f t="shared" si="24"/>
        <v>174</v>
      </c>
      <c r="M525" s="86">
        <f t="shared" si="24"/>
        <v>105</v>
      </c>
      <c r="N525" s="86">
        <f t="shared" si="24"/>
        <v>85</v>
      </c>
      <c r="O525" s="86">
        <f t="shared" si="24"/>
        <v>1</v>
      </c>
      <c r="P525" s="86" t="str">
        <f t="shared" si="24"/>
        <v/>
      </c>
      <c r="Q525" s="86" t="str">
        <f t="shared" si="24"/>
        <v/>
      </c>
    </row>
    <row r="526" spans="1:17" x14ac:dyDescent="0.25">
      <c r="A526" t="s">
        <v>1417</v>
      </c>
      <c r="B526" t="s">
        <v>1413</v>
      </c>
      <c r="C526" t="s">
        <v>769</v>
      </c>
      <c r="D526" t="s">
        <v>928</v>
      </c>
      <c r="E526" t="s">
        <v>1411</v>
      </c>
      <c r="F526">
        <v>0</v>
      </c>
      <c r="G526" t="s">
        <v>878</v>
      </c>
      <c r="H526" t="s">
        <v>1417</v>
      </c>
      <c r="J526" s="90">
        <f t="shared" si="25"/>
        <v>12921</v>
      </c>
      <c r="K526" s="86">
        <f t="shared" si="24"/>
        <v>851</v>
      </c>
      <c r="L526" s="86">
        <f t="shared" si="24"/>
        <v>174</v>
      </c>
      <c r="M526" s="86">
        <f t="shared" si="24"/>
        <v>105</v>
      </c>
      <c r="N526" s="86">
        <f t="shared" si="24"/>
        <v>85</v>
      </c>
      <c r="O526" s="86">
        <f t="shared" si="24"/>
        <v>0</v>
      </c>
      <c r="P526" s="86">
        <f t="shared" si="24"/>
        <v>9</v>
      </c>
      <c r="Q526" s="86">
        <f t="shared" si="24"/>
        <v>12921</v>
      </c>
    </row>
    <row r="527" spans="1:17" x14ac:dyDescent="0.25">
      <c r="A527" t="s">
        <v>1418</v>
      </c>
      <c r="B527" t="s">
        <v>1419</v>
      </c>
      <c r="C527" t="s">
        <v>769</v>
      </c>
      <c r="D527" t="s">
        <v>928</v>
      </c>
      <c r="E527" t="s">
        <v>1411</v>
      </c>
      <c r="F527">
        <v>0</v>
      </c>
      <c r="G527" t="s">
        <v>1339</v>
      </c>
      <c r="H527" t="s">
        <v>1418</v>
      </c>
      <c r="J527" s="90">
        <f t="shared" si="25"/>
        <v>12922</v>
      </c>
      <c r="K527" s="86">
        <f t="shared" si="24"/>
        <v>855</v>
      </c>
      <c r="L527" s="86">
        <f t="shared" si="24"/>
        <v>174</v>
      </c>
      <c r="M527" s="86">
        <f t="shared" si="24"/>
        <v>105</v>
      </c>
      <c r="N527" s="86">
        <f t="shared" si="24"/>
        <v>85</v>
      </c>
      <c r="O527" s="86">
        <f t="shared" si="24"/>
        <v>0</v>
      </c>
      <c r="P527" s="86">
        <f t="shared" si="24"/>
        <v>5</v>
      </c>
      <c r="Q527" s="86">
        <f t="shared" si="24"/>
        <v>12922</v>
      </c>
    </row>
    <row r="528" spans="1:17" x14ac:dyDescent="0.25">
      <c r="A528" t="s">
        <v>1420</v>
      </c>
      <c r="B528" t="s">
        <v>1419</v>
      </c>
      <c r="C528" t="s">
        <v>769</v>
      </c>
      <c r="D528" t="s">
        <v>928</v>
      </c>
      <c r="E528" t="s">
        <v>1411</v>
      </c>
      <c r="F528">
        <v>1</v>
      </c>
      <c r="G528" t="s">
        <v>765</v>
      </c>
      <c r="H528" t="s">
        <v>765</v>
      </c>
      <c r="J528" s="90">
        <f t="shared" si="25"/>
        <v>12923</v>
      </c>
      <c r="K528" s="86">
        <f t="shared" si="24"/>
        <v>855</v>
      </c>
      <c r="L528" s="86">
        <f t="shared" si="24"/>
        <v>174</v>
      </c>
      <c r="M528" s="86">
        <f t="shared" si="24"/>
        <v>105</v>
      </c>
      <c r="N528" s="86">
        <f t="shared" si="24"/>
        <v>85</v>
      </c>
      <c r="O528" s="86">
        <f t="shared" si="24"/>
        <v>1</v>
      </c>
      <c r="P528" s="86" t="str">
        <f t="shared" si="24"/>
        <v/>
      </c>
      <c r="Q528" s="86" t="str">
        <f t="shared" si="24"/>
        <v/>
      </c>
    </row>
    <row r="529" spans="1:17" x14ac:dyDescent="0.25">
      <c r="A529" t="s">
        <v>1421</v>
      </c>
      <c r="B529" t="s">
        <v>1419</v>
      </c>
      <c r="C529" t="s">
        <v>769</v>
      </c>
      <c r="D529" t="s">
        <v>928</v>
      </c>
      <c r="E529" t="s">
        <v>1411</v>
      </c>
      <c r="F529">
        <v>0</v>
      </c>
      <c r="G529" t="s">
        <v>1339</v>
      </c>
      <c r="H529" t="s">
        <v>1421</v>
      </c>
      <c r="J529" s="90">
        <f t="shared" si="25"/>
        <v>12924</v>
      </c>
      <c r="K529" s="86">
        <f t="shared" si="24"/>
        <v>855</v>
      </c>
      <c r="L529" s="86">
        <f t="shared" si="24"/>
        <v>174</v>
      </c>
      <c r="M529" s="86">
        <f t="shared" si="24"/>
        <v>105</v>
      </c>
      <c r="N529" s="86">
        <f t="shared" si="24"/>
        <v>85</v>
      </c>
      <c r="O529" s="86">
        <f t="shared" si="24"/>
        <v>0</v>
      </c>
      <c r="P529" s="86">
        <f t="shared" si="24"/>
        <v>5</v>
      </c>
      <c r="Q529" s="86">
        <f t="shared" si="24"/>
        <v>12924</v>
      </c>
    </row>
    <row r="530" spans="1:17" x14ac:dyDescent="0.25">
      <c r="A530" t="s">
        <v>1422</v>
      </c>
      <c r="B530" t="s">
        <v>1419</v>
      </c>
      <c r="C530" t="s">
        <v>769</v>
      </c>
      <c r="D530" t="s">
        <v>928</v>
      </c>
      <c r="E530" t="s">
        <v>1411</v>
      </c>
      <c r="F530">
        <v>0</v>
      </c>
      <c r="G530" t="s">
        <v>1339</v>
      </c>
      <c r="H530" t="s">
        <v>1422</v>
      </c>
      <c r="J530" s="90">
        <f t="shared" si="25"/>
        <v>12925</v>
      </c>
      <c r="K530" s="86">
        <f t="shared" si="24"/>
        <v>855</v>
      </c>
      <c r="L530" s="86">
        <f t="shared" si="24"/>
        <v>174</v>
      </c>
      <c r="M530" s="86">
        <f t="shared" si="24"/>
        <v>105</v>
      </c>
      <c r="N530" s="86">
        <f t="shared" ref="N530:Q593" si="26">IFERROR(+E530+0,"")</f>
        <v>85</v>
      </c>
      <c r="O530" s="86">
        <f t="shared" si="26"/>
        <v>0</v>
      </c>
      <c r="P530" s="86">
        <f t="shared" si="26"/>
        <v>5</v>
      </c>
      <c r="Q530" s="86">
        <f t="shared" si="26"/>
        <v>12925</v>
      </c>
    </row>
    <row r="531" spans="1:17" x14ac:dyDescent="0.25">
      <c r="A531" t="s">
        <v>1423</v>
      </c>
      <c r="B531" t="s">
        <v>1419</v>
      </c>
      <c r="C531" t="s">
        <v>769</v>
      </c>
      <c r="D531" t="s">
        <v>928</v>
      </c>
      <c r="E531" t="s">
        <v>1411</v>
      </c>
      <c r="F531">
        <v>0</v>
      </c>
      <c r="G531" t="s">
        <v>765</v>
      </c>
      <c r="H531" t="s">
        <v>765</v>
      </c>
      <c r="J531" s="90">
        <f t="shared" si="25"/>
        <v>12926</v>
      </c>
      <c r="K531" s="86">
        <f t="shared" ref="K531:P574" si="27">IFERROR(+B531+0,"")</f>
        <v>855</v>
      </c>
      <c r="L531" s="86">
        <f t="shared" si="27"/>
        <v>174</v>
      </c>
      <c r="M531" s="86">
        <f t="shared" si="27"/>
        <v>105</v>
      </c>
      <c r="N531" s="86">
        <f t="shared" si="26"/>
        <v>85</v>
      </c>
      <c r="O531" s="86">
        <f t="shared" si="26"/>
        <v>0</v>
      </c>
      <c r="P531" s="86" t="str">
        <f t="shared" si="26"/>
        <v/>
      </c>
      <c r="Q531" s="86" t="str">
        <f t="shared" si="26"/>
        <v/>
      </c>
    </row>
    <row r="532" spans="1:17" x14ac:dyDescent="0.25">
      <c r="A532" t="s">
        <v>1424</v>
      </c>
      <c r="B532" t="s">
        <v>1425</v>
      </c>
      <c r="C532" t="s">
        <v>769</v>
      </c>
      <c r="D532" t="s">
        <v>928</v>
      </c>
      <c r="E532" t="s">
        <v>1411</v>
      </c>
      <c r="F532">
        <v>0</v>
      </c>
      <c r="G532" t="s">
        <v>982</v>
      </c>
      <c r="H532" t="s">
        <v>1424</v>
      </c>
      <c r="J532" s="90">
        <f t="shared" si="25"/>
        <v>12927</v>
      </c>
      <c r="K532" s="86">
        <f t="shared" si="27"/>
        <v>854</v>
      </c>
      <c r="L532" s="86">
        <f t="shared" si="27"/>
        <v>174</v>
      </c>
      <c r="M532" s="86">
        <f t="shared" si="27"/>
        <v>105</v>
      </c>
      <c r="N532" s="86">
        <f t="shared" si="26"/>
        <v>85</v>
      </c>
      <c r="O532" s="86">
        <f t="shared" si="26"/>
        <v>0</v>
      </c>
      <c r="P532" s="86">
        <f t="shared" si="26"/>
        <v>4</v>
      </c>
      <c r="Q532" s="86">
        <f t="shared" si="26"/>
        <v>12927</v>
      </c>
    </row>
    <row r="533" spans="1:17" x14ac:dyDescent="0.25">
      <c r="A533" t="s">
        <v>1426</v>
      </c>
      <c r="B533" t="s">
        <v>1008</v>
      </c>
      <c r="C533" t="s">
        <v>767</v>
      </c>
      <c r="D533" t="s">
        <v>798</v>
      </c>
      <c r="E533" t="s">
        <v>932</v>
      </c>
      <c r="F533">
        <v>1</v>
      </c>
      <c r="G533" t="s">
        <v>765</v>
      </c>
      <c r="H533" t="s">
        <v>765</v>
      </c>
      <c r="J533" s="90">
        <f t="shared" si="25"/>
        <v>13011</v>
      </c>
      <c r="K533" s="86">
        <f t="shared" si="27"/>
        <v>522</v>
      </c>
      <c r="L533" s="86">
        <f t="shared" si="27"/>
        <v>13</v>
      </c>
      <c r="M533" s="86">
        <f t="shared" si="27"/>
        <v>103</v>
      </c>
      <c r="N533" s="86">
        <f t="shared" si="26"/>
        <v>52</v>
      </c>
      <c r="O533" s="86">
        <f t="shared" si="26"/>
        <v>1</v>
      </c>
      <c r="P533" s="86" t="str">
        <f t="shared" si="26"/>
        <v/>
      </c>
      <c r="Q533" s="86" t="str">
        <f t="shared" si="26"/>
        <v/>
      </c>
    </row>
    <row r="534" spans="1:17" x14ac:dyDescent="0.25">
      <c r="A534" t="s">
        <v>1427</v>
      </c>
      <c r="B534" t="s">
        <v>1008</v>
      </c>
      <c r="C534" t="s">
        <v>767</v>
      </c>
      <c r="D534" t="s">
        <v>798</v>
      </c>
      <c r="E534" t="s">
        <v>932</v>
      </c>
      <c r="F534">
        <v>1</v>
      </c>
      <c r="G534" t="s">
        <v>765</v>
      </c>
      <c r="H534" t="s">
        <v>765</v>
      </c>
      <c r="J534" s="90">
        <f t="shared" si="25"/>
        <v>13012</v>
      </c>
      <c r="K534" s="86">
        <f t="shared" si="27"/>
        <v>522</v>
      </c>
      <c r="L534" s="86">
        <f t="shared" si="27"/>
        <v>13</v>
      </c>
      <c r="M534" s="86">
        <f t="shared" si="27"/>
        <v>103</v>
      </c>
      <c r="N534" s="86">
        <f t="shared" si="27"/>
        <v>52</v>
      </c>
      <c r="O534" s="86">
        <f t="shared" si="27"/>
        <v>1</v>
      </c>
      <c r="P534" s="86" t="str">
        <f t="shared" si="27"/>
        <v/>
      </c>
      <c r="Q534" s="86" t="str">
        <f t="shared" si="26"/>
        <v/>
      </c>
    </row>
    <row r="535" spans="1:17" x14ac:dyDescent="0.25">
      <c r="A535" t="s">
        <v>1428</v>
      </c>
      <c r="B535" t="s">
        <v>1034</v>
      </c>
      <c r="C535" t="s">
        <v>769</v>
      </c>
      <c r="D535" t="s">
        <v>896</v>
      </c>
      <c r="E535" t="s">
        <v>923</v>
      </c>
      <c r="F535">
        <v>1</v>
      </c>
      <c r="G535" t="s">
        <v>765</v>
      </c>
      <c r="H535" t="s">
        <v>765</v>
      </c>
      <c r="J535" s="90">
        <f t="shared" si="25"/>
        <v>13021</v>
      </c>
      <c r="K535" s="86">
        <f t="shared" si="27"/>
        <v>512</v>
      </c>
      <c r="L535" s="86">
        <f t="shared" si="27"/>
        <v>174</v>
      </c>
      <c r="M535" s="86">
        <f t="shared" si="27"/>
        <v>104</v>
      </c>
      <c r="N535" s="86">
        <f t="shared" si="27"/>
        <v>51</v>
      </c>
      <c r="O535" s="86">
        <f t="shared" si="27"/>
        <v>1</v>
      </c>
      <c r="P535" s="86" t="str">
        <f t="shared" si="27"/>
        <v/>
      </c>
      <c r="Q535" s="86" t="str">
        <f t="shared" si="26"/>
        <v/>
      </c>
    </row>
    <row r="536" spans="1:17" x14ac:dyDescent="0.25">
      <c r="A536" t="s">
        <v>1429</v>
      </c>
      <c r="B536" t="s">
        <v>765</v>
      </c>
      <c r="C536" t="s">
        <v>769</v>
      </c>
      <c r="D536" t="s">
        <v>765</v>
      </c>
      <c r="E536" t="s">
        <v>767</v>
      </c>
      <c r="F536">
        <v>1</v>
      </c>
      <c r="G536" t="s">
        <v>1429</v>
      </c>
      <c r="H536" t="s">
        <v>765</v>
      </c>
      <c r="J536" s="90">
        <f t="shared" si="25"/>
        <v>14010</v>
      </c>
      <c r="K536" s="86" t="str">
        <f t="shared" si="27"/>
        <v/>
      </c>
      <c r="L536" s="86">
        <f t="shared" si="27"/>
        <v>174</v>
      </c>
      <c r="M536" s="86" t="str">
        <f t="shared" si="27"/>
        <v/>
      </c>
      <c r="N536" s="86">
        <f t="shared" si="27"/>
        <v>13</v>
      </c>
      <c r="O536" s="86">
        <f t="shared" si="27"/>
        <v>1</v>
      </c>
      <c r="P536" s="86">
        <f t="shared" si="27"/>
        <v>14010</v>
      </c>
      <c r="Q536" s="86" t="str">
        <f t="shared" si="26"/>
        <v/>
      </c>
    </row>
    <row r="537" spans="1:17" x14ac:dyDescent="0.25">
      <c r="A537" t="s">
        <v>1430</v>
      </c>
      <c r="B537" t="s">
        <v>993</v>
      </c>
      <c r="C537" t="s">
        <v>796</v>
      </c>
      <c r="D537" t="s">
        <v>851</v>
      </c>
      <c r="E537" t="s">
        <v>844</v>
      </c>
      <c r="F537">
        <v>1</v>
      </c>
      <c r="G537" t="s">
        <v>765</v>
      </c>
      <c r="H537" t="s">
        <v>765</v>
      </c>
      <c r="J537" s="90">
        <f t="shared" si="25"/>
        <v>14011</v>
      </c>
      <c r="K537" s="86">
        <f t="shared" si="27"/>
        <v>535</v>
      </c>
      <c r="L537" s="86">
        <f t="shared" si="27"/>
        <v>14</v>
      </c>
      <c r="M537" s="86">
        <f t="shared" si="27"/>
        <v>101</v>
      </c>
      <c r="N537" s="86">
        <f t="shared" si="27"/>
        <v>53</v>
      </c>
      <c r="O537" s="86">
        <f t="shared" si="27"/>
        <v>1</v>
      </c>
      <c r="P537" s="86" t="str">
        <f t="shared" si="27"/>
        <v/>
      </c>
      <c r="Q537" s="86" t="str">
        <f t="shared" si="26"/>
        <v/>
      </c>
    </row>
    <row r="538" spans="1:17" x14ac:dyDescent="0.25">
      <c r="A538" t="s">
        <v>1431</v>
      </c>
      <c r="B538" t="s">
        <v>977</v>
      </c>
      <c r="C538" t="s">
        <v>796</v>
      </c>
      <c r="D538" t="s">
        <v>851</v>
      </c>
      <c r="E538" t="s">
        <v>968</v>
      </c>
      <c r="F538">
        <v>1</v>
      </c>
      <c r="G538" t="s">
        <v>765</v>
      </c>
      <c r="H538" t="s">
        <v>765</v>
      </c>
      <c r="J538" s="90">
        <f t="shared" si="25"/>
        <v>14012</v>
      </c>
      <c r="K538" s="86">
        <f t="shared" si="27"/>
        <v>722</v>
      </c>
      <c r="L538" s="86">
        <f t="shared" si="27"/>
        <v>14</v>
      </c>
      <c r="M538" s="86">
        <f t="shared" si="27"/>
        <v>101</v>
      </c>
      <c r="N538" s="86">
        <f t="shared" si="27"/>
        <v>72</v>
      </c>
      <c r="O538" s="86">
        <f t="shared" si="27"/>
        <v>1</v>
      </c>
      <c r="P538" s="86" t="str">
        <f t="shared" si="27"/>
        <v/>
      </c>
      <c r="Q538" s="86" t="str">
        <f t="shared" si="26"/>
        <v/>
      </c>
    </row>
    <row r="539" spans="1:17" x14ac:dyDescent="0.25">
      <c r="A539" t="s">
        <v>1432</v>
      </c>
      <c r="B539" t="s">
        <v>977</v>
      </c>
      <c r="C539" t="s">
        <v>796</v>
      </c>
      <c r="D539" t="s">
        <v>851</v>
      </c>
      <c r="E539" t="s">
        <v>968</v>
      </c>
      <c r="F539">
        <v>1</v>
      </c>
      <c r="G539" t="s">
        <v>765</v>
      </c>
      <c r="H539" t="s">
        <v>765</v>
      </c>
      <c r="J539" s="90">
        <f t="shared" si="25"/>
        <v>14013</v>
      </c>
      <c r="K539" s="86">
        <f t="shared" si="27"/>
        <v>722</v>
      </c>
      <c r="L539" s="86">
        <f t="shared" si="27"/>
        <v>14</v>
      </c>
      <c r="M539" s="86">
        <f t="shared" si="27"/>
        <v>101</v>
      </c>
      <c r="N539" s="86">
        <f t="shared" si="27"/>
        <v>72</v>
      </c>
      <c r="O539" s="86">
        <f t="shared" si="27"/>
        <v>1</v>
      </c>
      <c r="P539" s="86" t="str">
        <f t="shared" si="27"/>
        <v/>
      </c>
      <c r="Q539" s="86" t="str">
        <f t="shared" si="26"/>
        <v/>
      </c>
    </row>
    <row r="540" spans="1:17" x14ac:dyDescent="0.25">
      <c r="A540" t="s">
        <v>1433</v>
      </c>
      <c r="B540" t="s">
        <v>1008</v>
      </c>
      <c r="C540" t="s">
        <v>796</v>
      </c>
      <c r="D540" t="s">
        <v>851</v>
      </c>
      <c r="E540" t="s">
        <v>932</v>
      </c>
      <c r="F540">
        <v>0</v>
      </c>
      <c r="G540" t="s">
        <v>946</v>
      </c>
      <c r="H540" t="s">
        <v>1433</v>
      </c>
      <c r="J540" s="90">
        <f t="shared" si="25"/>
        <v>14021</v>
      </c>
      <c r="K540" s="86">
        <f t="shared" si="27"/>
        <v>522</v>
      </c>
      <c r="L540" s="86">
        <f t="shared" si="27"/>
        <v>14</v>
      </c>
      <c r="M540" s="86">
        <f t="shared" si="27"/>
        <v>101</v>
      </c>
      <c r="N540" s="86">
        <f t="shared" si="27"/>
        <v>52</v>
      </c>
      <c r="O540" s="86">
        <f t="shared" si="27"/>
        <v>0</v>
      </c>
      <c r="P540" s="86">
        <f t="shared" si="27"/>
        <v>11</v>
      </c>
      <c r="Q540" s="86">
        <f t="shared" si="26"/>
        <v>14021</v>
      </c>
    </row>
    <row r="541" spans="1:17" x14ac:dyDescent="0.25">
      <c r="A541" t="s">
        <v>1434</v>
      </c>
      <c r="B541" t="s">
        <v>1008</v>
      </c>
      <c r="C541" t="s">
        <v>796</v>
      </c>
      <c r="D541" t="s">
        <v>776</v>
      </c>
      <c r="E541" t="s">
        <v>932</v>
      </c>
      <c r="F541">
        <v>1</v>
      </c>
      <c r="G541" t="s">
        <v>765</v>
      </c>
      <c r="H541" t="s">
        <v>765</v>
      </c>
      <c r="J541" s="90">
        <f t="shared" si="25"/>
        <v>14022</v>
      </c>
      <c r="K541" s="86">
        <f t="shared" si="27"/>
        <v>522</v>
      </c>
      <c r="L541" s="86">
        <f t="shared" si="27"/>
        <v>14</v>
      </c>
      <c r="M541" s="86">
        <f t="shared" si="27"/>
        <v>102</v>
      </c>
      <c r="N541" s="86">
        <f t="shared" si="27"/>
        <v>52</v>
      </c>
      <c r="O541" s="86">
        <f t="shared" si="27"/>
        <v>1</v>
      </c>
      <c r="P541" s="86" t="str">
        <f t="shared" si="27"/>
        <v/>
      </c>
      <c r="Q541" s="86" t="str">
        <f t="shared" si="26"/>
        <v/>
      </c>
    </row>
    <row r="542" spans="1:17" x14ac:dyDescent="0.25">
      <c r="A542" t="s">
        <v>1435</v>
      </c>
      <c r="B542" t="s">
        <v>986</v>
      </c>
      <c r="C542" t="s">
        <v>796</v>
      </c>
      <c r="D542" t="s">
        <v>851</v>
      </c>
      <c r="E542" t="s">
        <v>932</v>
      </c>
      <c r="F542">
        <v>1</v>
      </c>
      <c r="G542" t="s">
        <v>765</v>
      </c>
      <c r="H542" t="s">
        <v>765</v>
      </c>
      <c r="J542" s="90">
        <f t="shared" si="25"/>
        <v>14023</v>
      </c>
      <c r="K542" s="86">
        <f t="shared" si="27"/>
        <v>524</v>
      </c>
      <c r="L542" s="86">
        <f t="shared" si="27"/>
        <v>14</v>
      </c>
      <c r="M542" s="86">
        <f t="shared" si="27"/>
        <v>101</v>
      </c>
      <c r="N542" s="86">
        <f t="shared" si="27"/>
        <v>52</v>
      </c>
      <c r="O542" s="86">
        <f t="shared" si="27"/>
        <v>1</v>
      </c>
      <c r="P542" s="86" t="str">
        <f t="shared" si="27"/>
        <v/>
      </c>
      <c r="Q542" s="86" t="str">
        <f t="shared" si="26"/>
        <v/>
      </c>
    </row>
    <row r="543" spans="1:17" x14ac:dyDescent="0.25">
      <c r="A543" t="s">
        <v>1436</v>
      </c>
      <c r="B543" t="s">
        <v>1008</v>
      </c>
      <c r="C543" t="s">
        <v>796</v>
      </c>
      <c r="D543" t="s">
        <v>776</v>
      </c>
      <c r="E543" t="s">
        <v>932</v>
      </c>
      <c r="F543">
        <v>1</v>
      </c>
      <c r="G543" t="s">
        <v>765</v>
      </c>
      <c r="H543" t="s">
        <v>765</v>
      </c>
      <c r="J543" s="90">
        <f t="shared" si="25"/>
        <v>14024</v>
      </c>
      <c r="K543" s="86">
        <f t="shared" si="27"/>
        <v>522</v>
      </c>
      <c r="L543" s="86">
        <f t="shared" si="27"/>
        <v>14</v>
      </c>
      <c r="M543" s="86">
        <f t="shared" si="27"/>
        <v>102</v>
      </c>
      <c r="N543" s="86">
        <f t="shared" si="27"/>
        <v>52</v>
      </c>
      <c r="O543" s="86">
        <f t="shared" si="27"/>
        <v>1</v>
      </c>
      <c r="P543" s="86" t="str">
        <f t="shared" si="27"/>
        <v/>
      </c>
      <c r="Q543" s="86" t="str">
        <f t="shared" si="26"/>
        <v/>
      </c>
    </row>
    <row r="544" spans="1:17" x14ac:dyDescent="0.25">
      <c r="A544" t="s">
        <v>1437</v>
      </c>
      <c r="B544" t="s">
        <v>1008</v>
      </c>
      <c r="C544" t="s">
        <v>796</v>
      </c>
      <c r="D544" t="s">
        <v>851</v>
      </c>
      <c r="E544" t="s">
        <v>932</v>
      </c>
      <c r="F544">
        <v>1</v>
      </c>
      <c r="G544" t="s">
        <v>765</v>
      </c>
      <c r="H544" t="s">
        <v>765</v>
      </c>
      <c r="J544" s="90">
        <f t="shared" si="25"/>
        <v>14025</v>
      </c>
      <c r="K544" s="86">
        <f t="shared" si="27"/>
        <v>522</v>
      </c>
      <c r="L544" s="86">
        <f t="shared" si="27"/>
        <v>14</v>
      </c>
      <c r="M544" s="86">
        <f t="shared" si="27"/>
        <v>101</v>
      </c>
      <c r="N544" s="86">
        <f t="shared" si="27"/>
        <v>52</v>
      </c>
      <c r="O544" s="86">
        <f t="shared" si="27"/>
        <v>1</v>
      </c>
      <c r="P544" s="86" t="str">
        <f t="shared" si="27"/>
        <v/>
      </c>
      <c r="Q544" s="86" t="str">
        <f t="shared" si="26"/>
        <v/>
      </c>
    </row>
    <row r="545" spans="1:17" x14ac:dyDescent="0.25">
      <c r="A545" t="s">
        <v>1438</v>
      </c>
      <c r="B545" t="s">
        <v>1030</v>
      </c>
      <c r="C545" t="s">
        <v>796</v>
      </c>
      <c r="D545" t="s">
        <v>851</v>
      </c>
      <c r="E545" t="s">
        <v>780</v>
      </c>
      <c r="F545">
        <v>1</v>
      </c>
      <c r="G545" t="s">
        <v>765</v>
      </c>
      <c r="H545" t="s">
        <v>765</v>
      </c>
      <c r="J545" s="90">
        <f t="shared" si="25"/>
        <v>14031</v>
      </c>
      <c r="K545" s="86">
        <f t="shared" si="27"/>
        <v>643</v>
      </c>
      <c r="L545" s="86">
        <f t="shared" si="27"/>
        <v>14</v>
      </c>
      <c r="M545" s="86">
        <f t="shared" si="27"/>
        <v>101</v>
      </c>
      <c r="N545" s="86">
        <f t="shared" si="27"/>
        <v>64</v>
      </c>
      <c r="O545" s="86">
        <f t="shared" si="27"/>
        <v>1</v>
      </c>
      <c r="P545" s="86" t="str">
        <f t="shared" si="27"/>
        <v/>
      </c>
      <c r="Q545" s="86" t="str">
        <f t="shared" si="26"/>
        <v/>
      </c>
    </row>
    <row r="546" spans="1:17" x14ac:dyDescent="0.25">
      <c r="A546" t="s">
        <v>1439</v>
      </c>
      <c r="B546" t="s">
        <v>993</v>
      </c>
      <c r="C546" t="s">
        <v>796</v>
      </c>
      <c r="D546" t="s">
        <v>851</v>
      </c>
      <c r="E546" t="s">
        <v>844</v>
      </c>
      <c r="F546">
        <v>0</v>
      </c>
      <c r="G546" t="s">
        <v>765</v>
      </c>
      <c r="H546" t="s">
        <v>765</v>
      </c>
      <c r="J546" s="90">
        <f t="shared" si="25"/>
        <v>14101</v>
      </c>
      <c r="K546" s="86">
        <f t="shared" si="27"/>
        <v>535</v>
      </c>
      <c r="L546" s="86">
        <f t="shared" si="27"/>
        <v>14</v>
      </c>
      <c r="M546" s="86">
        <f t="shared" si="27"/>
        <v>101</v>
      </c>
      <c r="N546" s="86">
        <f t="shared" si="27"/>
        <v>53</v>
      </c>
      <c r="O546" s="86">
        <f t="shared" si="27"/>
        <v>0</v>
      </c>
      <c r="P546" s="86" t="str">
        <f t="shared" si="27"/>
        <v/>
      </c>
      <c r="Q546" s="86" t="str">
        <f t="shared" si="26"/>
        <v/>
      </c>
    </row>
    <row r="547" spans="1:17" x14ac:dyDescent="0.25">
      <c r="A547" t="s">
        <v>1440</v>
      </c>
      <c r="B547" t="s">
        <v>977</v>
      </c>
      <c r="C547" t="s">
        <v>796</v>
      </c>
      <c r="D547" t="s">
        <v>851</v>
      </c>
      <c r="E547" t="s">
        <v>968</v>
      </c>
      <c r="F547">
        <v>1</v>
      </c>
      <c r="G547" t="s">
        <v>765</v>
      </c>
      <c r="H547" t="s">
        <v>765</v>
      </c>
      <c r="J547" s="90">
        <f t="shared" si="25"/>
        <v>14102</v>
      </c>
      <c r="K547" s="86">
        <f t="shared" si="27"/>
        <v>722</v>
      </c>
      <c r="L547" s="86">
        <f t="shared" si="27"/>
        <v>14</v>
      </c>
      <c r="M547" s="86">
        <f t="shared" si="27"/>
        <v>101</v>
      </c>
      <c r="N547" s="86">
        <f t="shared" si="27"/>
        <v>72</v>
      </c>
      <c r="O547" s="86">
        <f t="shared" si="27"/>
        <v>1</v>
      </c>
      <c r="P547" s="86" t="str">
        <f t="shared" si="27"/>
        <v/>
      </c>
      <c r="Q547" s="86" t="str">
        <f t="shared" si="26"/>
        <v/>
      </c>
    </row>
    <row r="548" spans="1:17" x14ac:dyDescent="0.25">
      <c r="A548" t="s">
        <v>1441</v>
      </c>
      <c r="B548" t="s">
        <v>977</v>
      </c>
      <c r="C548" t="s">
        <v>796</v>
      </c>
      <c r="D548" t="s">
        <v>851</v>
      </c>
      <c r="E548" t="s">
        <v>968</v>
      </c>
      <c r="F548">
        <v>1</v>
      </c>
      <c r="G548" t="s">
        <v>765</v>
      </c>
      <c r="H548" t="s">
        <v>765</v>
      </c>
      <c r="J548" s="90">
        <f t="shared" si="25"/>
        <v>14103</v>
      </c>
      <c r="K548" s="86">
        <f t="shared" si="27"/>
        <v>722</v>
      </c>
      <c r="L548" s="86">
        <f t="shared" si="27"/>
        <v>14</v>
      </c>
      <c r="M548" s="86">
        <f t="shared" si="27"/>
        <v>101</v>
      </c>
      <c r="N548" s="86">
        <f t="shared" si="27"/>
        <v>72</v>
      </c>
      <c r="O548" s="86">
        <f t="shared" si="27"/>
        <v>1</v>
      </c>
      <c r="P548" s="86" t="str">
        <f t="shared" si="27"/>
        <v/>
      </c>
      <c r="Q548" s="86" t="str">
        <f t="shared" si="26"/>
        <v/>
      </c>
    </row>
    <row r="549" spans="1:17" x14ac:dyDescent="0.25">
      <c r="A549" t="s">
        <v>1442</v>
      </c>
      <c r="B549" t="s">
        <v>1091</v>
      </c>
      <c r="C549" t="s">
        <v>796</v>
      </c>
      <c r="D549" t="s">
        <v>851</v>
      </c>
      <c r="E549" t="s">
        <v>955</v>
      </c>
      <c r="F549">
        <v>1</v>
      </c>
      <c r="G549" t="s">
        <v>765</v>
      </c>
      <c r="H549" t="s">
        <v>765</v>
      </c>
      <c r="J549" s="90">
        <f t="shared" si="25"/>
        <v>14104</v>
      </c>
      <c r="K549" s="86">
        <f t="shared" si="27"/>
        <v>713</v>
      </c>
      <c r="L549" s="86">
        <f t="shared" si="27"/>
        <v>14</v>
      </c>
      <c r="M549" s="86">
        <f t="shared" si="27"/>
        <v>101</v>
      </c>
      <c r="N549" s="86">
        <f t="shared" si="27"/>
        <v>71</v>
      </c>
      <c r="O549" s="86">
        <f t="shared" si="27"/>
        <v>1</v>
      </c>
      <c r="P549" s="86" t="str">
        <f t="shared" si="27"/>
        <v/>
      </c>
      <c r="Q549" s="86" t="str">
        <f t="shared" si="26"/>
        <v/>
      </c>
    </row>
    <row r="550" spans="1:17" x14ac:dyDescent="0.25">
      <c r="A550" t="s">
        <v>1443</v>
      </c>
      <c r="B550" t="s">
        <v>1091</v>
      </c>
      <c r="C550" t="s">
        <v>796</v>
      </c>
      <c r="D550" t="s">
        <v>851</v>
      </c>
      <c r="E550" t="s">
        <v>955</v>
      </c>
      <c r="F550">
        <v>1</v>
      </c>
      <c r="G550" t="s">
        <v>765</v>
      </c>
      <c r="H550" t="s">
        <v>765</v>
      </c>
      <c r="J550" s="90">
        <f t="shared" si="25"/>
        <v>14105</v>
      </c>
      <c r="K550" s="86">
        <f t="shared" si="27"/>
        <v>713</v>
      </c>
      <c r="L550" s="86">
        <f t="shared" si="27"/>
        <v>14</v>
      </c>
      <c r="M550" s="86">
        <f t="shared" si="27"/>
        <v>101</v>
      </c>
      <c r="N550" s="86">
        <f t="shared" si="27"/>
        <v>71</v>
      </c>
      <c r="O550" s="86">
        <f t="shared" si="27"/>
        <v>1</v>
      </c>
      <c r="P550" s="86" t="str">
        <f t="shared" si="27"/>
        <v/>
      </c>
      <c r="Q550" s="86" t="str">
        <f t="shared" si="26"/>
        <v/>
      </c>
    </row>
    <row r="551" spans="1:17" x14ac:dyDescent="0.25">
      <c r="A551" t="s">
        <v>1444</v>
      </c>
      <c r="B551" t="s">
        <v>1030</v>
      </c>
      <c r="C551" t="s">
        <v>796</v>
      </c>
      <c r="D551" t="s">
        <v>851</v>
      </c>
      <c r="E551" t="s">
        <v>780</v>
      </c>
      <c r="F551">
        <v>1</v>
      </c>
      <c r="G551" t="s">
        <v>765</v>
      </c>
      <c r="H551" t="s">
        <v>765</v>
      </c>
      <c r="J551" s="90">
        <f t="shared" si="25"/>
        <v>14106</v>
      </c>
      <c r="K551" s="86">
        <f t="shared" si="27"/>
        <v>643</v>
      </c>
      <c r="L551" s="86">
        <f t="shared" si="27"/>
        <v>14</v>
      </c>
      <c r="M551" s="86">
        <f t="shared" si="27"/>
        <v>101</v>
      </c>
      <c r="N551" s="86">
        <f t="shared" si="27"/>
        <v>64</v>
      </c>
      <c r="O551" s="86">
        <f t="shared" si="27"/>
        <v>1</v>
      </c>
      <c r="P551" s="86" t="str">
        <f t="shared" si="27"/>
        <v/>
      </c>
      <c r="Q551" s="86" t="str">
        <f t="shared" si="26"/>
        <v/>
      </c>
    </row>
    <row r="552" spans="1:17" x14ac:dyDescent="0.25">
      <c r="A552" t="s">
        <v>1445</v>
      </c>
      <c r="B552" t="s">
        <v>977</v>
      </c>
      <c r="C552" t="s">
        <v>796</v>
      </c>
      <c r="D552" t="s">
        <v>851</v>
      </c>
      <c r="E552" t="s">
        <v>968</v>
      </c>
      <c r="F552">
        <v>1</v>
      </c>
      <c r="G552" t="s">
        <v>765</v>
      </c>
      <c r="H552" t="s">
        <v>765</v>
      </c>
      <c r="J552" s="90">
        <f t="shared" si="25"/>
        <v>14107</v>
      </c>
      <c r="K552" s="86">
        <f t="shared" si="27"/>
        <v>722</v>
      </c>
      <c r="L552" s="86">
        <f t="shared" si="27"/>
        <v>14</v>
      </c>
      <c r="M552" s="86">
        <f t="shared" si="27"/>
        <v>101</v>
      </c>
      <c r="N552" s="86">
        <f t="shared" si="27"/>
        <v>72</v>
      </c>
      <c r="O552" s="86">
        <f t="shared" si="27"/>
        <v>1</v>
      </c>
      <c r="P552" s="86" t="str">
        <f t="shared" si="27"/>
        <v/>
      </c>
      <c r="Q552" s="86" t="str">
        <f t="shared" si="26"/>
        <v/>
      </c>
    </row>
    <row r="553" spans="1:17" x14ac:dyDescent="0.25">
      <c r="A553" t="s">
        <v>1446</v>
      </c>
      <c r="B553" t="s">
        <v>977</v>
      </c>
      <c r="C553" t="s">
        <v>796</v>
      </c>
      <c r="D553" t="s">
        <v>851</v>
      </c>
      <c r="E553" t="s">
        <v>968</v>
      </c>
      <c r="F553">
        <v>1</v>
      </c>
      <c r="G553" t="s">
        <v>765</v>
      </c>
      <c r="H553" t="s">
        <v>765</v>
      </c>
      <c r="J553" s="90">
        <f t="shared" si="25"/>
        <v>14108</v>
      </c>
      <c r="K553" s="86">
        <f t="shared" si="27"/>
        <v>722</v>
      </c>
      <c r="L553" s="86">
        <f t="shared" si="27"/>
        <v>14</v>
      </c>
      <c r="M553" s="86">
        <f t="shared" si="27"/>
        <v>101</v>
      </c>
      <c r="N553" s="86">
        <f t="shared" si="27"/>
        <v>72</v>
      </c>
      <c r="O553" s="86">
        <f t="shared" si="27"/>
        <v>1</v>
      </c>
      <c r="P553" s="86" t="str">
        <f t="shared" si="27"/>
        <v/>
      </c>
      <c r="Q553" s="86" t="str">
        <f t="shared" si="26"/>
        <v/>
      </c>
    </row>
    <row r="554" spans="1:17" x14ac:dyDescent="0.25">
      <c r="A554" t="s">
        <v>1447</v>
      </c>
      <c r="B554" t="s">
        <v>1277</v>
      </c>
      <c r="C554" t="s">
        <v>796</v>
      </c>
      <c r="D554" t="s">
        <v>851</v>
      </c>
      <c r="E554" t="s">
        <v>780</v>
      </c>
      <c r="F554">
        <v>1</v>
      </c>
      <c r="G554" t="s">
        <v>765</v>
      </c>
      <c r="H554" t="s">
        <v>765</v>
      </c>
      <c r="J554" s="90">
        <f t="shared" si="25"/>
        <v>14109</v>
      </c>
      <c r="K554" s="86">
        <f t="shared" si="27"/>
        <v>645</v>
      </c>
      <c r="L554" s="86">
        <f t="shared" si="27"/>
        <v>14</v>
      </c>
      <c r="M554" s="86">
        <f t="shared" si="27"/>
        <v>101</v>
      </c>
      <c r="N554" s="86">
        <f t="shared" si="27"/>
        <v>64</v>
      </c>
      <c r="O554" s="86">
        <f t="shared" si="27"/>
        <v>1</v>
      </c>
      <c r="P554" s="86" t="str">
        <f t="shared" si="27"/>
        <v/>
      </c>
      <c r="Q554" s="86" t="str">
        <f t="shared" si="26"/>
        <v/>
      </c>
    </row>
    <row r="555" spans="1:17" x14ac:dyDescent="0.25">
      <c r="A555" t="s">
        <v>1448</v>
      </c>
      <c r="B555" t="s">
        <v>1030</v>
      </c>
      <c r="C555" t="s">
        <v>796</v>
      </c>
      <c r="D555" t="s">
        <v>851</v>
      </c>
      <c r="E555" t="s">
        <v>780</v>
      </c>
      <c r="F555">
        <v>1</v>
      </c>
      <c r="G555" t="s">
        <v>765</v>
      </c>
      <c r="H555" t="s">
        <v>765</v>
      </c>
      <c r="J555" s="90">
        <f t="shared" si="25"/>
        <v>14110</v>
      </c>
      <c r="K555" s="86">
        <f t="shared" si="27"/>
        <v>643</v>
      </c>
      <c r="L555" s="86">
        <f t="shared" si="27"/>
        <v>14</v>
      </c>
      <c r="M555" s="86">
        <f t="shared" si="27"/>
        <v>101</v>
      </c>
      <c r="N555" s="86">
        <f t="shared" si="27"/>
        <v>64</v>
      </c>
      <c r="O555" s="86">
        <f t="shared" si="27"/>
        <v>1</v>
      </c>
      <c r="P555" s="86" t="str">
        <f t="shared" si="27"/>
        <v/>
      </c>
      <c r="Q555" s="86" t="str">
        <f t="shared" si="26"/>
        <v/>
      </c>
    </row>
    <row r="556" spans="1:17" x14ac:dyDescent="0.25">
      <c r="A556" t="s">
        <v>1449</v>
      </c>
      <c r="B556" t="s">
        <v>1030</v>
      </c>
      <c r="C556" t="s">
        <v>796</v>
      </c>
      <c r="D556" t="s">
        <v>851</v>
      </c>
      <c r="E556" t="s">
        <v>780</v>
      </c>
      <c r="F556">
        <v>1</v>
      </c>
      <c r="G556" t="s">
        <v>765</v>
      </c>
      <c r="H556" t="s">
        <v>765</v>
      </c>
      <c r="J556" s="90">
        <f t="shared" si="25"/>
        <v>14111</v>
      </c>
      <c r="K556" s="86">
        <f t="shared" si="27"/>
        <v>643</v>
      </c>
      <c r="L556" s="86">
        <f t="shared" si="27"/>
        <v>14</v>
      </c>
      <c r="M556" s="86">
        <f t="shared" si="27"/>
        <v>101</v>
      </c>
      <c r="N556" s="86">
        <f t="shared" si="27"/>
        <v>64</v>
      </c>
      <c r="O556" s="86">
        <f t="shared" si="27"/>
        <v>1</v>
      </c>
      <c r="P556" s="86" t="str">
        <f t="shared" si="27"/>
        <v/>
      </c>
      <c r="Q556" s="86" t="str">
        <f t="shared" si="26"/>
        <v/>
      </c>
    </row>
    <row r="557" spans="1:17" x14ac:dyDescent="0.25">
      <c r="A557" t="s">
        <v>1450</v>
      </c>
      <c r="B557" t="s">
        <v>977</v>
      </c>
      <c r="C557" t="s">
        <v>796</v>
      </c>
      <c r="D557" t="s">
        <v>851</v>
      </c>
      <c r="E557" t="s">
        <v>968</v>
      </c>
      <c r="F557">
        <v>1</v>
      </c>
      <c r="G557" t="s">
        <v>765</v>
      </c>
      <c r="H557" t="s">
        <v>765</v>
      </c>
      <c r="J557" s="90">
        <f t="shared" si="25"/>
        <v>14112</v>
      </c>
      <c r="K557" s="86">
        <f t="shared" si="27"/>
        <v>722</v>
      </c>
      <c r="L557" s="86">
        <f t="shared" si="27"/>
        <v>14</v>
      </c>
      <c r="M557" s="86">
        <f t="shared" si="27"/>
        <v>101</v>
      </c>
      <c r="N557" s="86">
        <f t="shared" si="27"/>
        <v>72</v>
      </c>
      <c r="O557" s="86">
        <f t="shared" si="27"/>
        <v>1</v>
      </c>
      <c r="P557" s="86" t="str">
        <f t="shared" si="27"/>
        <v/>
      </c>
      <c r="Q557" s="86" t="str">
        <f t="shared" si="26"/>
        <v/>
      </c>
    </row>
    <row r="558" spans="1:17" x14ac:dyDescent="0.25">
      <c r="A558" t="s">
        <v>1451</v>
      </c>
      <c r="B558" t="s">
        <v>1091</v>
      </c>
      <c r="C558" t="s">
        <v>796</v>
      </c>
      <c r="D558" t="s">
        <v>851</v>
      </c>
      <c r="E558" t="s">
        <v>955</v>
      </c>
      <c r="F558">
        <v>1</v>
      </c>
      <c r="G558" t="s">
        <v>765</v>
      </c>
      <c r="H558" t="s">
        <v>765</v>
      </c>
      <c r="J558" s="90">
        <f t="shared" si="25"/>
        <v>14113</v>
      </c>
      <c r="K558" s="86">
        <f t="shared" si="27"/>
        <v>713</v>
      </c>
      <c r="L558" s="86">
        <f t="shared" si="27"/>
        <v>14</v>
      </c>
      <c r="M558" s="86">
        <f t="shared" si="27"/>
        <v>101</v>
      </c>
      <c r="N558" s="86">
        <f t="shared" si="27"/>
        <v>71</v>
      </c>
      <c r="O558" s="86">
        <f t="shared" si="27"/>
        <v>1</v>
      </c>
      <c r="P558" s="86" t="str">
        <f t="shared" si="27"/>
        <v/>
      </c>
      <c r="Q558" s="86" t="str">
        <f t="shared" si="26"/>
        <v/>
      </c>
    </row>
    <row r="559" spans="1:17" x14ac:dyDescent="0.25">
      <c r="A559" t="s">
        <v>1452</v>
      </c>
      <c r="B559" t="s">
        <v>1091</v>
      </c>
      <c r="C559" t="s">
        <v>796</v>
      </c>
      <c r="D559" t="s">
        <v>851</v>
      </c>
      <c r="E559" t="s">
        <v>955</v>
      </c>
      <c r="F559">
        <v>1</v>
      </c>
      <c r="G559" t="s">
        <v>765</v>
      </c>
      <c r="H559" t="s">
        <v>765</v>
      </c>
      <c r="J559" s="90">
        <f t="shared" si="25"/>
        <v>14114</v>
      </c>
      <c r="K559" s="86">
        <f t="shared" si="27"/>
        <v>713</v>
      </c>
      <c r="L559" s="86">
        <f t="shared" si="27"/>
        <v>14</v>
      </c>
      <c r="M559" s="86">
        <f t="shared" si="27"/>
        <v>101</v>
      </c>
      <c r="N559" s="86">
        <f t="shared" si="27"/>
        <v>71</v>
      </c>
      <c r="O559" s="86">
        <f t="shared" si="27"/>
        <v>1</v>
      </c>
      <c r="P559" s="86" t="str">
        <f t="shared" si="27"/>
        <v/>
      </c>
      <c r="Q559" s="86" t="str">
        <f t="shared" si="26"/>
        <v/>
      </c>
    </row>
    <row r="560" spans="1:17" x14ac:dyDescent="0.25">
      <c r="A560" t="s">
        <v>1453</v>
      </c>
      <c r="B560" t="s">
        <v>1281</v>
      </c>
      <c r="C560" t="s">
        <v>796</v>
      </c>
      <c r="D560" t="s">
        <v>851</v>
      </c>
      <c r="E560" t="s">
        <v>780</v>
      </c>
      <c r="F560">
        <v>0</v>
      </c>
      <c r="G560" t="s">
        <v>765</v>
      </c>
      <c r="H560" t="s">
        <v>765</v>
      </c>
      <c r="J560" s="90">
        <f t="shared" si="25"/>
        <v>14115</v>
      </c>
      <c r="K560" s="86">
        <f t="shared" si="27"/>
        <v>644</v>
      </c>
      <c r="L560" s="86">
        <f t="shared" si="27"/>
        <v>14</v>
      </c>
      <c r="M560" s="86">
        <f t="shared" si="27"/>
        <v>101</v>
      </c>
      <c r="N560" s="86">
        <f t="shared" si="27"/>
        <v>64</v>
      </c>
      <c r="O560" s="86">
        <f t="shared" si="27"/>
        <v>0</v>
      </c>
      <c r="P560" s="86" t="str">
        <f t="shared" si="27"/>
        <v/>
      </c>
      <c r="Q560" s="86" t="str">
        <f t="shared" si="26"/>
        <v/>
      </c>
    </row>
    <row r="561" spans="1:17" x14ac:dyDescent="0.25">
      <c r="A561" t="s">
        <v>1454</v>
      </c>
      <c r="B561" t="s">
        <v>1277</v>
      </c>
      <c r="C561" t="s">
        <v>796</v>
      </c>
      <c r="D561" t="s">
        <v>851</v>
      </c>
      <c r="E561" t="s">
        <v>780</v>
      </c>
      <c r="F561">
        <v>1</v>
      </c>
      <c r="G561" t="s">
        <v>765</v>
      </c>
      <c r="H561" t="s">
        <v>765</v>
      </c>
      <c r="J561" s="90">
        <f t="shared" si="25"/>
        <v>14116</v>
      </c>
      <c r="K561" s="86">
        <f t="shared" si="27"/>
        <v>645</v>
      </c>
      <c r="L561" s="86">
        <f t="shared" si="27"/>
        <v>14</v>
      </c>
      <c r="M561" s="86">
        <f t="shared" si="27"/>
        <v>101</v>
      </c>
      <c r="N561" s="86">
        <f t="shared" si="27"/>
        <v>64</v>
      </c>
      <c r="O561" s="86">
        <f t="shared" si="27"/>
        <v>1</v>
      </c>
      <c r="P561" s="86" t="str">
        <f t="shared" si="27"/>
        <v/>
      </c>
      <c r="Q561" s="86" t="str">
        <f t="shared" si="26"/>
        <v/>
      </c>
    </row>
    <row r="562" spans="1:17" x14ac:dyDescent="0.25">
      <c r="A562" t="s">
        <v>1455</v>
      </c>
      <c r="B562" t="s">
        <v>1030</v>
      </c>
      <c r="C562" t="s">
        <v>796</v>
      </c>
      <c r="D562" t="s">
        <v>851</v>
      </c>
      <c r="E562" t="s">
        <v>780</v>
      </c>
      <c r="F562">
        <v>1</v>
      </c>
      <c r="G562" t="s">
        <v>765</v>
      </c>
      <c r="H562" t="s">
        <v>765</v>
      </c>
      <c r="J562" s="90">
        <f t="shared" si="25"/>
        <v>14117</v>
      </c>
      <c r="K562" s="86">
        <f t="shared" si="27"/>
        <v>643</v>
      </c>
      <c r="L562" s="86">
        <f t="shared" si="27"/>
        <v>14</v>
      </c>
      <c r="M562" s="86">
        <f t="shared" si="27"/>
        <v>101</v>
      </c>
      <c r="N562" s="86">
        <f t="shared" si="27"/>
        <v>64</v>
      </c>
      <c r="O562" s="86">
        <f t="shared" si="27"/>
        <v>1</v>
      </c>
      <c r="P562" s="86" t="str">
        <f t="shared" si="27"/>
        <v/>
      </c>
      <c r="Q562" s="86" t="str">
        <f t="shared" si="26"/>
        <v/>
      </c>
    </row>
    <row r="563" spans="1:17" x14ac:dyDescent="0.25">
      <c r="A563" t="s">
        <v>1456</v>
      </c>
      <c r="B563" t="s">
        <v>999</v>
      </c>
      <c r="C563" t="s">
        <v>796</v>
      </c>
      <c r="D563" t="s">
        <v>851</v>
      </c>
      <c r="E563" t="s">
        <v>948</v>
      </c>
      <c r="F563">
        <v>1</v>
      </c>
      <c r="G563" t="s">
        <v>765</v>
      </c>
      <c r="H563" t="s">
        <v>765</v>
      </c>
      <c r="J563" s="90">
        <f t="shared" si="25"/>
        <v>14118</v>
      </c>
      <c r="K563" s="86">
        <f t="shared" si="27"/>
        <v>552</v>
      </c>
      <c r="L563" s="86">
        <f t="shared" si="27"/>
        <v>14</v>
      </c>
      <c r="M563" s="86">
        <f t="shared" si="27"/>
        <v>101</v>
      </c>
      <c r="N563" s="86">
        <f t="shared" si="27"/>
        <v>55</v>
      </c>
      <c r="O563" s="86">
        <f t="shared" si="27"/>
        <v>1</v>
      </c>
      <c r="P563" s="86" t="str">
        <f t="shared" si="27"/>
        <v/>
      </c>
      <c r="Q563" s="86" t="str">
        <f t="shared" si="26"/>
        <v/>
      </c>
    </row>
    <row r="564" spans="1:17" x14ac:dyDescent="0.25">
      <c r="A564" t="s">
        <v>1457</v>
      </c>
      <c r="B564" t="s">
        <v>977</v>
      </c>
      <c r="C564" t="s">
        <v>796</v>
      </c>
      <c r="D564" t="s">
        <v>851</v>
      </c>
      <c r="E564" t="s">
        <v>968</v>
      </c>
      <c r="F564">
        <v>1</v>
      </c>
      <c r="G564" t="s">
        <v>765</v>
      </c>
      <c r="H564" t="s">
        <v>765</v>
      </c>
      <c r="J564" s="90">
        <f t="shared" si="25"/>
        <v>14119</v>
      </c>
      <c r="K564" s="86">
        <f t="shared" si="27"/>
        <v>722</v>
      </c>
      <c r="L564" s="86">
        <f t="shared" si="27"/>
        <v>14</v>
      </c>
      <c r="M564" s="86">
        <f t="shared" si="27"/>
        <v>101</v>
      </c>
      <c r="N564" s="86">
        <f t="shared" si="27"/>
        <v>72</v>
      </c>
      <c r="O564" s="86">
        <f t="shared" si="27"/>
        <v>1</v>
      </c>
      <c r="P564" s="86" t="str">
        <f t="shared" si="27"/>
        <v/>
      </c>
      <c r="Q564" s="86" t="str">
        <f t="shared" si="26"/>
        <v/>
      </c>
    </row>
    <row r="565" spans="1:17" x14ac:dyDescent="0.25">
      <c r="A565" t="s">
        <v>1458</v>
      </c>
      <c r="B565" t="s">
        <v>1281</v>
      </c>
      <c r="C565" t="s">
        <v>796</v>
      </c>
      <c r="D565" t="s">
        <v>798</v>
      </c>
      <c r="E565" t="s">
        <v>780</v>
      </c>
      <c r="F565">
        <v>0</v>
      </c>
      <c r="G565" t="s">
        <v>1020</v>
      </c>
      <c r="H565" t="s">
        <v>1458</v>
      </c>
      <c r="J565" s="90">
        <f t="shared" si="25"/>
        <v>14120</v>
      </c>
      <c r="K565" s="86">
        <f t="shared" si="27"/>
        <v>644</v>
      </c>
      <c r="L565" s="86">
        <f t="shared" si="27"/>
        <v>14</v>
      </c>
      <c r="M565" s="86">
        <f t="shared" si="27"/>
        <v>103</v>
      </c>
      <c r="N565" s="86">
        <f t="shared" si="27"/>
        <v>64</v>
      </c>
      <c r="O565" s="86">
        <f t="shared" si="27"/>
        <v>0</v>
      </c>
      <c r="P565" s="86">
        <f t="shared" si="27"/>
        <v>2</v>
      </c>
      <c r="Q565" s="86">
        <f t="shared" si="26"/>
        <v>14120</v>
      </c>
    </row>
    <row r="566" spans="1:17" x14ac:dyDescent="0.25">
      <c r="A566" t="s">
        <v>1459</v>
      </c>
      <c r="B566" t="s">
        <v>1281</v>
      </c>
      <c r="C566" t="s">
        <v>796</v>
      </c>
      <c r="D566" t="s">
        <v>851</v>
      </c>
      <c r="E566" t="s">
        <v>780</v>
      </c>
      <c r="F566">
        <v>0</v>
      </c>
      <c r="G566" t="s">
        <v>1020</v>
      </c>
      <c r="H566" t="s">
        <v>1459</v>
      </c>
      <c r="J566" s="90">
        <f t="shared" si="25"/>
        <v>14121</v>
      </c>
      <c r="K566" s="86">
        <f t="shared" si="27"/>
        <v>644</v>
      </c>
      <c r="L566" s="86">
        <f t="shared" si="27"/>
        <v>14</v>
      </c>
      <c r="M566" s="86">
        <f t="shared" si="27"/>
        <v>101</v>
      </c>
      <c r="N566" s="86">
        <f t="shared" si="27"/>
        <v>64</v>
      </c>
      <c r="O566" s="86">
        <f t="shared" si="27"/>
        <v>0</v>
      </c>
      <c r="P566" s="86">
        <f t="shared" si="27"/>
        <v>2</v>
      </c>
      <c r="Q566" s="86">
        <f t="shared" si="26"/>
        <v>14121</v>
      </c>
    </row>
    <row r="567" spans="1:17" x14ac:dyDescent="0.25">
      <c r="A567" t="s">
        <v>1460</v>
      </c>
      <c r="B567" t="s">
        <v>1030</v>
      </c>
      <c r="C567" t="s">
        <v>796</v>
      </c>
      <c r="D567" t="s">
        <v>851</v>
      </c>
      <c r="E567" t="s">
        <v>780</v>
      </c>
      <c r="F567">
        <v>0</v>
      </c>
      <c r="G567" t="s">
        <v>1349</v>
      </c>
      <c r="H567" t="s">
        <v>1460</v>
      </c>
      <c r="J567" s="90">
        <f t="shared" si="25"/>
        <v>14122</v>
      </c>
      <c r="K567" s="86">
        <f t="shared" si="27"/>
        <v>643</v>
      </c>
      <c r="L567" s="86">
        <f t="shared" si="27"/>
        <v>14</v>
      </c>
      <c r="M567" s="86">
        <f t="shared" si="27"/>
        <v>101</v>
      </c>
      <c r="N567" s="86">
        <f t="shared" si="27"/>
        <v>64</v>
      </c>
      <c r="O567" s="86">
        <f t="shared" si="27"/>
        <v>0</v>
      </c>
      <c r="P567" s="86">
        <f t="shared" si="27"/>
        <v>3</v>
      </c>
      <c r="Q567" s="86">
        <f t="shared" si="26"/>
        <v>14122</v>
      </c>
    </row>
    <row r="568" spans="1:17" x14ac:dyDescent="0.25">
      <c r="A568" t="s">
        <v>1461</v>
      </c>
      <c r="B568" t="s">
        <v>993</v>
      </c>
      <c r="C568" t="s">
        <v>796</v>
      </c>
      <c r="D568" t="s">
        <v>798</v>
      </c>
      <c r="E568" t="s">
        <v>844</v>
      </c>
      <c r="F568">
        <v>0</v>
      </c>
      <c r="G568" t="s">
        <v>1020</v>
      </c>
      <c r="H568" t="s">
        <v>1461</v>
      </c>
      <c r="J568" s="90">
        <f t="shared" si="25"/>
        <v>14123</v>
      </c>
      <c r="K568" s="86">
        <f t="shared" si="27"/>
        <v>535</v>
      </c>
      <c r="L568" s="86">
        <f t="shared" si="27"/>
        <v>14</v>
      </c>
      <c r="M568" s="86">
        <f t="shared" si="27"/>
        <v>103</v>
      </c>
      <c r="N568" s="86">
        <f t="shared" si="27"/>
        <v>53</v>
      </c>
      <c r="O568" s="86">
        <f t="shared" si="27"/>
        <v>0</v>
      </c>
      <c r="P568" s="86">
        <f t="shared" si="27"/>
        <v>2</v>
      </c>
      <c r="Q568" s="86">
        <f t="shared" si="26"/>
        <v>14123</v>
      </c>
    </row>
    <row r="569" spans="1:17" x14ac:dyDescent="0.25">
      <c r="A569" t="s">
        <v>1462</v>
      </c>
      <c r="B569" t="s">
        <v>977</v>
      </c>
      <c r="C569" t="s">
        <v>796</v>
      </c>
      <c r="D569" t="s">
        <v>851</v>
      </c>
      <c r="E569" t="s">
        <v>968</v>
      </c>
      <c r="F569">
        <v>1</v>
      </c>
      <c r="G569" t="s">
        <v>765</v>
      </c>
      <c r="H569" t="s">
        <v>765</v>
      </c>
      <c r="J569" s="90">
        <f t="shared" si="25"/>
        <v>14201</v>
      </c>
      <c r="K569" s="86">
        <f t="shared" si="27"/>
        <v>722</v>
      </c>
      <c r="L569" s="86">
        <f t="shared" si="27"/>
        <v>14</v>
      </c>
      <c r="M569" s="86">
        <f t="shared" si="27"/>
        <v>101</v>
      </c>
      <c r="N569" s="86">
        <f t="shared" si="27"/>
        <v>72</v>
      </c>
      <c r="O569" s="86">
        <f t="shared" si="27"/>
        <v>1</v>
      </c>
      <c r="P569" s="86" t="str">
        <f t="shared" si="27"/>
        <v/>
      </c>
      <c r="Q569" s="86" t="str">
        <f t="shared" si="26"/>
        <v/>
      </c>
    </row>
    <row r="570" spans="1:17" x14ac:dyDescent="0.25">
      <c r="A570" t="s">
        <v>1463</v>
      </c>
      <c r="B570" t="s">
        <v>977</v>
      </c>
      <c r="C570" t="s">
        <v>796</v>
      </c>
      <c r="D570" t="s">
        <v>851</v>
      </c>
      <c r="E570" t="s">
        <v>968</v>
      </c>
      <c r="F570">
        <v>1</v>
      </c>
      <c r="G570" t="s">
        <v>765</v>
      </c>
      <c r="H570" t="s">
        <v>765</v>
      </c>
      <c r="J570" s="90">
        <f t="shared" si="25"/>
        <v>14202</v>
      </c>
      <c r="K570" s="86">
        <f t="shared" si="27"/>
        <v>722</v>
      </c>
      <c r="L570" s="86">
        <f t="shared" si="27"/>
        <v>14</v>
      </c>
      <c r="M570" s="86">
        <f t="shared" si="27"/>
        <v>101</v>
      </c>
      <c r="N570" s="86">
        <f t="shared" si="27"/>
        <v>72</v>
      </c>
      <c r="O570" s="86">
        <f t="shared" si="27"/>
        <v>1</v>
      </c>
      <c r="P570" s="86" t="str">
        <f t="shared" si="27"/>
        <v/>
      </c>
      <c r="Q570" s="86" t="str">
        <f t="shared" si="26"/>
        <v/>
      </c>
    </row>
    <row r="571" spans="1:17" x14ac:dyDescent="0.25">
      <c r="A571" t="s">
        <v>1464</v>
      </c>
      <c r="B571" t="s">
        <v>1008</v>
      </c>
      <c r="C571" t="s">
        <v>796</v>
      </c>
      <c r="D571" t="s">
        <v>776</v>
      </c>
      <c r="E571" t="s">
        <v>932</v>
      </c>
      <c r="F571">
        <v>1</v>
      </c>
      <c r="G571" t="s">
        <v>765</v>
      </c>
      <c r="H571" t="s">
        <v>765</v>
      </c>
      <c r="J571" s="90">
        <f t="shared" si="25"/>
        <v>14203</v>
      </c>
      <c r="K571" s="86">
        <f t="shared" si="27"/>
        <v>522</v>
      </c>
      <c r="L571" s="86">
        <f t="shared" si="27"/>
        <v>14</v>
      </c>
      <c r="M571" s="86">
        <f t="shared" si="27"/>
        <v>102</v>
      </c>
      <c r="N571" s="86">
        <f t="shared" si="27"/>
        <v>52</v>
      </c>
      <c r="O571" s="86">
        <f t="shared" si="27"/>
        <v>1</v>
      </c>
      <c r="P571" s="86" t="str">
        <f t="shared" si="27"/>
        <v/>
      </c>
      <c r="Q571" s="86" t="str">
        <f t="shared" si="26"/>
        <v/>
      </c>
    </row>
    <row r="572" spans="1:17" x14ac:dyDescent="0.25">
      <c r="A572" t="s">
        <v>1465</v>
      </c>
      <c r="B572" t="s">
        <v>1008</v>
      </c>
      <c r="C572" t="s">
        <v>796</v>
      </c>
      <c r="D572" t="s">
        <v>776</v>
      </c>
      <c r="E572" t="s">
        <v>932</v>
      </c>
      <c r="F572">
        <v>1</v>
      </c>
      <c r="G572" t="s">
        <v>765</v>
      </c>
      <c r="H572" t="s">
        <v>765</v>
      </c>
      <c r="J572" s="90">
        <f t="shared" si="25"/>
        <v>14204</v>
      </c>
      <c r="K572" s="86">
        <f t="shared" si="27"/>
        <v>522</v>
      </c>
      <c r="L572" s="86">
        <f t="shared" si="27"/>
        <v>14</v>
      </c>
      <c r="M572" s="86">
        <f t="shared" si="27"/>
        <v>102</v>
      </c>
      <c r="N572" s="86">
        <f t="shared" si="27"/>
        <v>52</v>
      </c>
      <c r="O572" s="86">
        <f t="shared" si="27"/>
        <v>1</v>
      </c>
      <c r="P572" s="86" t="str">
        <f t="shared" si="27"/>
        <v/>
      </c>
      <c r="Q572" s="86" t="str">
        <f t="shared" si="26"/>
        <v/>
      </c>
    </row>
    <row r="573" spans="1:17" x14ac:dyDescent="0.25">
      <c r="A573" t="s">
        <v>1466</v>
      </c>
      <c r="B573" t="s">
        <v>1030</v>
      </c>
      <c r="C573" t="s">
        <v>796</v>
      </c>
      <c r="D573" t="s">
        <v>776</v>
      </c>
      <c r="E573" t="s">
        <v>780</v>
      </c>
      <c r="F573">
        <v>1</v>
      </c>
      <c r="G573" t="s">
        <v>765</v>
      </c>
      <c r="H573" t="s">
        <v>765</v>
      </c>
      <c r="J573" s="90">
        <f t="shared" si="25"/>
        <v>14205</v>
      </c>
      <c r="K573" s="86">
        <f t="shared" si="27"/>
        <v>643</v>
      </c>
      <c r="L573" s="86">
        <f t="shared" si="27"/>
        <v>14</v>
      </c>
      <c r="M573" s="86">
        <f t="shared" si="27"/>
        <v>102</v>
      </c>
      <c r="N573" s="86">
        <f t="shared" si="27"/>
        <v>64</v>
      </c>
      <c r="O573" s="86">
        <f t="shared" si="27"/>
        <v>1</v>
      </c>
      <c r="P573" s="86" t="str">
        <f t="shared" si="27"/>
        <v/>
      </c>
      <c r="Q573" s="86" t="str">
        <f t="shared" si="26"/>
        <v/>
      </c>
    </row>
    <row r="574" spans="1:17" x14ac:dyDescent="0.25">
      <c r="A574" t="s">
        <v>1467</v>
      </c>
      <c r="B574" t="s">
        <v>977</v>
      </c>
      <c r="C574" t="s">
        <v>796</v>
      </c>
      <c r="D574" t="s">
        <v>776</v>
      </c>
      <c r="E574" t="s">
        <v>968</v>
      </c>
      <c r="F574">
        <v>1</v>
      </c>
      <c r="G574" t="s">
        <v>765</v>
      </c>
      <c r="H574" t="s">
        <v>765</v>
      </c>
      <c r="J574" s="90">
        <f t="shared" si="25"/>
        <v>14206</v>
      </c>
      <c r="K574" s="86">
        <f t="shared" si="27"/>
        <v>722</v>
      </c>
      <c r="L574" s="86">
        <f t="shared" si="27"/>
        <v>14</v>
      </c>
      <c r="M574" s="86">
        <f t="shared" si="27"/>
        <v>102</v>
      </c>
      <c r="N574" s="86">
        <f t="shared" si="27"/>
        <v>72</v>
      </c>
      <c r="O574" s="86">
        <f t="shared" si="27"/>
        <v>1</v>
      </c>
      <c r="P574" s="86" t="str">
        <f t="shared" si="27"/>
        <v/>
      </c>
      <c r="Q574" s="86" t="str">
        <f t="shared" si="26"/>
        <v/>
      </c>
    </row>
    <row r="575" spans="1:17" x14ac:dyDescent="0.25">
      <c r="A575" t="s">
        <v>1468</v>
      </c>
      <c r="B575" t="s">
        <v>1091</v>
      </c>
      <c r="C575" t="s">
        <v>796</v>
      </c>
      <c r="D575" t="s">
        <v>798</v>
      </c>
      <c r="E575" t="s">
        <v>955</v>
      </c>
      <c r="F575">
        <v>1</v>
      </c>
      <c r="G575" t="s">
        <v>765</v>
      </c>
      <c r="H575" t="s">
        <v>765</v>
      </c>
      <c r="J575" s="90">
        <f t="shared" si="25"/>
        <v>14207</v>
      </c>
      <c r="K575" s="86">
        <f t="shared" ref="K575:Q614" si="28">IFERROR(+B575+0,"")</f>
        <v>713</v>
      </c>
      <c r="L575" s="86">
        <f t="shared" si="28"/>
        <v>14</v>
      </c>
      <c r="M575" s="86">
        <f t="shared" si="28"/>
        <v>103</v>
      </c>
      <c r="N575" s="86">
        <f t="shared" si="28"/>
        <v>71</v>
      </c>
      <c r="O575" s="86">
        <f t="shared" si="28"/>
        <v>1</v>
      </c>
      <c r="P575" s="86" t="str">
        <f t="shared" si="28"/>
        <v/>
      </c>
      <c r="Q575" s="86" t="str">
        <f t="shared" si="26"/>
        <v/>
      </c>
    </row>
    <row r="576" spans="1:17" x14ac:dyDescent="0.25">
      <c r="A576" t="s">
        <v>1469</v>
      </c>
      <c r="B576" t="s">
        <v>1030</v>
      </c>
      <c r="C576" t="s">
        <v>796</v>
      </c>
      <c r="D576" t="s">
        <v>798</v>
      </c>
      <c r="E576" t="s">
        <v>780</v>
      </c>
      <c r="F576">
        <v>1</v>
      </c>
      <c r="G576" t="s">
        <v>765</v>
      </c>
      <c r="H576" t="s">
        <v>765</v>
      </c>
      <c r="J576" s="90">
        <f t="shared" si="25"/>
        <v>14208</v>
      </c>
      <c r="K576" s="86">
        <f t="shared" si="28"/>
        <v>643</v>
      </c>
      <c r="L576" s="86">
        <f t="shared" si="28"/>
        <v>14</v>
      </c>
      <c r="M576" s="86">
        <f t="shared" si="28"/>
        <v>103</v>
      </c>
      <c r="N576" s="86">
        <f t="shared" si="28"/>
        <v>64</v>
      </c>
      <c r="O576" s="86">
        <f t="shared" si="28"/>
        <v>1</v>
      </c>
      <c r="P576" s="86" t="str">
        <f t="shared" si="28"/>
        <v/>
      </c>
      <c r="Q576" s="86" t="str">
        <f t="shared" si="26"/>
        <v/>
      </c>
    </row>
    <row r="577" spans="1:17" x14ac:dyDescent="0.25">
      <c r="A577" t="s">
        <v>1470</v>
      </c>
      <c r="B577" t="s">
        <v>1281</v>
      </c>
      <c r="C577" t="s">
        <v>796</v>
      </c>
      <c r="D577" t="s">
        <v>798</v>
      </c>
      <c r="E577" t="s">
        <v>780</v>
      </c>
      <c r="F577">
        <v>0</v>
      </c>
      <c r="G577" t="s">
        <v>765</v>
      </c>
      <c r="H577" t="s">
        <v>765</v>
      </c>
      <c r="J577" s="90">
        <f t="shared" si="25"/>
        <v>14209</v>
      </c>
      <c r="K577" s="86">
        <f t="shared" si="28"/>
        <v>644</v>
      </c>
      <c r="L577" s="86">
        <f t="shared" si="28"/>
        <v>14</v>
      </c>
      <c r="M577" s="86">
        <f t="shared" si="28"/>
        <v>103</v>
      </c>
      <c r="N577" s="86">
        <f t="shared" si="28"/>
        <v>64</v>
      </c>
      <c r="O577" s="86">
        <f t="shared" si="28"/>
        <v>0</v>
      </c>
      <c r="P577" s="86" t="str">
        <f t="shared" si="28"/>
        <v/>
      </c>
      <c r="Q577" s="86" t="str">
        <f t="shared" si="26"/>
        <v/>
      </c>
    </row>
    <row r="578" spans="1:17" x14ac:dyDescent="0.25">
      <c r="A578" t="s">
        <v>1471</v>
      </c>
      <c r="B578" t="s">
        <v>986</v>
      </c>
      <c r="C578" t="s">
        <v>796</v>
      </c>
      <c r="D578" t="s">
        <v>776</v>
      </c>
      <c r="E578" t="s">
        <v>932</v>
      </c>
      <c r="F578">
        <v>0</v>
      </c>
      <c r="G578" t="s">
        <v>1339</v>
      </c>
      <c r="H578" t="s">
        <v>1471</v>
      </c>
      <c r="J578" s="90">
        <f t="shared" ref="J578:J641" si="29">IFERROR(+A578+0,A578)</f>
        <v>14301</v>
      </c>
      <c r="K578" s="86">
        <f t="shared" si="28"/>
        <v>524</v>
      </c>
      <c r="L578" s="86">
        <f t="shared" si="28"/>
        <v>14</v>
      </c>
      <c r="M578" s="86">
        <f t="shared" si="28"/>
        <v>102</v>
      </c>
      <c r="N578" s="86">
        <f t="shared" si="28"/>
        <v>52</v>
      </c>
      <c r="O578" s="86">
        <f t="shared" si="28"/>
        <v>0</v>
      </c>
      <c r="P578" s="86">
        <f t="shared" si="28"/>
        <v>5</v>
      </c>
      <c r="Q578" s="86">
        <f t="shared" si="26"/>
        <v>14301</v>
      </c>
    </row>
    <row r="579" spans="1:17" x14ac:dyDescent="0.25">
      <c r="A579" t="s">
        <v>1472</v>
      </c>
      <c r="B579" t="s">
        <v>1343</v>
      </c>
      <c r="C579" t="s">
        <v>796</v>
      </c>
      <c r="D579" t="s">
        <v>851</v>
      </c>
      <c r="E579" t="s">
        <v>932</v>
      </c>
      <c r="F579">
        <v>0</v>
      </c>
      <c r="G579" t="s">
        <v>1339</v>
      </c>
      <c r="H579" t="s">
        <v>1472</v>
      </c>
      <c r="J579" s="90">
        <f t="shared" si="29"/>
        <v>14421</v>
      </c>
      <c r="K579" s="86">
        <f t="shared" si="28"/>
        <v>523</v>
      </c>
      <c r="L579" s="86">
        <f t="shared" si="28"/>
        <v>14</v>
      </c>
      <c r="M579" s="86">
        <f t="shared" si="28"/>
        <v>101</v>
      </c>
      <c r="N579" s="86">
        <f t="shared" si="28"/>
        <v>52</v>
      </c>
      <c r="O579" s="86">
        <f t="shared" si="28"/>
        <v>0</v>
      </c>
      <c r="P579" s="86">
        <f t="shared" si="28"/>
        <v>5</v>
      </c>
      <c r="Q579" s="86">
        <f t="shared" si="26"/>
        <v>14421</v>
      </c>
    </row>
    <row r="580" spans="1:17" x14ac:dyDescent="0.25">
      <c r="A580" t="s">
        <v>1473</v>
      </c>
      <c r="B580" t="s">
        <v>1066</v>
      </c>
      <c r="C580" t="s">
        <v>769</v>
      </c>
      <c r="D580" t="s">
        <v>772</v>
      </c>
      <c r="E580" t="s">
        <v>1067</v>
      </c>
      <c r="F580">
        <v>1</v>
      </c>
      <c r="G580" t="s">
        <v>765</v>
      </c>
      <c r="H580" t="s">
        <v>765</v>
      </c>
      <c r="J580" s="90">
        <f t="shared" si="29"/>
        <v>15011</v>
      </c>
      <c r="K580" s="86">
        <f t="shared" si="28"/>
        <v>252</v>
      </c>
      <c r="L580" s="86">
        <f t="shared" si="28"/>
        <v>174</v>
      </c>
      <c r="M580" s="86">
        <f t="shared" si="28"/>
        <v>940</v>
      </c>
      <c r="N580" s="86">
        <f t="shared" si="28"/>
        <v>25</v>
      </c>
      <c r="O580" s="86">
        <f t="shared" si="28"/>
        <v>1</v>
      </c>
      <c r="P580" s="86" t="str">
        <f t="shared" si="28"/>
        <v/>
      </c>
      <c r="Q580" s="86" t="str">
        <f t="shared" si="26"/>
        <v/>
      </c>
    </row>
    <row r="581" spans="1:17" x14ac:dyDescent="0.25">
      <c r="A581" t="s">
        <v>1474</v>
      </c>
      <c r="B581" t="s">
        <v>1066</v>
      </c>
      <c r="C581" t="s">
        <v>769</v>
      </c>
      <c r="D581" t="s">
        <v>772</v>
      </c>
      <c r="E581" t="s">
        <v>1067</v>
      </c>
      <c r="F581">
        <v>1</v>
      </c>
      <c r="G581" t="s">
        <v>765</v>
      </c>
      <c r="H581" t="s">
        <v>765</v>
      </c>
      <c r="J581" s="90">
        <f t="shared" si="29"/>
        <v>15012</v>
      </c>
      <c r="K581" s="86">
        <f t="shared" si="28"/>
        <v>252</v>
      </c>
      <c r="L581" s="86">
        <f t="shared" si="28"/>
        <v>174</v>
      </c>
      <c r="M581" s="86">
        <f t="shared" si="28"/>
        <v>940</v>
      </c>
      <c r="N581" s="86">
        <f t="shared" si="28"/>
        <v>25</v>
      </c>
      <c r="O581" s="86">
        <f t="shared" si="28"/>
        <v>1</v>
      </c>
      <c r="P581" s="86" t="str">
        <f t="shared" si="28"/>
        <v/>
      </c>
      <c r="Q581" s="86" t="str">
        <f t="shared" si="26"/>
        <v/>
      </c>
    </row>
    <row r="582" spans="1:17" x14ac:dyDescent="0.25">
      <c r="A582" t="s">
        <v>1475</v>
      </c>
      <c r="B582" t="s">
        <v>1066</v>
      </c>
      <c r="C582" t="s">
        <v>769</v>
      </c>
      <c r="D582" t="s">
        <v>772</v>
      </c>
      <c r="E582" t="s">
        <v>1067</v>
      </c>
      <c r="F582">
        <v>1</v>
      </c>
      <c r="G582" t="s">
        <v>765</v>
      </c>
      <c r="H582" t="s">
        <v>765</v>
      </c>
      <c r="J582" s="90">
        <f t="shared" si="29"/>
        <v>15013</v>
      </c>
      <c r="K582" s="86">
        <f t="shared" si="28"/>
        <v>252</v>
      </c>
      <c r="L582" s="86">
        <f t="shared" si="28"/>
        <v>174</v>
      </c>
      <c r="M582" s="86">
        <f t="shared" si="28"/>
        <v>940</v>
      </c>
      <c r="N582" s="86">
        <f t="shared" si="28"/>
        <v>25</v>
      </c>
      <c r="O582" s="86">
        <f t="shared" si="28"/>
        <v>1</v>
      </c>
      <c r="P582" s="86" t="str">
        <f t="shared" si="28"/>
        <v/>
      </c>
      <c r="Q582" s="86" t="str">
        <f t="shared" si="26"/>
        <v/>
      </c>
    </row>
    <row r="583" spans="1:17" x14ac:dyDescent="0.25">
      <c r="A583" t="s">
        <v>1476</v>
      </c>
      <c r="B583" t="s">
        <v>1066</v>
      </c>
      <c r="C583" t="s">
        <v>769</v>
      </c>
      <c r="D583" t="s">
        <v>896</v>
      </c>
      <c r="E583" t="s">
        <v>1067</v>
      </c>
      <c r="F583">
        <v>1</v>
      </c>
      <c r="G583" t="s">
        <v>765</v>
      </c>
      <c r="H583" t="s">
        <v>765</v>
      </c>
      <c r="J583" s="90">
        <f t="shared" si="29"/>
        <v>15161</v>
      </c>
      <c r="K583" s="86">
        <f t="shared" si="28"/>
        <v>252</v>
      </c>
      <c r="L583" s="86">
        <f t="shared" si="28"/>
        <v>174</v>
      </c>
      <c r="M583" s="86">
        <f t="shared" si="28"/>
        <v>104</v>
      </c>
      <c r="N583" s="86">
        <f t="shared" si="28"/>
        <v>25</v>
      </c>
      <c r="O583" s="86">
        <f t="shared" si="28"/>
        <v>1</v>
      </c>
      <c r="P583" s="86" t="str">
        <f t="shared" si="28"/>
        <v/>
      </c>
      <c r="Q583" s="86" t="str">
        <f t="shared" si="26"/>
        <v/>
      </c>
    </row>
    <row r="584" spans="1:17" x14ac:dyDescent="0.25">
      <c r="A584" t="s">
        <v>1477</v>
      </c>
      <c r="B584" t="s">
        <v>1066</v>
      </c>
      <c r="C584" t="s">
        <v>769</v>
      </c>
      <c r="D584" t="s">
        <v>772</v>
      </c>
      <c r="E584" t="s">
        <v>1067</v>
      </c>
      <c r="F584">
        <v>1</v>
      </c>
      <c r="G584" t="s">
        <v>765</v>
      </c>
      <c r="H584" t="s">
        <v>765</v>
      </c>
      <c r="J584" s="90">
        <f t="shared" si="29"/>
        <v>15261</v>
      </c>
      <c r="K584" s="86">
        <f t="shared" si="28"/>
        <v>252</v>
      </c>
      <c r="L584" s="86">
        <f t="shared" si="28"/>
        <v>174</v>
      </c>
      <c r="M584" s="86">
        <f t="shared" si="28"/>
        <v>940</v>
      </c>
      <c r="N584" s="86">
        <f t="shared" si="28"/>
        <v>25</v>
      </c>
      <c r="O584" s="86">
        <f t="shared" si="28"/>
        <v>1</v>
      </c>
      <c r="P584" s="86" t="str">
        <f t="shared" si="28"/>
        <v/>
      </c>
      <c r="Q584" s="86" t="str">
        <f t="shared" si="26"/>
        <v/>
      </c>
    </row>
    <row r="585" spans="1:17" x14ac:dyDescent="0.25">
      <c r="A585" t="s">
        <v>1478</v>
      </c>
      <c r="B585" t="s">
        <v>1066</v>
      </c>
      <c r="C585" t="s">
        <v>769</v>
      </c>
      <c r="D585" t="s">
        <v>896</v>
      </c>
      <c r="E585" t="s">
        <v>1067</v>
      </c>
      <c r="F585">
        <v>1</v>
      </c>
      <c r="G585" t="s">
        <v>765</v>
      </c>
      <c r="H585" t="s">
        <v>765</v>
      </c>
      <c r="J585" s="90">
        <f t="shared" si="29"/>
        <v>15291</v>
      </c>
      <c r="K585" s="86">
        <f t="shared" si="28"/>
        <v>252</v>
      </c>
      <c r="L585" s="86">
        <f t="shared" si="28"/>
        <v>174</v>
      </c>
      <c r="M585" s="86">
        <f t="shared" si="28"/>
        <v>104</v>
      </c>
      <c r="N585" s="86">
        <f t="shared" si="28"/>
        <v>25</v>
      </c>
      <c r="O585" s="86">
        <f t="shared" si="28"/>
        <v>1</v>
      </c>
      <c r="P585" s="86" t="str">
        <f t="shared" si="28"/>
        <v/>
      </c>
      <c r="Q585" s="86" t="str">
        <f t="shared" si="26"/>
        <v/>
      </c>
    </row>
    <row r="586" spans="1:17" x14ac:dyDescent="0.25">
      <c r="A586" t="s">
        <v>1479</v>
      </c>
      <c r="B586" t="s">
        <v>1066</v>
      </c>
      <c r="C586" t="s">
        <v>769</v>
      </c>
      <c r="D586" t="s">
        <v>896</v>
      </c>
      <c r="E586" t="s">
        <v>1067</v>
      </c>
      <c r="F586">
        <v>1</v>
      </c>
      <c r="G586" t="s">
        <v>765</v>
      </c>
      <c r="H586" t="s">
        <v>765</v>
      </c>
      <c r="J586" s="90">
        <f t="shared" si="29"/>
        <v>15491</v>
      </c>
      <c r="K586" s="86">
        <f t="shared" si="28"/>
        <v>252</v>
      </c>
      <c r="L586" s="86">
        <f t="shared" si="28"/>
        <v>174</v>
      </c>
      <c r="M586" s="86">
        <f t="shared" si="28"/>
        <v>104</v>
      </c>
      <c r="N586" s="86">
        <f t="shared" si="28"/>
        <v>25</v>
      </c>
      <c r="O586" s="86">
        <f t="shared" si="28"/>
        <v>1</v>
      </c>
      <c r="P586" s="86" t="str">
        <f t="shared" si="28"/>
        <v/>
      </c>
      <c r="Q586" s="86" t="str">
        <f t="shared" si="26"/>
        <v/>
      </c>
    </row>
    <row r="587" spans="1:17" x14ac:dyDescent="0.25">
      <c r="A587" t="s">
        <v>1480</v>
      </c>
      <c r="B587" t="s">
        <v>1066</v>
      </c>
      <c r="C587" t="s">
        <v>769</v>
      </c>
      <c r="D587" t="s">
        <v>772</v>
      </c>
      <c r="E587" t="s">
        <v>1067</v>
      </c>
      <c r="F587">
        <v>1</v>
      </c>
      <c r="G587" t="s">
        <v>765</v>
      </c>
      <c r="H587" t="s">
        <v>765</v>
      </c>
      <c r="J587" s="90">
        <f t="shared" si="29"/>
        <v>15531</v>
      </c>
      <c r="K587" s="86">
        <f t="shared" si="28"/>
        <v>252</v>
      </c>
      <c r="L587" s="86">
        <f t="shared" si="28"/>
        <v>174</v>
      </c>
      <c r="M587" s="86">
        <f t="shared" si="28"/>
        <v>940</v>
      </c>
      <c r="N587" s="86">
        <f t="shared" si="28"/>
        <v>25</v>
      </c>
      <c r="O587" s="86">
        <f t="shared" si="28"/>
        <v>1</v>
      </c>
      <c r="P587" s="86" t="str">
        <f t="shared" si="28"/>
        <v/>
      </c>
      <c r="Q587" s="86" t="str">
        <f t="shared" si="26"/>
        <v/>
      </c>
    </row>
    <row r="588" spans="1:17" x14ac:dyDescent="0.25">
      <c r="A588" t="s">
        <v>1481</v>
      </c>
      <c r="B588" t="s">
        <v>1002</v>
      </c>
      <c r="C588" t="s">
        <v>769</v>
      </c>
      <c r="D588" t="s">
        <v>798</v>
      </c>
      <c r="E588" t="s">
        <v>844</v>
      </c>
      <c r="F588">
        <v>0</v>
      </c>
      <c r="G588" t="s">
        <v>982</v>
      </c>
      <c r="H588" t="s">
        <v>1481</v>
      </c>
      <c r="J588" s="90">
        <f t="shared" si="29"/>
        <v>16101</v>
      </c>
      <c r="K588" s="86">
        <f t="shared" si="28"/>
        <v>536</v>
      </c>
      <c r="L588" s="86">
        <f t="shared" si="28"/>
        <v>174</v>
      </c>
      <c r="M588" s="86">
        <f t="shared" si="28"/>
        <v>103</v>
      </c>
      <c r="N588" s="86">
        <f t="shared" si="28"/>
        <v>53</v>
      </c>
      <c r="O588" s="86">
        <f t="shared" si="28"/>
        <v>0</v>
      </c>
      <c r="P588" s="86">
        <f t="shared" si="28"/>
        <v>4</v>
      </c>
      <c r="Q588" s="86">
        <f t="shared" si="26"/>
        <v>16101</v>
      </c>
    </row>
    <row r="589" spans="1:17" x14ac:dyDescent="0.25">
      <c r="A589" t="s">
        <v>1482</v>
      </c>
      <c r="B589" t="s">
        <v>1002</v>
      </c>
      <c r="C589" t="s">
        <v>769</v>
      </c>
      <c r="D589" t="s">
        <v>798</v>
      </c>
      <c r="E589" t="s">
        <v>844</v>
      </c>
      <c r="F589">
        <v>1</v>
      </c>
      <c r="G589" t="s">
        <v>765</v>
      </c>
      <c r="H589" t="s">
        <v>765</v>
      </c>
      <c r="J589" s="90">
        <f t="shared" si="29"/>
        <v>16102</v>
      </c>
      <c r="K589" s="86">
        <f t="shared" si="28"/>
        <v>536</v>
      </c>
      <c r="L589" s="86">
        <f t="shared" si="28"/>
        <v>174</v>
      </c>
      <c r="M589" s="86">
        <f t="shared" si="28"/>
        <v>103</v>
      </c>
      <c r="N589" s="86">
        <f t="shared" si="28"/>
        <v>53</v>
      </c>
      <c r="O589" s="86">
        <f t="shared" si="28"/>
        <v>1</v>
      </c>
      <c r="P589" s="86" t="str">
        <f t="shared" si="28"/>
        <v/>
      </c>
      <c r="Q589" s="86" t="str">
        <f t="shared" si="26"/>
        <v/>
      </c>
    </row>
    <row r="590" spans="1:17" x14ac:dyDescent="0.25">
      <c r="A590" t="s">
        <v>1483</v>
      </c>
      <c r="B590" t="s">
        <v>1002</v>
      </c>
      <c r="C590" t="s">
        <v>769</v>
      </c>
      <c r="D590" t="s">
        <v>798</v>
      </c>
      <c r="E590" t="s">
        <v>844</v>
      </c>
      <c r="F590">
        <v>1</v>
      </c>
      <c r="G590" t="s">
        <v>765</v>
      </c>
      <c r="H590" t="s">
        <v>765</v>
      </c>
      <c r="J590" s="90">
        <f t="shared" si="29"/>
        <v>16103</v>
      </c>
      <c r="K590" s="86">
        <f t="shared" si="28"/>
        <v>536</v>
      </c>
      <c r="L590" s="86">
        <f t="shared" si="28"/>
        <v>174</v>
      </c>
      <c r="M590" s="86">
        <f t="shared" si="28"/>
        <v>103</v>
      </c>
      <c r="N590" s="86">
        <f t="shared" si="28"/>
        <v>53</v>
      </c>
      <c r="O590" s="86">
        <f t="shared" si="28"/>
        <v>1</v>
      </c>
      <c r="P590" s="86" t="str">
        <f t="shared" si="28"/>
        <v/>
      </c>
      <c r="Q590" s="86" t="str">
        <f t="shared" si="26"/>
        <v/>
      </c>
    </row>
    <row r="591" spans="1:17" x14ac:dyDescent="0.25">
      <c r="A591" t="s">
        <v>1484</v>
      </c>
      <c r="B591" t="s">
        <v>1273</v>
      </c>
      <c r="C591" t="s">
        <v>769</v>
      </c>
      <c r="D591" t="s">
        <v>798</v>
      </c>
      <c r="E591" t="s">
        <v>844</v>
      </c>
      <c r="F591">
        <v>1</v>
      </c>
      <c r="G591" t="s">
        <v>765</v>
      </c>
      <c r="H591" t="s">
        <v>765</v>
      </c>
      <c r="J591" s="90">
        <f t="shared" si="29"/>
        <v>16211</v>
      </c>
      <c r="K591" s="86">
        <f t="shared" si="28"/>
        <v>538</v>
      </c>
      <c r="L591" s="86">
        <f t="shared" si="28"/>
        <v>174</v>
      </c>
      <c r="M591" s="86">
        <f t="shared" si="28"/>
        <v>103</v>
      </c>
      <c r="N591" s="86">
        <f t="shared" si="28"/>
        <v>53</v>
      </c>
      <c r="O591" s="86">
        <f t="shared" si="28"/>
        <v>1</v>
      </c>
      <c r="P591" s="86" t="str">
        <f t="shared" si="28"/>
        <v/>
      </c>
      <c r="Q591" s="86" t="str">
        <f t="shared" si="26"/>
        <v/>
      </c>
    </row>
    <row r="592" spans="1:17" x14ac:dyDescent="0.25">
      <c r="A592" t="s">
        <v>1485</v>
      </c>
      <c r="B592" t="s">
        <v>1273</v>
      </c>
      <c r="C592" t="s">
        <v>769</v>
      </c>
      <c r="D592" t="s">
        <v>798</v>
      </c>
      <c r="E592" t="s">
        <v>844</v>
      </c>
      <c r="F592">
        <v>1</v>
      </c>
      <c r="G592" t="s">
        <v>765</v>
      </c>
      <c r="H592" t="s">
        <v>765</v>
      </c>
      <c r="J592" s="90">
        <f t="shared" si="29"/>
        <v>16321</v>
      </c>
      <c r="K592" s="86">
        <f t="shared" si="28"/>
        <v>538</v>
      </c>
      <c r="L592" s="86">
        <f t="shared" si="28"/>
        <v>174</v>
      </c>
      <c r="M592" s="86">
        <f t="shared" si="28"/>
        <v>103</v>
      </c>
      <c r="N592" s="86">
        <f t="shared" si="28"/>
        <v>53</v>
      </c>
      <c r="O592" s="86">
        <f t="shared" si="28"/>
        <v>1</v>
      </c>
      <c r="P592" s="86" t="str">
        <f t="shared" si="28"/>
        <v/>
      </c>
      <c r="Q592" s="86" t="str">
        <f t="shared" si="26"/>
        <v/>
      </c>
    </row>
    <row r="593" spans="1:17" x14ac:dyDescent="0.25">
      <c r="A593" t="s">
        <v>1486</v>
      </c>
      <c r="B593" t="s">
        <v>1394</v>
      </c>
      <c r="C593" t="s">
        <v>769</v>
      </c>
      <c r="D593" t="s">
        <v>896</v>
      </c>
      <c r="E593" t="s">
        <v>955</v>
      </c>
      <c r="F593">
        <v>0</v>
      </c>
      <c r="G593" t="s">
        <v>1059</v>
      </c>
      <c r="H593" t="s">
        <v>1486</v>
      </c>
      <c r="J593" s="90">
        <f t="shared" si="29"/>
        <v>16361</v>
      </c>
      <c r="K593" s="86">
        <f t="shared" si="28"/>
        <v>715</v>
      </c>
      <c r="L593" s="86">
        <f t="shared" si="28"/>
        <v>174</v>
      </c>
      <c r="M593" s="86">
        <f t="shared" si="28"/>
        <v>104</v>
      </c>
      <c r="N593" s="86">
        <f t="shared" si="28"/>
        <v>71</v>
      </c>
      <c r="O593" s="86">
        <f t="shared" si="28"/>
        <v>0</v>
      </c>
      <c r="P593" s="86">
        <f t="shared" si="28"/>
        <v>7</v>
      </c>
      <c r="Q593" s="86">
        <f t="shared" si="26"/>
        <v>16361</v>
      </c>
    </row>
    <row r="594" spans="1:17" x14ac:dyDescent="0.25">
      <c r="A594" t="s">
        <v>1487</v>
      </c>
      <c r="B594" t="s">
        <v>1345</v>
      </c>
      <c r="C594" t="s">
        <v>769</v>
      </c>
      <c r="D594" t="s">
        <v>896</v>
      </c>
      <c r="E594" t="s">
        <v>932</v>
      </c>
      <c r="F594">
        <v>0</v>
      </c>
      <c r="G594" t="s">
        <v>1339</v>
      </c>
      <c r="H594" t="s">
        <v>1487</v>
      </c>
      <c r="J594" s="90">
        <f t="shared" si="29"/>
        <v>16362</v>
      </c>
      <c r="K594" s="86">
        <f t="shared" si="28"/>
        <v>525</v>
      </c>
      <c r="L594" s="86">
        <f t="shared" si="28"/>
        <v>174</v>
      </c>
      <c r="M594" s="86">
        <f t="shared" si="28"/>
        <v>104</v>
      </c>
      <c r="N594" s="86">
        <f t="shared" si="28"/>
        <v>52</v>
      </c>
      <c r="O594" s="86">
        <f t="shared" si="28"/>
        <v>0</v>
      </c>
      <c r="P594" s="86">
        <f t="shared" si="28"/>
        <v>5</v>
      </c>
      <c r="Q594" s="86">
        <f t="shared" si="28"/>
        <v>16362</v>
      </c>
    </row>
    <row r="595" spans="1:17" x14ac:dyDescent="0.25">
      <c r="A595" t="s">
        <v>1488</v>
      </c>
      <c r="B595" t="s">
        <v>1034</v>
      </c>
      <c r="C595" t="s">
        <v>1489</v>
      </c>
      <c r="D595" t="s">
        <v>928</v>
      </c>
      <c r="E595" t="s">
        <v>923</v>
      </c>
      <c r="F595">
        <v>1</v>
      </c>
      <c r="G595" t="s">
        <v>765</v>
      </c>
      <c r="H595" t="s">
        <v>765</v>
      </c>
      <c r="J595" s="90">
        <f t="shared" si="29"/>
        <v>16363</v>
      </c>
      <c r="K595" s="86">
        <f t="shared" si="28"/>
        <v>512</v>
      </c>
      <c r="L595" s="86">
        <f t="shared" si="28"/>
        <v>16</v>
      </c>
      <c r="M595" s="86">
        <f t="shared" si="28"/>
        <v>105</v>
      </c>
      <c r="N595" s="86">
        <f t="shared" si="28"/>
        <v>51</v>
      </c>
      <c r="O595" s="86">
        <f t="shared" si="28"/>
        <v>1</v>
      </c>
      <c r="P595" s="86" t="str">
        <f t="shared" si="28"/>
        <v/>
      </c>
      <c r="Q595" s="86" t="str">
        <f t="shared" si="28"/>
        <v/>
      </c>
    </row>
    <row r="596" spans="1:17" x14ac:dyDescent="0.25">
      <c r="A596" t="s">
        <v>1490</v>
      </c>
      <c r="B596" t="s">
        <v>989</v>
      </c>
      <c r="C596" t="s">
        <v>769</v>
      </c>
      <c r="D596" t="s">
        <v>798</v>
      </c>
      <c r="E596" t="s">
        <v>844</v>
      </c>
      <c r="F596">
        <v>1</v>
      </c>
      <c r="G596" t="s">
        <v>765</v>
      </c>
      <c r="H596" t="s">
        <v>765</v>
      </c>
      <c r="J596" s="90">
        <f t="shared" si="29"/>
        <v>16371</v>
      </c>
      <c r="K596" s="86">
        <f t="shared" si="28"/>
        <v>534</v>
      </c>
      <c r="L596" s="86">
        <f t="shared" si="28"/>
        <v>174</v>
      </c>
      <c r="M596" s="86">
        <f t="shared" si="28"/>
        <v>103</v>
      </c>
      <c r="N596" s="86">
        <f t="shared" si="28"/>
        <v>53</v>
      </c>
      <c r="O596" s="86">
        <f t="shared" si="28"/>
        <v>1</v>
      </c>
      <c r="P596" s="86" t="str">
        <f t="shared" si="28"/>
        <v/>
      </c>
      <c r="Q596" s="86" t="str">
        <f t="shared" si="28"/>
        <v/>
      </c>
    </row>
    <row r="597" spans="1:17" x14ac:dyDescent="0.25">
      <c r="A597" t="s">
        <v>1491</v>
      </c>
      <c r="B597" t="s">
        <v>1002</v>
      </c>
      <c r="C597" t="s">
        <v>769</v>
      </c>
      <c r="D597" t="s">
        <v>798</v>
      </c>
      <c r="E597" t="s">
        <v>844</v>
      </c>
      <c r="F597">
        <v>0</v>
      </c>
      <c r="G597" t="s">
        <v>982</v>
      </c>
      <c r="H597" t="s">
        <v>1491</v>
      </c>
      <c r="J597" s="90">
        <f t="shared" si="29"/>
        <v>16381</v>
      </c>
      <c r="K597" s="86">
        <f t="shared" si="28"/>
        <v>536</v>
      </c>
      <c r="L597" s="86">
        <f t="shared" si="28"/>
        <v>174</v>
      </c>
      <c r="M597" s="86">
        <f t="shared" si="28"/>
        <v>103</v>
      </c>
      <c r="N597" s="86">
        <f t="shared" si="28"/>
        <v>53</v>
      </c>
      <c r="O597" s="86">
        <f t="shared" si="28"/>
        <v>0</v>
      </c>
      <c r="P597" s="86">
        <f t="shared" si="28"/>
        <v>4</v>
      </c>
      <c r="Q597" s="86">
        <f t="shared" si="28"/>
        <v>16381</v>
      </c>
    </row>
    <row r="598" spans="1:17" x14ac:dyDescent="0.25">
      <c r="A598" t="s">
        <v>1492</v>
      </c>
      <c r="B598" t="s">
        <v>981</v>
      </c>
      <c r="C598" t="s">
        <v>769</v>
      </c>
      <c r="D598" t="s">
        <v>896</v>
      </c>
      <c r="E598" t="s">
        <v>955</v>
      </c>
      <c r="F598">
        <v>0</v>
      </c>
      <c r="G598" t="s">
        <v>982</v>
      </c>
      <c r="H598" t="s">
        <v>1492</v>
      </c>
      <c r="J598" s="90">
        <f t="shared" si="29"/>
        <v>16382</v>
      </c>
      <c r="K598" s="86">
        <f t="shared" si="28"/>
        <v>716</v>
      </c>
      <c r="L598" s="86">
        <f t="shared" si="28"/>
        <v>174</v>
      </c>
      <c r="M598" s="86">
        <f t="shared" si="28"/>
        <v>104</v>
      </c>
      <c r="N598" s="86">
        <f t="shared" si="28"/>
        <v>71</v>
      </c>
      <c r="O598" s="86">
        <f t="shared" si="28"/>
        <v>0</v>
      </c>
      <c r="P598" s="86">
        <f t="shared" si="28"/>
        <v>4</v>
      </c>
      <c r="Q598" s="86">
        <f t="shared" si="28"/>
        <v>16382</v>
      </c>
    </row>
    <row r="599" spans="1:17" x14ac:dyDescent="0.25">
      <c r="A599" t="s">
        <v>1493</v>
      </c>
      <c r="B599" t="s">
        <v>1273</v>
      </c>
      <c r="C599" t="s">
        <v>769</v>
      </c>
      <c r="D599" t="s">
        <v>851</v>
      </c>
      <c r="E599" t="s">
        <v>844</v>
      </c>
      <c r="F599">
        <v>0</v>
      </c>
      <c r="G599" t="s">
        <v>982</v>
      </c>
      <c r="H599" t="s">
        <v>1493</v>
      </c>
      <c r="J599" s="90">
        <f t="shared" si="29"/>
        <v>16401</v>
      </c>
      <c r="K599" s="86">
        <f t="shared" si="28"/>
        <v>538</v>
      </c>
      <c r="L599" s="86">
        <f t="shared" si="28"/>
        <v>174</v>
      </c>
      <c r="M599" s="86">
        <f t="shared" si="28"/>
        <v>101</v>
      </c>
      <c r="N599" s="86">
        <f t="shared" si="28"/>
        <v>53</v>
      </c>
      <c r="O599" s="86">
        <f t="shared" si="28"/>
        <v>0</v>
      </c>
      <c r="P599" s="86">
        <f t="shared" si="28"/>
        <v>4</v>
      </c>
      <c r="Q599" s="86">
        <f t="shared" si="28"/>
        <v>16401</v>
      </c>
    </row>
    <row r="600" spans="1:17" x14ac:dyDescent="0.25">
      <c r="A600" t="s">
        <v>1494</v>
      </c>
      <c r="B600" t="s">
        <v>989</v>
      </c>
      <c r="C600" t="s">
        <v>1489</v>
      </c>
      <c r="D600" t="s">
        <v>851</v>
      </c>
      <c r="E600" t="s">
        <v>844</v>
      </c>
      <c r="F600">
        <v>1</v>
      </c>
      <c r="G600" t="s">
        <v>765</v>
      </c>
      <c r="H600" t="s">
        <v>765</v>
      </c>
      <c r="J600" s="90">
        <f t="shared" si="29"/>
        <v>16402</v>
      </c>
      <c r="K600" s="86">
        <f t="shared" si="28"/>
        <v>534</v>
      </c>
      <c r="L600" s="86">
        <f t="shared" si="28"/>
        <v>16</v>
      </c>
      <c r="M600" s="86">
        <f t="shared" si="28"/>
        <v>101</v>
      </c>
      <c r="N600" s="86">
        <f t="shared" si="28"/>
        <v>53</v>
      </c>
      <c r="O600" s="86">
        <f t="shared" si="28"/>
        <v>1</v>
      </c>
      <c r="P600" s="86" t="str">
        <f t="shared" si="28"/>
        <v/>
      </c>
      <c r="Q600" s="86" t="str">
        <f t="shared" si="28"/>
        <v/>
      </c>
    </row>
    <row r="601" spans="1:17" x14ac:dyDescent="0.25">
      <c r="A601" t="s">
        <v>1495</v>
      </c>
      <c r="B601" t="s">
        <v>989</v>
      </c>
      <c r="C601" t="s">
        <v>769</v>
      </c>
      <c r="D601" t="s">
        <v>851</v>
      </c>
      <c r="E601" t="s">
        <v>844</v>
      </c>
      <c r="F601">
        <v>1</v>
      </c>
      <c r="G601" t="s">
        <v>765</v>
      </c>
      <c r="H601" t="s">
        <v>765</v>
      </c>
      <c r="J601" s="90">
        <f t="shared" si="29"/>
        <v>16403</v>
      </c>
      <c r="K601" s="86">
        <f t="shared" si="28"/>
        <v>534</v>
      </c>
      <c r="L601" s="86">
        <f t="shared" si="28"/>
        <v>174</v>
      </c>
      <c r="M601" s="86">
        <f t="shared" si="28"/>
        <v>101</v>
      </c>
      <c r="N601" s="86">
        <f t="shared" si="28"/>
        <v>53</v>
      </c>
      <c r="O601" s="86">
        <f t="shared" si="28"/>
        <v>1</v>
      </c>
      <c r="P601" s="86" t="str">
        <f t="shared" si="28"/>
        <v/>
      </c>
      <c r="Q601" s="86" t="str">
        <f t="shared" si="28"/>
        <v/>
      </c>
    </row>
    <row r="602" spans="1:17" x14ac:dyDescent="0.25">
      <c r="A602" t="s">
        <v>1496</v>
      </c>
      <c r="B602" t="s">
        <v>989</v>
      </c>
      <c r="C602" t="s">
        <v>769</v>
      </c>
      <c r="D602" t="s">
        <v>851</v>
      </c>
      <c r="E602" t="s">
        <v>844</v>
      </c>
      <c r="F602">
        <v>1</v>
      </c>
      <c r="G602" t="s">
        <v>765</v>
      </c>
      <c r="H602" t="s">
        <v>765</v>
      </c>
      <c r="J602" s="90">
        <f t="shared" si="29"/>
        <v>16404</v>
      </c>
      <c r="K602" s="86">
        <f t="shared" si="28"/>
        <v>534</v>
      </c>
      <c r="L602" s="86">
        <f t="shared" si="28"/>
        <v>174</v>
      </c>
      <c r="M602" s="86">
        <f t="shared" si="28"/>
        <v>101</v>
      </c>
      <c r="N602" s="86">
        <f t="shared" si="28"/>
        <v>53</v>
      </c>
      <c r="O602" s="86">
        <f t="shared" si="28"/>
        <v>1</v>
      </c>
      <c r="P602" s="86" t="str">
        <f t="shared" si="28"/>
        <v/>
      </c>
      <c r="Q602" s="86" t="str">
        <f t="shared" si="28"/>
        <v/>
      </c>
    </row>
    <row r="603" spans="1:17" x14ac:dyDescent="0.25">
      <c r="A603" t="s">
        <v>1497</v>
      </c>
      <c r="B603" t="s">
        <v>989</v>
      </c>
      <c r="C603" t="s">
        <v>769</v>
      </c>
      <c r="D603" t="s">
        <v>851</v>
      </c>
      <c r="E603" t="s">
        <v>844</v>
      </c>
      <c r="F603">
        <v>1</v>
      </c>
      <c r="G603" t="s">
        <v>765</v>
      </c>
      <c r="H603" t="s">
        <v>765</v>
      </c>
      <c r="J603" s="90">
        <f t="shared" si="29"/>
        <v>16405</v>
      </c>
      <c r="K603" s="86">
        <f t="shared" si="28"/>
        <v>534</v>
      </c>
      <c r="L603" s="86">
        <f t="shared" si="28"/>
        <v>174</v>
      </c>
      <c r="M603" s="86">
        <f t="shared" si="28"/>
        <v>101</v>
      </c>
      <c r="N603" s="86">
        <f t="shared" si="28"/>
        <v>53</v>
      </c>
      <c r="O603" s="86">
        <f t="shared" si="28"/>
        <v>1</v>
      </c>
      <c r="P603" s="86" t="str">
        <f t="shared" si="28"/>
        <v/>
      </c>
      <c r="Q603" s="86" t="str">
        <f t="shared" si="28"/>
        <v/>
      </c>
    </row>
    <row r="604" spans="1:17" x14ac:dyDescent="0.25">
      <c r="A604" t="s">
        <v>1498</v>
      </c>
      <c r="B604" t="s">
        <v>1273</v>
      </c>
      <c r="C604" t="s">
        <v>769</v>
      </c>
      <c r="D604" t="s">
        <v>776</v>
      </c>
      <c r="E604" t="s">
        <v>844</v>
      </c>
      <c r="F604">
        <v>1</v>
      </c>
      <c r="G604" t="s">
        <v>765</v>
      </c>
      <c r="H604" t="s">
        <v>765</v>
      </c>
      <c r="J604" s="90">
        <f t="shared" si="29"/>
        <v>16406</v>
      </c>
      <c r="K604" s="86">
        <f t="shared" si="28"/>
        <v>538</v>
      </c>
      <c r="L604" s="86">
        <f t="shared" si="28"/>
        <v>174</v>
      </c>
      <c r="M604" s="86">
        <f t="shared" si="28"/>
        <v>102</v>
      </c>
      <c r="N604" s="86">
        <f t="shared" si="28"/>
        <v>53</v>
      </c>
      <c r="O604" s="86">
        <f t="shared" si="28"/>
        <v>1</v>
      </c>
      <c r="P604" s="86" t="str">
        <f t="shared" si="28"/>
        <v/>
      </c>
      <c r="Q604" s="86" t="str">
        <f t="shared" si="28"/>
        <v/>
      </c>
    </row>
    <row r="605" spans="1:17" x14ac:dyDescent="0.25">
      <c r="A605" t="s">
        <v>1499</v>
      </c>
      <c r="B605" t="s">
        <v>1273</v>
      </c>
      <c r="C605" t="s">
        <v>769</v>
      </c>
      <c r="D605" t="s">
        <v>798</v>
      </c>
      <c r="E605" t="s">
        <v>844</v>
      </c>
      <c r="F605">
        <v>1</v>
      </c>
      <c r="G605" t="s">
        <v>765</v>
      </c>
      <c r="H605" t="s">
        <v>765</v>
      </c>
      <c r="J605" s="90">
        <f t="shared" si="29"/>
        <v>16407</v>
      </c>
      <c r="K605" s="86">
        <f t="shared" si="28"/>
        <v>538</v>
      </c>
      <c r="L605" s="86">
        <f t="shared" si="28"/>
        <v>174</v>
      </c>
      <c r="M605" s="86">
        <f t="shared" si="28"/>
        <v>103</v>
      </c>
      <c r="N605" s="86">
        <f t="shared" si="28"/>
        <v>53</v>
      </c>
      <c r="O605" s="86">
        <f t="shared" si="28"/>
        <v>1</v>
      </c>
      <c r="P605" s="86" t="str">
        <f t="shared" si="28"/>
        <v/>
      </c>
      <c r="Q605" s="86" t="str">
        <f t="shared" si="28"/>
        <v/>
      </c>
    </row>
    <row r="606" spans="1:17" x14ac:dyDescent="0.25">
      <c r="A606" t="s">
        <v>1500</v>
      </c>
      <c r="B606" t="s">
        <v>1008</v>
      </c>
      <c r="C606" t="s">
        <v>769</v>
      </c>
      <c r="D606" t="s">
        <v>776</v>
      </c>
      <c r="E606" t="s">
        <v>932</v>
      </c>
      <c r="F606">
        <v>1</v>
      </c>
      <c r="G606" t="s">
        <v>765</v>
      </c>
      <c r="H606" t="s">
        <v>765</v>
      </c>
      <c r="J606" s="90">
        <f t="shared" si="29"/>
        <v>16461</v>
      </c>
      <c r="K606" s="86">
        <f t="shared" si="28"/>
        <v>522</v>
      </c>
      <c r="L606" s="86">
        <f t="shared" si="28"/>
        <v>174</v>
      </c>
      <c r="M606" s="86">
        <f t="shared" si="28"/>
        <v>102</v>
      </c>
      <c r="N606" s="86">
        <f t="shared" si="28"/>
        <v>52</v>
      </c>
      <c r="O606" s="86">
        <f t="shared" si="28"/>
        <v>1</v>
      </c>
      <c r="P606" s="86" t="str">
        <f t="shared" si="28"/>
        <v/>
      </c>
      <c r="Q606" s="86" t="str">
        <f t="shared" si="28"/>
        <v/>
      </c>
    </row>
    <row r="607" spans="1:17" x14ac:dyDescent="0.25">
      <c r="A607" t="s">
        <v>1501</v>
      </c>
      <c r="B607" t="s">
        <v>986</v>
      </c>
      <c r="C607" t="s">
        <v>769</v>
      </c>
      <c r="D607" t="s">
        <v>776</v>
      </c>
      <c r="E607" t="s">
        <v>932</v>
      </c>
      <c r="F607">
        <v>0</v>
      </c>
      <c r="G607" t="s">
        <v>1339</v>
      </c>
      <c r="H607" t="s">
        <v>1501</v>
      </c>
      <c r="J607" s="90">
        <f t="shared" si="29"/>
        <v>16471</v>
      </c>
      <c r="K607" s="86">
        <f t="shared" si="28"/>
        <v>524</v>
      </c>
      <c r="L607" s="86">
        <f t="shared" si="28"/>
        <v>174</v>
      </c>
      <c r="M607" s="86">
        <f t="shared" si="28"/>
        <v>102</v>
      </c>
      <c r="N607" s="86">
        <f t="shared" si="28"/>
        <v>52</v>
      </c>
      <c r="O607" s="86">
        <f t="shared" si="28"/>
        <v>0</v>
      </c>
      <c r="P607" s="86">
        <f t="shared" si="28"/>
        <v>5</v>
      </c>
      <c r="Q607" s="86">
        <f t="shared" si="28"/>
        <v>16471</v>
      </c>
    </row>
    <row r="608" spans="1:17" x14ac:dyDescent="0.25">
      <c r="A608" t="s">
        <v>1502</v>
      </c>
      <c r="B608" t="s">
        <v>1273</v>
      </c>
      <c r="C608" t="s">
        <v>769</v>
      </c>
      <c r="D608" t="s">
        <v>776</v>
      </c>
      <c r="E608" t="s">
        <v>844</v>
      </c>
      <c r="F608">
        <v>1</v>
      </c>
      <c r="G608" t="s">
        <v>765</v>
      </c>
      <c r="H608" t="s">
        <v>765</v>
      </c>
      <c r="J608" s="90">
        <f t="shared" si="29"/>
        <v>16481</v>
      </c>
      <c r="K608" s="86">
        <f t="shared" si="28"/>
        <v>538</v>
      </c>
      <c r="L608" s="86">
        <f t="shared" si="28"/>
        <v>174</v>
      </c>
      <c r="M608" s="86">
        <f t="shared" si="28"/>
        <v>102</v>
      </c>
      <c r="N608" s="86">
        <f t="shared" si="28"/>
        <v>53</v>
      </c>
      <c r="O608" s="86">
        <f t="shared" si="28"/>
        <v>1</v>
      </c>
      <c r="P608" s="86" t="str">
        <f t="shared" si="28"/>
        <v/>
      </c>
      <c r="Q608" s="86" t="str">
        <f t="shared" si="28"/>
        <v/>
      </c>
    </row>
    <row r="609" spans="1:17" x14ac:dyDescent="0.25">
      <c r="A609" t="s">
        <v>1503</v>
      </c>
      <c r="B609" t="s">
        <v>981</v>
      </c>
      <c r="C609" t="s">
        <v>769</v>
      </c>
      <c r="D609" t="s">
        <v>896</v>
      </c>
      <c r="E609" t="s">
        <v>955</v>
      </c>
      <c r="F609">
        <v>0</v>
      </c>
      <c r="G609" t="s">
        <v>982</v>
      </c>
      <c r="H609" t="s">
        <v>1503</v>
      </c>
      <c r="J609" s="90">
        <f t="shared" si="29"/>
        <v>16511</v>
      </c>
      <c r="K609" s="86">
        <f t="shared" si="28"/>
        <v>716</v>
      </c>
      <c r="L609" s="86">
        <f t="shared" si="28"/>
        <v>174</v>
      </c>
      <c r="M609" s="86">
        <f t="shared" si="28"/>
        <v>104</v>
      </c>
      <c r="N609" s="86">
        <f t="shared" si="28"/>
        <v>71</v>
      </c>
      <c r="O609" s="86">
        <f t="shared" si="28"/>
        <v>0</v>
      </c>
      <c r="P609" s="86">
        <f t="shared" si="28"/>
        <v>4</v>
      </c>
      <c r="Q609" s="86">
        <f t="shared" si="28"/>
        <v>16511</v>
      </c>
    </row>
    <row r="610" spans="1:17" x14ac:dyDescent="0.25">
      <c r="A610" t="s">
        <v>1504</v>
      </c>
      <c r="B610" t="s">
        <v>765</v>
      </c>
      <c r="C610" t="s">
        <v>769</v>
      </c>
      <c r="D610" t="s">
        <v>776</v>
      </c>
      <c r="E610" t="s">
        <v>948</v>
      </c>
      <c r="F610">
        <v>1</v>
      </c>
      <c r="G610" t="s">
        <v>1504</v>
      </c>
      <c r="H610" t="s">
        <v>765</v>
      </c>
      <c r="J610" s="90">
        <f t="shared" si="29"/>
        <v>17002</v>
      </c>
      <c r="K610" s="86" t="str">
        <f t="shared" si="28"/>
        <v/>
      </c>
      <c r="L610" s="86">
        <f t="shared" si="28"/>
        <v>174</v>
      </c>
      <c r="M610" s="86">
        <f t="shared" si="28"/>
        <v>102</v>
      </c>
      <c r="N610" s="86">
        <f t="shared" si="28"/>
        <v>55</v>
      </c>
      <c r="O610" s="86">
        <f t="shared" si="28"/>
        <v>1</v>
      </c>
      <c r="P610" s="86">
        <f t="shared" si="28"/>
        <v>17002</v>
      </c>
      <c r="Q610" s="86" t="str">
        <f t="shared" si="28"/>
        <v/>
      </c>
    </row>
    <row r="611" spans="1:17" x14ac:dyDescent="0.25">
      <c r="A611" t="s">
        <v>1505</v>
      </c>
      <c r="B611" t="s">
        <v>765</v>
      </c>
      <c r="C611" t="s">
        <v>863</v>
      </c>
      <c r="D611" t="s">
        <v>798</v>
      </c>
      <c r="E611" t="s">
        <v>948</v>
      </c>
      <c r="F611">
        <v>1</v>
      </c>
      <c r="G611" t="s">
        <v>1505</v>
      </c>
      <c r="H611" t="s">
        <v>765</v>
      </c>
      <c r="J611" s="90">
        <f t="shared" si="29"/>
        <v>17009</v>
      </c>
      <c r="K611" s="86" t="str">
        <f t="shared" si="28"/>
        <v/>
      </c>
      <c r="L611" s="86">
        <f t="shared" si="28"/>
        <v>90</v>
      </c>
      <c r="M611" s="86">
        <f t="shared" si="28"/>
        <v>103</v>
      </c>
      <c r="N611" s="86">
        <f t="shared" si="28"/>
        <v>55</v>
      </c>
      <c r="O611" s="86">
        <f t="shared" si="28"/>
        <v>1</v>
      </c>
      <c r="P611" s="86">
        <f t="shared" si="28"/>
        <v>17009</v>
      </c>
      <c r="Q611" s="86" t="str">
        <f t="shared" si="28"/>
        <v/>
      </c>
    </row>
    <row r="612" spans="1:17" x14ac:dyDescent="0.25">
      <c r="A612" t="s">
        <v>1506</v>
      </c>
      <c r="B612" t="s">
        <v>765</v>
      </c>
      <c r="C612" t="s">
        <v>769</v>
      </c>
      <c r="D612" t="s">
        <v>776</v>
      </c>
      <c r="E612" t="s">
        <v>948</v>
      </c>
      <c r="F612">
        <v>1</v>
      </c>
      <c r="G612" t="s">
        <v>1506</v>
      </c>
      <c r="H612" t="s">
        <v>765</v>
      </c>
      <c r="J612" s="90">
        <f t="shared" si="29"/>
        <v>17010</v>
      </c>
      <c r="K612" s="86" t="str">
        <f t="shared" si="28"/>
        <v/>
      </c>
      <c r="L612" s="86">
        <f t="shared" si="28"/>
        <v>174</v>
      </c>
      <c r="M612" s="86">
        <f t="shared" si="28"/>
        <v>102</v>
      </c>
      <c r="N612" s="86">
        <f t="shared" si="28"/>
        <v>55</v>
      </c>
      <c r="O612" s="86">
        <f t="shared" si="28"/>
        <v>1</v>
      </c>
      <c r="P612" s="86">
        <f t="shared" si="28"/>
        <v>17010</v>
      </c>
      <c r="Q612" s="86" t="str">
        <f t="shared" si="28"/>
        <v/>
      </c>
    </row>
    <row r="613" spans="1:17" x14ac:dyDescent="0.25">
      <c r="A613" t="s">
        <v>1507</v>
      </c>
      <c r="B613" t="s">
        <v>1008</v>
      </c>
      <c r="C613" t="s">
        <v>1116</v>
      </c>
      <c r="D613" t="s">
        <v>851</v>
      </c>
      <c r="E613" t="s">
        <v>932</v>
      </c>
      <c r="F613">
        <v>0</v>
      </c>
      <c r="G613" t="s">
        <v>946</v>
      </c>
      <c r="H613" t="s">
        <v>1507</v>
      </c>
      <c r="J613" s="90">
        <f t="shared" si="29"/>
        <v>17011</v>
      </c>
      <c r="K613" s="86">
        <f t="shared" si="28"/>
        <v>522</v>
      </c>
      <c r="L613" s="86">
        <f t="shared" si="28"/>
        <v>17</v>
      </c>
      <c r="M613" s="86">
        <f t="shared" si="28"/>
        <v>101</v>
      </c>
      <c r="N613" s="86">
        <f t="shared" si="28"/>
        <v>52</v>
      </c>
      <c r="O613" s="86">
        <f t="shared" si="28"/>
        <v>0</v>
      </c>
      <c r="P613" s="86">
        <f t="shared" si="28"/>
        <v>11</v>
      </c>
      <c r="Q613" s="86">
        <f t="shared" si="28"/>
        <v>17011</v>
      </c>
    </row>
    <row r="614" spans="1:17" x14ac:dyDescent="0.25">
      <c r="A614" t="s">
        <v>1508</v>
      </c>
      <c r="B614" t="s">
        <v>1273</v>
      </c>
      <c r="C614" t="s">
        <v>1116</v>
      </c>
      <c r="D614" t="s">
        <v>851</v>
      </c>
      <c r="E614" t="s">
        <v>844</v>
      </c>
      <c r="F614">
        <v>1</v>
      </c>
      <c r="G614" t="s">
        <v>765</v>
      </c>
      <c r="H614" t="s">
        <v>765</v>
      </c>
      <c r="J614" s="90">
        <f t="shared" si="29"/>
        <v>17012</v>
      </c>
      <c r="K614" s="86">
        <f t="shared" si="28"/>
        <v>538</v>
      </c>
      <c r="L614" s="86">
        <f t="shared" ref="K614:Q650" si="30">IFERROR(+C614+0,"")</f>
        <v>17</v>
      </c>
      <c r="M614" s="86">
        <f t="shared" si="30"/>
        <v>101</v>
      </c>
      <c r="N614" s="86">
        <f t="shared" si="30"/>
        <v>53</v>
      </c>
      <c r="O614" s="86">
        <f t="shared" si="30"/>
        <v>1</v>
      </c>
      <c r="P614" s="86" t="str">
        <f t="shared" si="30"/>
        <v/>
      </c>
      <c r="Q614" s="86" t="str">
        <f t="shared" si="30"/>
        <v/>
      </c>
    </row>
    <row r="615" spans="1:17" x14ac:dyDescent="0.25">
      <c r="A615" t="s">
        <v>1509</v>
      </c>
      <c r="B615" t="s">
        <v>765</v>
      </c>
      <c r="C615" t="s">
        <v>775</v>
      </c>
      <c r="D615" t="s">
        <v>798</v>
      </c>
      <c r="E615" t="s">
        <v>948</v>
      </c>
      <c r="F615">
        <v>1</v>
      </c>
      <c r="G615" t="s">
        <v>1510</v>
      </c>
      <c r="H615" t="s">
        <v>765</v>
      </c>
      <c r="J615" s="90" t="str">
        <f t="shared" si="29"/>
        <v>17013-BH</v>
      </c>
      <c r="K615" s="86" t="str">
        <f t="shared" si="30"/>
        <v/>
      </c>
      <c r="L615" s="86">
        <f t="shared" si="30"/>
        <v>97</v>
      </c>
      <c r="M615" s="86">
        <f t="shared" si="30"/>
        <v>103</v>
      </c>
      <c r="N615" s="86">
        <f t="shared" si="30"/>
        <v>55</v>
      </c>
      <c r="O615" s="86">
        <f t="shared" si="30"/>
        <v>1</v>
      </c>
      <c r="P615" s="86">
        <f t="shared" si="30"/>
        <v>17013</v>
      </c>
      <c r="Q615" s="86" t="str">
        <f t="shared" si="30"/>
        <v/>
      </c>
    </row>
    <row r="616" spans="1:17" x14ac:dyDescent="0.25">
      <c r="A616" t="s">
        <v>1511</v>
      </c>
      <c r="B616" t="s">
        <v>765</v>
      </c>
      <c r="C616" t="s">
        <v>1512</v>
      </c>
      <c r="D616" t="s">
        <v>798</v>
      </c>
      <c r="E616" t="s">
        <v>948</v>
      </c>
      <c r="F616">
        <v>1</v>
      </c>
      <c r="G616" t="s">
        <v>1511</v>
      </c>
      <c r="H616" t="s">
        <v>765</v>
      </c>
      <c r="J616" s="90">
        <f t="shared" si="29"/>
        <v>17014</v>
      </c>
      <c r="K616" s="86" t="str">
        <f t="shared" si="30"/>
        <v/>
      </c>
      <c r="L616" s="86">
        <f t="shared" si="30"/>
        <v>12</v>
      </c>
      <c r="M616" s="86">
        <f t="shared" si="30"/>
        <v>103</v>
      </c>
      <c r="N616" s="86">
        <f t="shared" si="30"/>
        <v>55</v>
      </c>
      <c r="O616" s="86">
        <f t="shared" si="30"/>
        <v>1</v>
      </c>
      <c r="P616" s="86">
        <f t="shared" si="30"/>
        <v>17014</v>
      </c>
      <c r="Q616" s="86" t="str">
        <f t="shared" si="30"/>
        <v/>
      </c>
    </row>
    <row r="617" spans="1:17" x14ac:dyDescent="0.25">
      <c r="A617" t="s">
        <v>1513</v>
      </c>
      <c r="B617" t="s">
        <v>1273</v>
      </c>
      <c r="C617" t="s">
        <v>1116</v>
      </c>
      <c r="D617" t="s">
        <v>851</v>
      </c>
      <c r="E617" t="s">
        <v>844</v>
      </c>
      <c r="F617">
        <v>1</v>
      </c>
      <c r="G617" t="s">
        <v>765</v>
      </c>
      <c r="H617" t="s">
        <v>765</v>
      </c>
      <c r="J617" s="90">
        <f t="shared" si="29"/>
        <v>17021</v>
      </c>
      <c r="K617" s="86">
        <f t="shared" si="30"/>
        <v>538</v>
      </c>
      <c r="L617" s="86">
        <f t="shared" si="30"/>
        <v>17</v>
      </c>
      <c r="M617" s="86">
        <f t="shared" si="30"/>
        <v>101</v>
      </c>
      <c r="N617" s="86">
        <f t="shared" si="30"/>
        <v>53</v>
      </c>
      <c r="O617" s="86">
        <f t="shared" si="30"/>
        <v>1</v>
      </c>
      <c r="P617" s="86" t="str">
        <f t="shared" si="30"/>
        <v/>
      </c>
      <c r="Q617" s="86" t="str">
        <f t="shared" si="30"/>
        <v/>
      </c>
    </row>
    <row r="618" spans="1:17" x14ac:dyDescent="0.25">
      <c r="A618" t="s">
        <v>1514</v>
      </c>
      <c r="B618" t="s">
        <v>1273</v>
      </c>
      <c r="C618" t="s">
        <v>1116</v>
      </c>
      <c r="D618" t="s">
        <v>851</v>
      </c>
      <c r="E618" t="s">
        <v>844</v>
      </c>
      <c r="F618">
        <v>0</v>
      </c>
      <c r="G618" t="s">
        <v>765</v>
      </c>
      <c r="H618" t="s">
        <v>765</v>
      </c>
      <c r="J618" s="90">
        <f t="shared" si="29"/>
        <v>17022</v>
      </c>
      <c r="K618" s="86">
        <f t="shared" si="30"/>
        <v>538</v>
      </c>
      <c r="L618" s="86">
        <f t="shared" si="30"/>
        <v>17</v>
      </c>
      <c r="M618" s="86">
        <f t="shared" si="30"/>
        <v>101</v>
      </c>
      <c r="N618" s="86">
        <f t="shared" si="30"/>
        <v>53</v>
      </c>
      <c r="O618" s="86">
        <f t="shared" si="30"/>
        <v>0</v>
      </c>
      <c r="P618" s="86" t="str">
        <f t="shared" si="30"/>
        <v/>
      </c>
      <c r="Q618" s="86" t="str">
        <f t="shared" si="30"/>
        <v/>
      </c>
    </row>
    <row r="619" spans="1:17" x14ac:dyDescent="0.25">
      <c r="A619" t="s">
        <v>1515</v>
      </c>
      <c r="B619" t="s">
        <v>765</v>
      </c>
      <c r="C619" t="s">
        <v>775</v>
      </c>
      <c r="D619" t="s">
        <v>798</v>
      </c>
      <c r="E619" t="s">
        <v>948</v>
      </c>
      <c r="F619">
        <v>1</v>
      </c>
      <c r="G619" t="s">
        <v>1515</v>
      </c>
      <c r="H619" t="s">
        <v>765</v>
      </c>
      <c r="J619" s="90">
        <f t="shared" si="29"/>
        <v>17050</v>
      </c>
      <c r="K619" s="86" t="str">
        <f t="shared" si="30"/>
        <v/>
      </c>
      <c r="L619" s="86">
        <f t="shared" si="30"/>
        <v>97</v>
      </c>
      <c r="M619" s="86">
        <f t="shared" si="30"/>
        <v>103</v>
      </c>
      <c r="N619" s="86">
        <f t="shared" si="30"/>
        <v>55</v>
      </c>
      <c r="O619" s="86">
        <f t="shared" si="30"/>
        <v>1</v>
      </c>
      <c r="P619" s="86">
        <f t="shared" si="30"/>
        <v>17050</v>
      </c>
      <c r="Q619" s="86" t="str">
        <f t="shared" si="30"/>
        <v/>
      </c>
    </row>
    <row r="620" spans="1:17" x14ac:dyDescent="0.25">
      <c r="A620" t="s">
        <v>1516</v>
      </c>
      <c r="B620" t="s">
        <v>765</v>
      </c>
      <c r="C620" t="s">
        <v>775</v>
      </c>
      <c r="D620" t="s">
        <v>798</v>
      </c>
      <c r="E620" t="s">
        <v>948</v>
      </c>
      <c r="F620">
        <v>1</v>
      </c>
      <c r="G620" t="s">
        <v>1516</v>
      </c>
      <c r="H620" t="s">
        <v>765</v>
      </c>
      <c r="J620" s="90">
        <f t="shared" si="29"/>
        <v>17051</v>
      </c>
      <c r="K620" s="86" t="str">
        <f t="shared" si="30"/>
        <v/>
      </c>
      <c r="L620" s="86">
        <f t="shared" si="30"/>
        <v>97</v>
      </c>
      <c r="M620" s="86">
        <f t="shared" si="30"/>
        <v>103</v>
      </c>
      <c r="N620" s="86">
        <f t="shared" si="30"/>
        <v>55</v>
      </c>
      <c r="O620" s="86">
        <f t="shared" si="30"/>
        <v>1</v>
      </c>
      <c r="P620" s="86">
        <f t="shared" si="30"/>
        <v>17051</v>
      </c>
      <c r="Q620" s="86" t="str">
        <f t="shared" si="30"/>
        <v/>
      </c>
    </row>
    <row r="621" spans="1:17" x14ac:dyDescent="0.25">
      <c r="A621" t="s">
        <v>1517</v>
      </c>
      <c r="B621" t="s">
        <v>765</v>
      </c>
      <c r="C621" t="s">
        <v>775</v>
      </c>
      <c r="D621" t="s">
        <v>798</v>
      </c>
      <c r="E621" t="s">
        <v>948</v>
      </c>
      <c r="F621">
        <v>1</v>
      </c>
      <c r="G621" t="s">
        <v>1517</v>
      </c>
      <c r="H621" t="s">
        <v>765</v>
      </c>
      <c r="J621" s="90">
        <f t="shared" si="29"/>
        <v>17052</v>
      </c>
      <c r="K621" s="86" t="str">
        <f t="shared" si="30"/>
        <v/>
      </c>
      <c r="L621" s="86">
        <f t="shared" si="30"/>
        <v>97</v>
      </c>
      <c r="M621" s="86">
        <f t="shared" si="30"/>
        <v>103</v>
      </c>
      <c r="N621" s="86">
        <f t="shared" si="30"/>
        <v>55</v>
      </c>
      <c r="O621" s="86">
        <f t="shared" si="30"/>
        <v>1</v>
      </c>
      <c r="P621" s="86">
        <f t="shared" si="30"/>
        <v>17052</v>
      </c>
      <c r="Q621" s="86" t="str">
        <f t="shared" si="30"/>
        <v/>
      </c>
    </row>
    <row r="622" spans="1:17" x14ac:dyDescent="0.25">
      <c r="A622" t="s">
        <v>1518</v>
      </c>
      <c r="B622" t="s">
        <v>765</v>
      </c>
      <c r="C622" t="s">
        <v>775</v>
      </c>
      <c r="D622" t="s">
        <v>798</v>
      </c>
      <c r="E622" t="s">
        <v>948</v>
      </c>
      <c r="F622">
        <v>1</v>
      </c>
      <c r="G622" t="s">
        <v>1518</v>
      </c>
      <c r="H622" t="s">
        <v>765</v>
      </c>
      <c r="J622" s="90">
        <f t="shared" si="29"/>
        <v>17053</v>
      </c>
      <c r="K622" s="86" t="str">
        <f t="shared" si="30"/>
        <v/>
      </c>
      <c r="L622" s="86">
        <f t="shared" si="30"/>
        <v>97</v>
      </c>
      <c r="M622" s="86">
        <f t="shared" si="30"/>
        <v>103</v>
      </c>
      <c r="N622" s="86">
        <f t="shared" si="30"/>
        <v>55</v>
      </c>
      <c r="O622" s="86">
        <f t="shared" si="30"/>
        <v>1</v>
      </c>
      <c r="P622" s="86">
        <f t="shared" si="30"/>
        <v>17053</v>
      </c>
      <c r="Q622" s="86" t="str">
        <f t="shared" si="30"/>
        <v/>
      </c>
    </row>
    <row r="623" spans="1:17" x14ac:dyDescent="0.25">
      <c r="A623" t="s">
        <v>1519</v>
      </c>
      <c r="B623" t="s">
        <v>765</v>
      </c>
      <c r="C623" t="s">
        <v>775</v>
      </c>
      <c r="D623" t="s">
        <v>798</v>
      </c>
      <c r="E623" t="s">
        <v>948</v>
      </c>
      <c r="F623">
        <v>1</v>
      </c>
      <c r="G623" t="s">
        <v>1519</v>
      </c>
      <c r="H623" t="s">
        <v>765</v>
      </c>
      <c r="J623" s="90">
        <f t="shared" si="29"/>
        <v>17054</v>
      </c>
      <c r="K623" s="86" t="str">
        <f t="shared" si="30"/>
        <v/>
      </c>
      <c r="L623" s="86">
        <f t="shared" si="30"/>
        <v>97</v>
      </c>
      <c r="M623" s="86">
        <f t="shared" si="30"/>
        <v>103</v>
      </c>
      <c r="N623" s="86">
        <f t="shared" si="30"/>
        <v>55</v>
      </c>
      <c r="O623" s="86">
        <f t="shared" si="30"/>
        <v>1</v>
      </c>
      <c r="P623" s="86">
        <f t="shared" si="30"/>
        <v>17054</v>
      </c>
      <c r="Q623" s="86" t="str">
        <f t="shared" si="30"/>
        <v/>
      </c>
    </row>
    <row r="624" spans="1:17" x14ac:dyDescent="0.25">
      <c r="A624" t="s">
        <v>1520</v>
      </c>
      <c r="B624" t="s">
        <v>765</v>
      </c>
      <c r="C624" t="s">
        <v>775</v>
      </c>
      <c r="D624" t="s">
        <v>798</v>
      </c>
      <c r="E624" t="s">
        <v>948</v>
      </c>
      <c r="F624">
        <v>1</v>
      </c>
      <c r="G624" t="s">
        <v>1520</v>
      </c>
      <c r="H624" t="s">
        <v>765</v>
      </c>
      <c r="J624" s="90">
        <f t="shared" si="29"/>
        <v>17055</v>
      </c>
      <c r="K624" s="86" t="str">
        <f t="shared" si="30"/>
        <v/>
      </c>
      <c r="L624" s="86">
        <f t="shared" si="30"/>
        <v>97</v>
      </c>
      <c r="M624" s="86">
        <f t="shared" si="30"/>
        <v>103</v>
      </c>
      <c r="N624" s="86">
        <f t="shared" si="30"/>
        <v>55</v>
      </c>
      <c r="O624" s="86">
        <f t="shared" si="30"/>
        <v>1</v>
      </c>
      <c r="P624" s="86">
        <f t="shared" si="30"/>
        <v>17055</v>
      </c>
      <c r="Q624" s="86" t="str">
        <f t="shared" si="30"/>
        <v/>
      </c>
    </row>
    <row r="625" spans="1:17" x14ac:dyDescent="0.25">
      <c r="A625" t="s">
        <v>1521</v>
      </c>
      <c r="B625" t="s">
        <v>765</v>
      </c>
      <c r="C625" t="s">
        <v>775</v>
      </c>
      <c r="D625" t="s">
        <v>798</v>
      </c>
      <c r="E625" t="s">
        <v>948</v>
      </c>
      <c r="F625">
        <v>1</v>
      </c>
      <c r="G625" t="s">
        <v>1521</v>
      </c>
      <c r="H625" t="s">
        <v>765</v>
      </c>
      <c r="J625" s="90">
        <f t="shared" si="29"/>
        <v>17056</v>
      </c>
      <c r="K625" s="86" t="str">
        <f t="shared" si="30"/>
        <v/>
      </c>
      <c r="L625" s="86">
        <f t="shared" si="30"/>
        <v>97</v>
      </c>
      <c r="M625" s="86">
        <f t="shared" si="30"/>
        <v>103</v>
      </c>
      <c r="N625" s="86">
        <f t="shared" si="30"/>
        <v>55</v>
      </c>
      <c r="O625" s="86">
        <f t="shared" si="30"/>
        <v>1</v>
      </c>
      <c r="P625" s="86">
        <f t="shared" si="30"/>
        <v>17056</v>
      </c>
      <c r="Q625" s="86" t="str">
        <f t="shared" si="30"/>
        <v/>
      </c>
    </row>
    <row r="626" spans="1:17" x14ac:dyDescent="0.25">
      <c r="A626" t="s">
        <v>1522</v>
      </c>
      <c r="B626" t="s">
        <v>765</v>
      </c>
      <c r="C626" t="s">
        <v>775</v>
      </c>
      <c r="D626" t="s">
        <v>798</v>
      </c>
      <c r="E626" t="s">
        <v>948</v>
      </c>
      <c r="F626">
        <v>1</v>
      </c>
      <c r="G626" t="s">
        <v>1522</v>
      </c>
      <c r="H626" t="s">
        <v>765</v>
      </c>
      <c r="J626" s="90">
        <f t="shared" si="29"/>
        <v>17057</v>
      </c>
      <c r="K626" s="86" t="str">
        <f t="shared" si="30"/>
        <v/>
      </c>
      <c r="L626" s="86">
        <f t="shared" si="30"/>
        <v>97</v>
      </c>
      <c r="M626" s="86">
        <f t="shared" si="30"/>
        <v>103</v>
      </c>
      <c r="N626" s="86">
        <f t="shared" si="30"/>
        <v>55</v>
      </c>
      <c r="O626" s="86">
        <f t="shared" si="30"/>
        <v>1</v>
      </c>
      <c r="P626" s="86">
        <f t="shared" si="30"/>
        <v>17057</v>
      </c>
      <c r="Q626" s="86" t="str">
        <f t="shared" si="30"/>
        <v/>
      </c>
    </row>
    <row r="627" spans="1:17" x14ac:dyDescent="0.25">
      <c r="A627" t="s">
        <v>1523</v>
      </c>
      <c r="B627" t="s">
        <v>765</v>
      </c>
      <c r="C627" t="s">
        <v>775</v>
      </c>
      <c r="D627" t="s">
        <v>798</v>
      </c>
      <c r="E627" t="s">
        <v>948</v>
      </c>
      <c r="F627">
        <v>1</v>
      </c>
      <c r="G627" t="s">
        <v>1523</v>
      </c>
      <c r="H627" t="s">
        <v>765</v>
      </c>
      <c r="J627" s="90">
        <f t="shared" si="29"/>
        <v>17058</v>
      </c>
      <c r="K627" s="86" t="str">
        <f t="shared" si="30"/>
        <v/>
      </c>
      <c r="L627" s="86">
        <f t="shared" si="30"/>
        <v>97</v>
      </c>
      <c r="M627" s="86">
        <f t="shared" si="30"/>
        <v>103</v>
      </c>
      <c r="N627" s="86">
        <f t="shared" si="30"/>
        <v>55</v>
      </c>
      <c r="O627" s="86">
        <f t="shared" si="30"/>
        <v>1</v>
      </c>
      <c r="P627" s="86">
        <f t="shared" si="30"/>
        <v>17058</v>
      </c>
      <c r="Q627" s="86" t="str">
        <f t="shared" si="30"/>
        <v/>
      </c>
    </row>
    <row r="628" spans="1:17" x14ac:dyDescent="0.25">
      <c r="A628" t="s">
        <v>1524</v>
      </c>
      <c r="B628" t="s">
        <v>765</v>
      </c>
      <c r="C628" t="s">
        <v>775</v>
      </c>
      <c r="D628" t="s">
        <v>798</v>
      </c>
      <c r="E628" t="s">
        <v>948</v>
      </c>
      <c r="F628">
        <v>1</v>
      </c>
      <c r="G628" t="s">
        <v>1524</v>
      </c>
      <c r="H628" t="s">
        <v>765</v>
      </c>
      <c r="J628" s="90">
        <f t="shared" si="29"/>
        <v>17059</v>
      </c>
      <c r="K628" s="86" t="str">
        <f t="shared" si="30"/>
        <v/>
      </c>
      <c r="L628" s="86">
        <f t="shared" si="30"/>
        <v>97</v>
      </c>
      <c r="M628" s="86">
        <f t="shared" si="30"/>
        <v>103</v>
      </c>
      <c r="N628" s="86">
        <f t="shared" si="30"/>
        <v>55</v>
      </c>
      <c r="O628" s="86">
        <f t="shared" si="30"/>
        <v>1</v>
      </c>
      <c r="P628" s="86">
        <f t="shared" si="30"/>
        <v>17059</v>
      </c>
      <c r="Q628" s="86" t="str">
        <f t="shared" si="30"/>
        <v/>
      </c>
    </row>
    <row r="629" spans="1:17" x14ac:dyDescent="0.25">
      <c r="A629" t="s">
        <v>1525</v>
      </c>
      <c r="B629" t="s">
        <v>765</v>
      </c>
      <c r="C629" t="s">
        <v>775</v>
      </c>
      <c r="D629" t="s">
        <v>798</v>
      </c>
      <c r="E629" t="s">
        <v>948</v>
      </c>
      <c r="F629">
        <v>1</v>
      </c>
      <c r="G629" t="s">
        <v>1525</v>
      </c>
      <c r="H629" t="s">
        <v>765</v>
      </c>
      <c r="J629" s="90">
        <f t="shared" si="29"/>
        <v>17069</v>
      </c>
      <c r="K629" s="86" t="str">
        <f t="shared" si="30"/>
        <v/>
      </c>
      <c r="L629" s="86">
        <f t="shared" si="30"/>
        <v>97</v>
      </c>
      <c r="M629" s="86">
        <f t="shared" si="30"/>
        <v>103</v>
      </c>
      <c r="N629" s="86">
        <f t="shared" si="30"/>
        <v>55</v>
      </c>
      <c r="O629" s="86">
        <f t="shared" si="30"/>
        <v>1</v>
      </c>
      <c r="P629" s="86">
        <f t="shared" si="30"/>
        <v>17069</v>
      </c>
      <c r="Q629" s="86" t="str">
        <f t="shared" si="30"/>
        <v/>
      </c>
    </row>
    <row r="630" spans="1:17" x14ac:dyDescent="0.25">
      <c r="A630" t="s">
        <v>1526</v>
      </c>
      <c r="B630" t="s">
        <v>765</v>
      </c>
      <c r="C630" t="s">
        <v>775</v>
      </c>
      <c r="D630" t="s">
        <v>798</v>
      </c>
      <c r="E630" t="s">
        <v>948</v>
      </c>
      <c r="F630">
        <v>1</v>
      </c>
      <c r="G630" t="s">
        <v>1526</v>
      </c>
      <c r="H630" t="s">
        <v>765</v>
      </c>
      <c r="J630" s="90">
        <f t="shared" si="29"/>
        <v>17070</v>
      </c>
      <c r="K630" s="86" t="str">
        <f t="shared" si="30"/>
        <v/>
      </c>
      <c r="L630" s="86">
        <f t="shared" si="30"/>
        <v>97</v>
      </c>
      <c r="M630" s="86">
        <f t="shared" si="30"/>
        <v>103</v>
      </c>
      <c r="N630" s="86">
        <f t="shared" si="30"/>
        <v>55</v>
      </c>
      <c r="O630" s="86">
        <f t="shared" si="30"/>
        <v>1</v>
      </c>
      <c r="P630" s="86">
        <f t="shared" si="30"/>
        <v>17070</v>
      </c>
      <c r="Q630" s="86" t="str">
        <f t="shared" si="30"/>
        <v/>
      </c>
    </row>
    <row r="631" spans="1:17" x14ac:dyDescent="0.25">
      <c r="A631" t="s">
        <v>1527</v>
      </c>
      <c r="B631" t="s">
        <v>1297</v>
      </c>
      <c r="C631" t="s">
        <v>1116</v>
      </c>
      <c r="D631" t="s">
        <v>851</v>
      </c>
      <c r="E631" t="s">
        <v>844</v>
      </c>
      <c r="F631">
        <v>1</v>
      </c>
      <c r="G631" t="s">
        <v>765</v>
      </c>
      <c r="H631" t="s">
        <v>765</v>
      </c>
      <c r="J631" s="90">
        <f t="shared" si="29"/>
        <v>17101</v>
      </c>
      <c r="K631" s="86">
        <f t="shared" si="30"/>
        <v>533</v>
      </c>
      <c r="L631" s="86">
        <f t="shared" si="30"/>
        <v>17</v>
      </c>
      <c r="M631" s="86">
        <f t="shared" si="30"/>
        <v>101</v>
      </c>
      <c r="N631" s="86">
        <f t="shared" si="30"/>
        <v>53</v>
      </c>
      <c r="O631" s="86">
        <f t="shared" si="30"/>
        <v>1</v>
      </c>
      <c r="P631" s="86" t="str">
        <f t="shared" si="30"/>
        <v/>
      </c>
      <c r="Q631" s="86" t="str">
        <f t="shared" si="30"/>
        <v/>
      </c>
    </row>
    <row r="632" spans="1:17" x14ac:dyDescent="0.25">
      <c r="A632" t="s">
        <v>1528</v>
      </c>
      <c r="B632" t="s">
        <v>1297</v>
      </c>
      <c r="C632" t="s">
        <v>1116</v>
      </c>
      <c r="D632" t="s">
        <v>798</v>
      </c>
      <c r="E632" t="s">
        <v>844</v>
      </c>
      <c r="F632">
        <v>1</v>
      </c>
      <c r="G632" t="s">
        <v>765</v>
      </c>
      <c r="H632" t="s">
        <v>765</v>
      </c>
      <c r="J632" s="90">
        <f t="shared" si="29"/>
        <v>17102</v>
      </c>
      <c r="K632" s="86">
        <f t="shared" si="30"/>
        <v>533</v>
      </c>
      <c r="L632" s="86">
        <f t="shared" si="30"/>
        <v>17</v>
      </c>
      <c r="M632" s="86">
        <f t="shared" si="30"/>
        <v>103</v>
      </c>
      <c r="N632" s="86">
        <f t="shared" si="30"/>
        <v>53</v>
      </c>
      <c r="O632" s="86">
        <f t="shared" si="30"/>
        <v>1</v>
      </c>
      <c r="P632" s="86" t="str">
        <f t="shared" si="30"/>
        <v/>
      </c>
      <c r="Q632" s="86" t="str">
        <f t="shared" si="30"/>
        <v/>
      </c>
    </row>
    <row r="633" spans="1:17" x14ac:dyDescent="0.25">
      <c r="A633" t="s">
        <v>1529</v>
      </c>
      <c r="B633" t="s">
        <v>1297</v>
      </c>
      <c r="C633" t="s">
        <v>1116</v>
      </c>
      <c r="D633" t="s">
        <v>851</v>
      </c>
      <c r="E633" t="s">
        <v>844</v>
      </c>
      <c r="F633">
        <v>1</v>
      </c>
      <c r="G633" t="s">
        <v>765</v>
      </c>
      <c r="H633" t="s">
        <v>765</v>
      </c>
      <c r="J633" s="90">
        <f t="shared" si="29"/>
        <v>17103</v>
      </c>
      <c r="K633" s="86">
        <f t="shared" si="30"/>
        <v>533</v>
      </c>
      <c r="L633" s="86">
        <f t="shared" si="30"/>
        <v>17</v>
      </c>
      <c r="M633" s="86">
        <f t="shared" si="30"/>
        <v>101</v>
      </c>
      <c r="N633" s="86">
        <f t="shared" si="30"/>
        <v>53</v>
      </c>
      <c r="O633" s="86">
        <f t="shared" si="30"/>
        <v>1</v>
      </c>
      <c r="P633" s="86" t="str">
        <f t="shared" si="30"/>
        <v/>
      </c>
      <c r="Q633" s="86" t="str">
        <f t="shared" si="30"/>
        <v/>
      </c>
    </row>
    <row r="634" spans="1:17" x14ac:dyDescent="0.25">
      <c r="A634" t="s">
        <v>1530</v>
      </c>
      <c r="B634" t="s">
        <v>993</v>
      </c>
      <c r="C634" t="s">
        <v>1116</v>
      </c>
      <c r="D634" t="s">
        <v>851</v>
      </c>
      <c r="E634" t="s">
        <v>844</v>
      </c>
      <c r="F634">
        <v>0</v>
      </c>
      <c r="G634" t="s">
        <v>765</v>
      </c>
      <c r="H634" t="s">
        <v>765</v>
      </c>
      <c r="J634" s="90">
        <f t="shared" si="29"/>
        <v>17104</v>
      </c>
      <c r="K634" s="86">
        <f t="shared" si="30"/>
        <v>535</v>
      </c>
      <c r="L634" s="86">
        <f t="shared" si="30"/>
        <v>17</v>
      </c>
      <c r="M634" s="86">
        <f t="shared" si="30"/>
        <v>101</v>
      </c>
      <c r="N634" s="86">
        <f t="shared" si="30"/>
        <v>53</v>
      </c>
      <c r="O634" s="86">
        <f t="shared" si="30"/>
        <v>0</v>
      </c>
      <c r="P634" s="86" t="str">
        <f t="shared" si="30"/>
        <v/>
      </c>
      <c r="Q634" s="86" t="str">
        <f t="shared" si="30"/>
        <v/>
      </c>
    </row>
    <row r="635" spans="1:17" x14ac:dyDescent="0.25">
      <c r="A635" t="s">
        <v>1531</v>
      </c>
      <c r="B635" t="s">
        <v>975</v>
      </c>
      <c r="C635" t="s">
        <v>1116</v>
      </c>
      <c r="D635" t="s">
        <v>851</v>
      </c>
      <c r="E635" t="s">
        <v>844</v>
      </c>
      <c r="F635">
        <v>1</v>
      </c>
      <c r="G635" t="s">
        <v>765</v>
      </c>
      <c r="H635" t="s">
        <v>765</v>
      </c>
      <c r="J635" s="90">
        <f t="shared" si="29"/>
        <v>17105</v>
      </c>
      <c r="K635" s="86">
        <f t="shared" si="30"/>
        <v>532</v>
      </c>
      <c r="L635" s="86">
        <f t="shared" si="30"/>
        <v>17</v>
      </c>
      <c r="M635" s="86">
        <f t="shared" si="30"/>
        <v>101</v>
      </c>
      <c r="N635" s="86">
        <f t="shared" si="30"/>
        <v>53</v>
      </c>
      <c r="O635" s="86">
        <f t="shared" si="30"/>
        <v>1</v>
      </c>
      <c r="P635" s="86" t="str">
        <f t="shared" si="30"/>
        <v/>
      </c>
      <c r="Q635" s="86" t="str">
        <f t="shared" si="30"/>
        <v/>
      </c>
    </row>
    <row r="636" spans="1:17" x14ac:dyDescent="0.25">
      <c r="A636" t="s">
        <v>1532</v>
      </c>
      <c r="B636" t="s">
        <v>1113</v>
      </c>
      <c r="C636" t="s">
        <v>1116</v>
      </c>
      <c r="D636" t="s">
        <v>851</v>
      </c>
      <c r="E636" t="s">
        <v>955</v>
      </c>
      <c r="F636">
        <v>0</v>
      </c>
      <c r="G636" t="s">
        <v>1020</v>
      </c>
      <c r="H636" t="s">
        <v>1532</v>
      </c>
      <c r="J636" s="90">
        <f t="shared" si="29"/>
        <v>17106</v>
      </c>
      <c r="K636" s="86">
        <f t="shared" si="30"/>
        <v>712</v>
      </c>
      <c r="L636" s="86">
        <f t="shared" si="30"/>
        <v>17</v>
      </c>
      <c r="M636" s="86">
        <f t="shared" si="30"/>
        <v>101</v>
      </c>
      <c r="N636" s="86">
        <f t="shared" si="30"/>
        <v>71</v>
      </c>
      <c r="O636" s="86">
        <f t="shared" si="30"/>
        <v>0</v>
      </c>
      <c r="P636" s="86">
        <f t="shared" si="30"/>
        <v>2</v>
      </c>
      <c r="Q636" s="86">
        <f t="shared" si="30"/>
        <v>17106</v>
      </c>
    </row>
    <row r="637" spans="1:17" x14ac:dyDescent="0.25">
      <c r="A637" t="s">
        <v>1533</v>
      </c>
      <c r="B637" t="s">
        <v>993</v>
      </c>
      <c r="C637" t="s">
        <v>1116</v>
      </c>
      <c r="D637" t="s">
        <v>851</v>
      </c>
      <c r="E637" t="s">
        <v>844</v>
      </c>
      <c r="F637">
        <v>0</v>
      </c>
      <c r="G637" t="s">
        <v>1020</v>
      </c>
      <c r="H637" t="s">
        <v>1533</v>
      </c>
      <c r="J637" s="90">
        <f t="shared" si="29"/>
        <v>17107</v>
      </c>
      <c r="K637" s="86">
        <f t="shared" si="30"/>
        <v>535</v>
      </c>
      <c r="L637" s="86">
        <f t="shared" si="30"/>
        <v>17</v>
      </c>
      <c r="M637" s="86">
        <f t="shared" si="30"/>
        <v>101</v>
      </c>
      <c r="N637" s="86">
        <f t="shared" si="30"/>
        <v>53</v>
      </c>
      <c r="O637" s="86">
        <f t="shared" si="30"/>
        <v>0</v>
      </c>
      <c r="P637" s="86">
        <f t="shared" si="30"/>
        <v>2</v>
      </c>
      <c r="Q637" s="86">
        <f t="shared" si="30"/>
        <v>17107</v>
      </c>
    </row>
    <row r="638" spans="1:17" x14ac:dyDescent="0.25">
      <c r="A638" t="s">
        <v>1534</v>
      </c>
      <c r="B638" t="s">
        <v>1297</v>
      </c>
      <c r="C638" t="s">
        <v>1116</v>
      </c>
      <c r="D638" t="s">
        <v>851</v>
      </c>
      <c r="E638" t="s">
        <v>844</v>
      </c>
      <c r="F638">
        <v>0</v>
      </c>
      <c r="G638" t="s">
        <v>1020</v>
      </c>
      <c r="H638" t="s">
        <v>1534</v>
      </c>
      <c r="J638" s="90">
        <f t="shared" si="29"/>
        <v>17108</v>
      </c>
      <c r="K638" s="86">
        <f t="shared" si="30"/>
        <v>533</v>
      </c>
      <c r="L638" s="86">
        <f t="shared" si="30"/>
        <v>17</v>
      </c>
      <c r="M638" s="86">
        <f t="shared" si="30"/>
        <v>101</v>
      </c>
      <c r="N638" s="86">
        <f t="shared" si="30"/>
        <v>53</v>
      </c>
      <c r="O638" s="86">
        <f t="shared" si="30"/>
        <v>0</v>
      </c>
      <c r="P638" s="86">
        <f t="shared" si="30"/>
        <v>2</v>
      </c>
      <c r="Q638" s="86">
        <f t="shared" si="30"/>
        <v>17108</v>
      </c>
    </row>
    <row r="639" spans="1:17" x14ac:dyDescent="0.25">
      <c r="A639" t="s">
        <v>1535</v>
      </c>
      <c r="B639" t="s">
        <v>1113</v>
      </c>
      <c r="C639" t="s">
        <v>1116</v>
      </c>
      <c r="D639" t="s">
        <v>851</v>
      </c>
      <c r="E639" t="s">
        <v>955</v>
      </c>
      <c r="F639">
        <v>0</v>
      </c>
      <c r="G639" t="s">
        <v>1020</v>
      </c>
      <c r="H639" t="s">
        <v>1535</v>
      </c>
      <c r="J639" s="90">
        <f t="shared" si="29"/>
        <v>17109</v>
      </c>
      <c r="K639" s="86">
        <f t="shared" si="30"/>
        <v>712</v>
      </c>
      <c r="L639" s="86">
        <f t="shared" si="30"/>
        <v>17</v>
      </c>
      <c r="M639" s="86">
        <f t="shared" si="30"/>
        <v>101</v>
      </c>
      <c r="N639" s="86">
        <f t="shared" si="30"/>
        <v>71</v>
      </c>
      <c r="O639" s="86">
        <f t="shared" si="30"/>
        <v>0</v>
      </c>
      <c r="P639" s="86">
        <f t="shared" si="30"/>
        <v>2</v>
      </c>
      <c r="Q639" s="86">
        <f t="shared" si="30"/>
        <v>17109</v>
      </c>
    </row>
    <row r="640" spans="1:17" x14ac:dyDescent="0.25">
      <c r="A640" t="s">
        <v>1536</v>
      </c>
      <c r="B640" t="s">
        <v>975</v>
      </c>
      <c r="C640" t="s">
        <v>1116</v>
      </c>
      <c r="D640" t="s">
        <v>851</v>
      </c>
      <c r="E640" t="s">
        <v>844</v>
      </c>
      <c r="F640">
        <v>1</v>
      </c>
      <c r="G640" t="s">
        <v>765</v>
      </c>
      <c r="H640" t="s">
        <v>765</v>
      </c>
      <c r="J640" s="90">
        <f t="shared" si="29"/>
        <v>17110</v>
      </c>
      <c r="K640" s="86">
        <f t="shared" si="30"/>
        <v>532</v>
      </c>
      <c r="L640" s="86">
        <f t="shared" si="30"/>
        <v>17</v>
      </c>
      <c r="M640" s="86">
        <f t="shared" si="30"/>
        <v>101</v>
      </c>
      <c r="N640" s="86">
        <f t="shared" si="30"/>
        <v>53</v>
      </c>
      <c r="O640" s="86">
        <f t="shared" si="30"/>
        <v>1</v>
      </c>
      <c r="P640" s="86" t="str">
        <f t="shared" si="30"/>
        <v/>
      </c>
      <c r="Q640" s="86" t="str">
        <f t="shared" si="30"/>
        <v/>
      </c>
    </row>
    <row r="641" spans="1:17" x14ac:dyDescent="0.25">
      <c r="A641" t="s">
        <v>1537</v>
      </c>
      <c r="B641" t="s">
        <v>1113</v>
      </c>
      <c r="C641" t="s">
        <v>1116</v>
      </c>
      <c r="D641" t="s">
        <v>851</v>
      </c>
      <c r="E641" t="s">
        <v>955</v>
      </c>
      <c r="F641">
        <v>0</v>
      </c>
      <c r="G641" t="s">
        <v>1020</v>
      </c>
      <c r="H641" t="s">
        <v>1537</v>
      </c>
      <c r="J641" s="90">
        <f t="shared" si="29"/>
        <v>17111</v>
      </c>
      <c r="K641" s="86">
        <f t="shared" si="30"/>
        <v>712</v>
      </c>
      <c r="L641" s="86">
        <f t="shared" si="30"/>
        <v>17</v>
      </c>
      <c r="M641" s="86">
        <f t="shared" si="30"/>
        <v>101</v>
      </c>
      <c r="N641" s="86">
        <f t="shared" si="30"/>
        <v>71</v>
      </c>
      <c r="O641" s="86">
        <f t="shared" si="30"/>
        <v>0</v>
      </c>
      <c r="P641" s="86">
        <f t="shared" si="30"/>
        <v>2</v>
      </c>
      <c r="Q641" s="86">
        <f t="shared" si="30"/>
        <v>17111</v>
      </c>
    </row>
    <row r="642" spans="1:17" x14ac:dyDescent="0.25">
      <c r="A642" t="s">
        <v>1538</v>
      </c>
      <c r="B642" t="s">
        <v>975</v>
      </c>
      <c r="C642" t="s">
        <v>1116</v>
      </c>
      <c r="D642" t="s">
        <v>798</v>
      </c>
      <c r="E642" t="s">
        <v>844</v>
      </c>
      <c r="F642">
        <v>0</v>
      </c>
      <c r="G642" t="s">
        <v>1020</v>
      </c>
      <c r="H642" t="s">
        <v>1538</v>
      </c>
      <c r="J642" s="90">
        <f t="shared" ref="J642:J705" si="31">IFERROR(+A642+0,A642)</f>
        <v>17112</v>
      </c>
      <c r="K642" s="86">
        <f t="shared" si="30"/>
        <v>532</v>
      </c>
      <c r="L642" s="86">
        <f t="shared" si="30"/>
        <v>17</v>
      </c>
      <c r="M642" s="86">
        <f t="shared" si="30"/>
        <v>103</v>
      </c>
      <c r="N642" s="86">
        <f t="shared" si="30"/>
        <v>53</v>
      </c>
      <c r="O642" s="86">
        <f t="shared" si="30"/>
        <v>0</v>
      </c>
      <c r="P642" s="86">
        <f t="shared" si="30"/>
        <v>2</v>
      </c>
      <c r="Q642" s="86">
        <f t="shared" si="30"/>
        <v>17112</v>
      </c>
    </row>
    <row r="643" spans="1:17" x14ac:dyDescent="0.25">
      <c r="A643" t="s">
        <v>1539</v>
      </c>
      <c r="B643" t="s">
        <v>975</v>
      </c>
      <c r="C643" t="s">
        <v>1116</v>
      </c>
      <c r="D643" t="s">
        <v>798</v>
      </c>
      <c r="E643" t="s">
        <v>844</v>
      </c>
      <c r="F643">
        <v>0</v>
      </c>
      <c r="G643" t="s">
        <v>1020</v>
      </c>
      <c r="H643" t="s">
        <v>1539</v>
      </c>
      <c r="J643" s="90">
        <f t="shared" si="31"/>
        <v>17113</v>
      </c>
      <c r="K643" s="86">
        <f t="shared" si="30"/>
        <v>532</v>
      </c>
      <c r="L643" s="86">
        <f t="shared" si="30"/>
        <v>17</v>
      </c>
      <c r="M643" s="86">
        <f t="shared" si="30"/>
        <v>103</v>
      </c>
      <c r="N643" s="86">
        <f t="shared" si="30"/>
        <v>53</v>
      </c>
      <c r="O643" s="86">
        <f t="shared" si="30"/>
        <v>0</v>
      </c>
      <c r="P643" s="86">
        <f t="shared" si="30"/>
        <v>2</v>
      </c>
      <c r="Q643" s="86">
        <f t="shared" si="30"/>
        <v>17113</v>
      </c>
    </row>
    <row r="644" spans="1:17" x14ac:dyDescent="0.25">
      <c r="A644" t="s">
        <v>1540</v>
      </c>
      <c r="B644" t="s">
        <v>765</v>
      </c>
      <c r="C644" t="s">
        <v>769</v>
      </c>
      <c r="D644" t="s">
        <v>798</v>
      </c>
      <c r="E644" t="s">
        <v>948</v>
      </c>
      <c r="F644">
        <v>1</v>
      </c>
      <c r="G644" t="s">
        <v>1540</v>
      </c>
      <c r="H644" t="s">
        <v>765</v>
      </c>
      <c r="J644" s="90">
        <f t="shared" si="31"/>
        <v>17114</v>
      </c>
      <c r="K644" s="86" t="str">
        <f t="shared" si="30"/>
        <v/>
      </c>
      <c r="L644" s="86">
        <f t="shared" si="30"/>
        <v>174</v>
      </c>
      <c r="M644" s="86">
        <f t="shared" si="30"/>
        <v>103</v>
      </c>
      <c r="N644" s="86">
        <f t="shared" si="30"/>
        <v>55</v>
      </c>
      <c r="O644" s="86">
        <f t="shared" si="30"/>
        <v>1</v>
      </c>
      <c r="P644" s="86">
        <f t="shared" si="30"/>
        <v>17114</v>
      </c>
      <c r="Q644" s="86" t="str">
        <f t="shared" si="30"/>
        <v/>
      </c>
    </row>
    <row r="645" spans="1:17" x14ac:dyDescent="0.25">
      <c r="A645" t="s">
        <v>1541</v>
      </c>
      <c r="B645" t="s">
        <v>765</v>
      </c>
      <c r="C645" t="s">
        <v>769</v>
      </c>
      <c r="D645" t="s">
        <v>798</v>
      </c>
      <c r="E645" t="s">
        <v>948</v>
      </c>
      <c r="F645">
        <v>1</v>
      </c>
      <c r="G645" t="s">
        <v>1541</v>
      </c>
      <c r="H645" t="s">
        <v>765</v>
      </c>
      <c r="J645" s="90">
        <f t="shared" si="31"/>
        <v>17115</v>
      </c>
      <c r="K645" s="86" t="str">
        <f t="shared" si="30"/>
        <v/>
      </c>
      <c r="L645" s="86">
        <f t="shared" si="30"/>
        <v>174</v>
      </c>
      <c r="M645" s="86">
        <f t="shared" si="30"/>
        <v>103</v>
      </c>
      <c r="N645" s="86">
        <f t="shared" si="30"/>
        <v>55</v>
      </c>
      <c r="O645" s="86">
        <f t="shared" si="30"/>
        <v>1</v>
      </c>
      <c r="P645" s="86">
        <f t="shared" si="30"/>
        <v>17115</v>
      </c>
      <c r="Q645" s="86" t="str">
        <f t="shared" si="30"/>
        <v/>
      </c>
    </row>
    <row r="646" spans="1:17" x14ac:dyDescent="0.25">
      <c r="A646" t="s">
        <v>1542</v>
      </c>
      <c r="B646" t="s">
        <v>765</v>
      </c>
      <c r="C646" t="s">
        <v>769</v>
      </c>
      <c r="D646" t="s">
        <v>798</v>
      </c>
      <c r="E646" t="s">
        <v>948</v>
      </c>
      <c r="F646">
        <v>1</v>
      </c>
      <c r="G646" t="s">
        <v>1542</v>
      </c>
      <c r="H646" t="s">
        <v>765</v>
      </c>
      <c r="J646" s="90">
        <f t="shared" si="31"/>
        <v>17116</v>
      </c>
      <c r="K646" s="86" t="str">
        <f t="shared" si="30"/>
        <v/>
      </c>
      <c r="L646" s="86">
        <f t="shared" si="30"/>
        <v>174</v>
      </c>
      <c r="M646" s="86">
        <f t="shared" si="30"/>
        <v>103</v>
      </c>
      <c r="N646" s="86">
        <f t="shared" si="30"/>
        <v>55</v>
      </c>
      <c r="O646" s="86">
        <f t="shared" si="30"/>
        <v>1</v>
      </c>
      <c r="P646" s="86">
        <f t="shared" si="30"/>
        <v>17116</v>
      </c>
      <c r="Q646" s="86" t="str">
        <f t="shared" si="30"/>
        <v/>
      </c>
    </row>
    <row r="647" spans="1:17" x14ac:dyDescent="0.25">
      <c r="A647" t="s">
        <v>1543</v>
      </c>
      <c r="B647" t="s">
        <v>1113</v>
      </c>
      <c r="C647" t="s">
        <v>1116</v>
      </c>
      <c r="D647" t="s">
        <v>776</v>
      </c>
      <c r="E647" t="s">
        <v>955</v>
      </c>
      <c r="F647">
        <v>1</v>
      </c>
      <c r="G647" t="s">
        <v>765</v>
      </c>
      <c r="H647" t="s">
        <v>765</v>
      </c>
      <c r="J647" s="90">
        <f t="shared" si="31"/>
        <v>17201</v>
      </c>
      <c r="K647" s="86">
        <f t="shared" si="30"/>
        <v>712</v>
      </c>
      <c r="L647" s="86">
        <f t="shared" si="30"/>
        <v>17</v>
      </c>
      <c r="M647" s="86">
        <f t="shared" si="30"/>
        <v>102</v>
      </c>
      <c r="N647" s="86">
        <f t="shared" si="30"/>
        <v>71</v>
      </c>
      <c r="O647" s="86">
        <f t="shared" si="30"/>
        <v>1</v>
      </c>
      <c r="P647" s="86" t="str">
        <f t="shared" si="30"/>
        <v/>
      </c>
      <c r="Q647" s="86" t="str">
        <f t="shared" si="30"/>
        <v/>
      </c>
    </row>
    <row r="648" spans="1:17" x14ac:dyDescent="0.25">
      <c r="A648" t="s">
        <v>1544</v>
      </c>
      <c r="B648" t="s">
        <v>1113</v>
      </c>
      <c r="C648" t="s">
        <v>1116</v>
      </c>
      <c r="D648" t="s">
        <v>798</v>
      </c>
      <c r="E648" t="s">
        <v>955</v>
      </c>
      <c r="F648">
        <v>1</v>
      </c>
      <c r="G648" t="s">
        <v>765</v>
      </c>
      <c r="H648" t="s">
        <v>765</v>
      </c>
      <c r="J648" s="90">
        <f t="shared" si="31"/>
        <v>17202</v>
      </c>
      <c r="K648" s="86">
        <f t="shared" si="30"/>
        <v>712</v>
      </c>
      <c r="L648" s="86">
        <f t="shared" si="30"/>
        <v>17</v>
      </c>
      <c r="M648" s="86">
        <f t="shared" si="30"/>
        <v>103</v>
      </c>
      <c r="N648" s="86">
        <f t="shared" si="30"/>
        <v>71</v>
      </c>
      <c r="O648" s="86">
        <f t="shared" si="30"/>
        <v>1</v>
      </c>
      <c r="P648" s="86" t="str">
        <f t="shared" si="30"/>
        <v/>
      </c>
      <c r="Q648" s="86" t="str">
        <f t="shared" si="30"/>
        <v/>
      </c>
    </row>
    <row r="649" spans="1:17" x14ac:dyDescent="0.25">
      <c r="A649" t="s">
        <v>1545</v>
      </c>
      <c r="B649" t="s">
        <v>765</v>
      </c>
      <c r="C649" t="s">
        <v>775</v>
      </c>
      <c r="D649" t="s">
        <v>798</v>
      </c>
      <c r="E649" t="s">
        <v>948</v>
      </c>
      <c r="F649">
        <v>1</v>
      </c>
      <c r="G649" t="s">
        <v>1545</v>
      </c>
      <c r="H649" t="s">
        <v>765</v>
      </c>
      <c r="J649" s="90">
        <f t="shared" si="31"/>
        <v>17212</v>
      </c>
      <c r="K649" s="86" t="str">
        <f t="shared" si="30"/>
        <v/>
      </c>
      <c r="L649" s="86">
        <f t="shared" si="30"/>
        <v>97</v>
      </c>
      <c r="M649" s="86">
        <f t="shared" si="30"/>
        <v>103</v>
      </c>
      <c r="N649" s="86">
        <f t="shared" si="30"/>
        <v>55</v>
      </c>
      <c r="O649" s="86">
        <f t="shared" si="30"/>
        <v>1</v>
      </c>
      <c r="P649" s="86">
        <f t="shared" si="30"/>
        <v>17212</v>
      </c>
      <c r="Q649" s="86" t="str">
        <f t="shared" si="30"/>
        <v/>
      </c>
    </row>
    <row r="650" spans="1:17" x14ac:dyDescent="0.25">
      <c r="A650" t="s">
        <v>1546</v>
      </c>
      <c r="B650" t="s">
        <v>765</v>
      </c>
      <c r="C650" t="s">
        <v>775</v>
      </c>
      <c r="D650" t="s">
        <v>798</v>
      </c>
      <c r="E650" t="s">
        <v>948</v>
      </c>
      <c r="F650">
        <v>1</v>
      </c>
      <c r="G650" t="s">
        <v>1546</v>
      </c>
      <c r="H650" t="s">
        <v>765</v>
      </c>
      <c r="J650" s="90">
        <f t="shared" si="31"/>
        <v>17213</v>
      </c>
      <c r="K650" s="86" t="str">
        <f t="shared" si="30"/>
        <v/>
      </c>
      <c r="L650" s="86">
        <f t="shared" si="30"/>
        <v>97</v>
      </c>
      <c r="M650" s="86">
        <f t="shared" si="30"/>
        <v>103</v>
      </c>
      <c r="N650" s="86">
        <f t="shared" si="30"/>
        <v>55</v>
      </c>
      <c r="O650" s="86">
        <f t="shared" ref="K650:Q686" si="32">IFERROR(+F650+0,"")</f>
        <v>1</v>
      </c>
      <c r="P650" s="86">
        <f t="shared" si="32"/>
        <v>17213</v>
      </c>
      <c r="Q650" s="86" t="str">
        <f t="shared" si="32"/>
        <v/>
      </c>
    </row>
    <row r="651" spans="1:17" x14ac:dyDescent="0.25">
      <c r="A651" t="s">
        <v>1547</v>
      </c>
      <c r="B651" t="s">
        <v>765</v>
      </c>
      <c r="C651" t="s">
        <v>769</v>
      </c>
      <c r="D651" t="s">
        <v>928</v>
      </c>
      <c r="E651" t="s">
        <v>923</v>
      </c>
      <c r="F651">
        <v>1</v>
      </c>
      <c r="G651" t="s">
        <v>1547</v>
      </c>
      <c r="H651" t="s">
        <v>765</v>
      </c>
      <c r="J651" s="90">
        <f t="shared" si="31"/>
        <v>17216</v>
      </c>
      <c r="K651" s="86" t="str">
        <f t="shared" si="32"/>
        <v/>
      </c>
      <c r="L651" s="86">
        <f t="shared" si="32"/>
        <v>174</v>
      </c>
      <c r="M651" s="86">
        <f t="shared" si="32"/>
        <v>105</v>
      </c>
      <c r="N651" s="86">
        <f t="shared" si="32"/>
        <v>51</v>
      </c>
      <c r="O651" s="86">
        <f t="shared" si="32"/>
        <v>1</v>
      </c>
      <c r="P651" s="86">
        <f t="shared" si="32"/>
        <v>17216</v>
      </c>
      <c r="Q651" s="86" t="str">
        <f t="shared" si="32"/>
        <v/>
      </c>
    </row>
    <row r="652" spans="1:17" x14ac:dyDescent="0.25">
      <c r="A652" t="s">
        <v>1548</v>
      </c>
      <c r="B652" t="s">
        <v>765</v>
      </c>
      <c r="C652" t="s">
        <v>769</v>
      </c>
      <c r="D652" t="s">
        <v>928</v>
      </c>
      <c r="E652" t="s">
        <v>923</v>
      </c>
      <c r="F652">
        <v>1</v>
      </c>
      <c r="G652" t="s">
        <v>1548</v>
      </c>
      <c r="H652" t="s">
        <v>765</v>
      </c>
      <c r="J652" s="90">
        <f t="shared" si="31"/>
        <v>17217</v>
      </c>
      <c r="K652" s="86" t="str">
        <f t="shared" si="32"/>
        <v/>
      </c>
      <c r="L652" s="86">
        <f t="shared" si="32"/>
        <v>174</v>
      </c>
      <c r="M652" s="86">
        <f t="shared" si="32"/>
        <v>105</v>
      </c>
      <c r="N652" s="86">
        <f t="shared" si="32"/>
        <v>51</v>
      </c>
      <c r="O652" s="86">
        <f t="shared" si="32"/>
        <v>1</v>
      </c>
      <c r="P652" s="86">
        <f t="shared" si="32"/>
        <v>17217</v>
      </c>
      <c r="Q652" s="86" t="str">
        <f t="shared" si="32"/>
        <v/>
      </c>
    </row>
    <row r="653" spans="1:17" x14ac:dyDescent="0.25">
      <c r="A653" t="s">
        <v>1549</v>
      </c>
      <c r="B653" t="s">
        <v>765</v>
      </c>
      <c r="C653" t="s">
        <v>769</v>
      </c>
      <c r="D653" t="s">
        <v>928</v>
      </c>
      <c r="E653" t="s">
        <v>923</v>
      </c>
      <c r="F653">
        <v>1</v>
      </c>
      <c r="G653" t="s">
        <v>1549</v>
      </c>
      <c r="H653" t="s">
        <v>765</v>
      </c>
      <c r="J653" s="90">
        <f t="shared" si="31"/>
        <v>17218</v>
      </c>
      <c r="K653" s="86" t="str">
        <f t="shared" si="32"/>
        <v/>
      </c>
      <c r="L653" s="86">
        <f t="shared" si="32"/>
        <v>174</v>
      </c>
      <c r="M653" s="86">
        <f t="shared" si="32"/>
        <v>105</v>
      </c>
      <c r="N653" s="86">
        <f t="shared" si="32"/>
        <v>51</v>
      </c>
      <c r="O653" s="86">
        <f t="shared" si="32"/>
        <v>1</v>
      </c>
      <c r="P653" s="86">
        <f t="shared" si="32"/>
        <v>17218</v>
      </c>
      <c r="Q653" s="86" t="str">
        <f t="shared" si="32"/>
        <v/>
      </c>
    </row>
    <row r="654" spans="1:17" x14ac:dyDescent="0.25">
      <c r="A654" t="s">
        <v>1550</v>
      </c>
      <c r="B654" t="s">
        <v>1343</v>
      </c>
      <c r="C654" t="s">
        <v>1116</v>
      </c>
      <c r="D654" t="s">
        <v>851</v>
      </c>
      <c r="E654" t="s">
        <v>932</v>
      </c>
      <c r="F654">
        <v>0</v>
      </c>
      <c r="G654" t="s">
        <v>1339</v>
      </c>
      <c r="H654" t="s">
        <v>1550</v>
      </c>
      <c r="J654" s="90">
        <f t="shared" si="31"/>
        <v>17413</v>
      </c>
      <c r="K654" s="86">
        <f t="shared" si="32"/>
        <v>523</v>
      </c>
      <c r="L654" s="86">
        <f t="shared" si="32"/>
        <v>17</v>
      </c>
      <c r="M654" s="86">
        <f t="shared" si="32"/>
        <v>101</v>
      </c>
      <c r="N654" s="86">
        <f t="shared" si="32"/>
        <v>52</v>
      </c>
      <c r="O654" s="86">
        <f t="shared" si="32"/>
        <v>0</v>
      </c>
      <c r="P654" s="86">
        <f t="shared" si="32"/>
        <v>5</v>
      </c>
      <c r="Q654" s="86">
        <f t="shared" si="32"/>
        <v>17413</v>
      </c>
    </row>
    <row r="655" spans="1:17" x14ac:dyDescent="0.25">
      <c r="A655" t="s">
        <v>1551</v>
      </c>
      <c r="B655" t="s">
        <v>1066</v>
      </c>
      <c r="C655" t="s">
        <v>1116</v>
      </c>
      <c r="D655" t="s">
        <v>772</v>
      </c>
      <c r="E655" t="s">
        <v>1067</v>
      </c>
      <c r="F655">
        <v>0</v>
      </c>
      <c r="G655" t="s">
        <v>979</v>
      </c>
      <c r="H655" t="s">
        <v>1551</v>
      </c>
      <c r="J655" s="90">
        <f t="shared" si="31"/>
        <v>17513</v>
      </c>
      <c r="K655" s="86">
        <f t="shared" si="32"/>
        <v>252</v>
      </c>
      <c r="L655" s="86">
        <f t="shared" si="32"/>
        <v>17</v>
      </c>
      <c r="M655" s="86">
        <f t="shared" si="32"/>
        <v>940</v>
      </c>
      <c r="N655" s="86">
        <f t="shared" si="32"/>
        <v>25</v>
      </c>
      <c r="O655" s="86">
        <f t="shared" si="32"/>
        <v>0</v>
      </c>
      <c r="P655" s="86">
        <f t="shared" si="32"/>
        <v>10</v>
      </c>
      <c r="Q655" s="86">
        <f t="shared" si="32"/>
        <v>17513</v>
      </c>
    </row>
    <row r="656" spans="1:17" x14ac:dyDescent="0.25">
      <c r="A656" t="s">
        <v>1552</v>
      </c>
      <c r="B656" t="s">
        <v>765</v>
      </c>
      <c r="C656" t="s">
        <v>775</v>
      </c>
      <c r="D656" t="s">
        <v>776</v>
      </c>
      <c r="E656" t="s">
        <v>844</v>
      </c>
      <c r="F656">
        <v>1</v>
      </c>
      <c r="G656" t="s">
        <v>1552</v>
      </c>
      <c r="H656" t="s">
        <v>765</v>
      </c>
      <c r="J656" s="90">
        <f t="shared" si="31"/>
        <v>18002</v>
      </c>
      <c r="K656" s="86" t="str">
        <f t="shared" si="32"/>
        <v/>
      </c>
      <c r="L656" s="86">
        <f t="shared" si="32"/>
        <v>97</v>
      </c>
      <c r="M656" s="86">
        <f t="shared" si="32"/>
        <v>102</v>
      </c>
      <c r="N656" s="86">
        <f t="shared" si="32"/>
        <v>53</v>
      </c>
      <c r="O656" s="86">
        <f t="shared" si="32"/>
        <v>1</v>
      </c>
      <c r="P656" s="86">
        <f t="shared" si="32"/>
        <v>18002</v>
      </c>
      <c r="Q656" s="86" t="str">
        <f t="shared" si="32"/>
        <v/>
      </c>
    </row>
    <row r="657" spans="1:17" x14ac:dyDescent="0.25">
      <c r="A657" t="s">
        <v>1553</v>
      </c>
      <c r="B657" t="s">
        <v>765</v>
      </c>
      <c r="C657" t="s">
        <v>775</v>
      </c>
      <c r="D657" t="s">
        <v>776</v>
      </c>
      <c r="E657" t="s">
        <v>844</v>
      </c>
      <c r="F657">
        <v>1</v>
      </c>
      <c r="G657" t="s">
        <v>1552</v>
      </c>
      <c r="H657" t="s">
        <v>765</v>
      </c>
      <c r="J657" s="90" t="str">
        <f t="shared" si="31"/>
        <v>18002-BH</v>
      </c>
      <c r="K657" s="86" t="str">
        <f t="shared" si="32"/>
        <v/>
      </c>
      <c r="L657" s="86">
        <f t="shared" si="32"/>
        <v>97</v>
      </c>
      <c r="M657" s="86">
        <f t="shared" si="32"/>
        <v>102</v>
      </c>
      <c r="N657" s="86">
        <f t="shared" si="32"/>
        <v>53</v>
      </c>
      <c r="O657" s="86">
        <f t="shared" si="32"/>
        <v>1</v>
      </c>
      <c r="P657" s="86">
        <f t="shared" si="32"/>
        <v>18002</v>
      </c>
      <c r="Q657" s="86" t="str">
        <f t="shared" si="32"/>
        <v/>
      </c>
    </row>
    <row r="658" spans="1:17" x14ac:dyDescent="0.25">
      <c r="A658" t="s">
        <v>1554</v>
      </c>
      <c r="B658" t="s">
        <v>765</v>
      </c>
      <c r="C658" t="s">
        <v>775</v>
      </c>
      <c r="D658" t="s">
        <v>776</v>
      </c>
      <c r="E658" t="s">
        <v>864</v>
      </c>
      <c r="F658">
        <v>1</v>
      </c>
      <c r="G658" t="s">
        <v>1554</v>
      </c>
      <c r="H658" t="s">
        <v>765</v>
      </c>
      <c r="J658" s="90">
        <f t="shared" si="31"/>
        <v>18004</v>
      </c>
      <c r="K658" s="86" t="str">
        <f t="shared" si="32"/>
        <v/>
      </c>
      <c r="L658" s="86">
        <f t="shared" si="32"/>
        <v>97</v>
      </c>
      <c r="M658" s="86">
        <f t="shared" si="32"/>
        <v>102</v>
      </c>
      <c r="N658" s="86">
        <f t="shared" si="32"/>
        <v>61</v>
      </c>
      <c r="O658" s="86">
        <f t="shared" si="32"/>
        <v>1</v>
      </c>
      <c r="P658" s="86">
        <f t="shared" si="32"/>
        <v>18004</v>
      </c>
      <c r="Q658" s="86" t="str">
        <f t="shared" si="32"/>
        <v/>
      </c>
    </row>
    <row r="659" spans="1:17" x14ac:dyDescent="0.25">
      <c r="A659" t="s">
        <v>1555</v>
      </c>
      <c r="B659" t="s">
        <v>765</v>
      </c>
      <c r="C659" t="s">
        <v>775</v>
      </c>
      <c r="D659" t="s">
        <v>776</v>
      </c>
      <c r="E659" t="s">
        <v>864</v>
      </c>
      <c r="F659">
        <v>1</v>
      </c>
      <c r="G659" t="s">
        <v>1554</v>
      </c>
      <c r="H659" t="s">
        <v>765</v>
      </c>
      <c r="J659" s="90" t="str">
        <f t="shared" si="31"/>
        <v>18004-BH</v>
      </c>
      <c r="K659" s="86" t="str">
        <f t="shared" si="32"/>
        <v/>
      </c>
      <c r="L659" s="86">
        <f t="shared" si="32"/>
        <v>97</v>
      </c>
      <c r="M659" s="86">
        <f t="shared" si="32"/>
        <v>102</v>
      </c>
      <c r="N659" s="86">
        <f t="shared" si="32"/>
        <v>61</v>
      </c>
      <c r="O659" s="86">
        <f t="shared" si="32"/>
        <v>1</v>
      </c>
      <c r="P659" s="86">
        <f t="shared" si="32"/>
        <v>18004</v>
      </c>
      <c r="Q659" s="86" t="str">
        <f t="shared" si="32"/>
        <v/>
      </c>
    </row>
    <row r="660" spans="1:17" x14ac:dyDescent="0.25">
      <c r="A660" t="s">
        <v>1556</v>
      </c>
      <c r="B660" t="s">
        <v>765</v>
      </c>
      <c r="C660" t="s">
        <v>769</v>
      </c>
      <c r="D660" t="s">
        <v>776</v>
      </c>
      <c r="E660" t="s">
        <v>864</v>
      </c>
      <c r="F660">
        <v>1</v>
      </c>
      <c r="G660" t="s">
        <v>1557</v>
      </c>
      <c r="H660" t="s">
        <v>765</v>
      </c>
      <c r="J660" s="90" t="str">
        <f t="shared" si="31"/>
        <v>18005-BH</v>
      </c>
      <c r="K660" s="86" t="str">
        <f t="shared" si="32"/>
        <v/>
      </c>
      <c r="L660" s="86">
        <f t="shared" si="32"/>
        <v>174</v>
      </c>
      <c r="M660" s="86">
        <f t="shared" si="32"/>
        <v>102</v>
      </c>
      <c r="N660" s="86">
        <f t="shared" si="32"/>
        <v>61</v>
      </c>
      <c r="O660" s="86">
        <f t="shared" si="32"/>
        <v>1</v>
      </c>
      <c r="P660" s="86">
        <f t="shared" si="32"/>
        <v>18005</v>
      </c>
      <c r="Q660" s="86" t="str">
        <f t="shared" si="32"/>
        <v/>
      </c>
    </row>
    <row r="661" spans="1:17" x14ac:dyDescent="0.25">
      <c r="A661" t="s">
        <v>1558</v>
      </c>
      <c r="B661" t="s">
        <v>765</v>
      </c>
      <c r="C661" t="s">
        <v>775</v>
      </c>
      <c r="D661" t="s">
        <v>851</v>
      </c>
      <c r="E661" t="s">
        <v>932</v>
      </c>
      <c r="F661">
        <v>1</v>
      </c>
      <c r="G661" t="s">
        <v>1558</v>
      </c>
      <c r="H661" t="s">
        <v>765</v>
      </c>
      <c r="J661" s="90">
        <f t="shared" si="31"/>
        <v>18011</v>
      </c>
      <c r="K661" s="86" t="str">
        <f t="shared" si="32"/>
        <v/>
      </c>
      <c r="L661" s="86">
        <f t="shared" si="32"/>
        <v>97</v>
      </c>
      <c r="M661" s="86">
        <f t="shared" si="32"/>
        <v>101</v>
      </c>
      <c r="N661" s="86">
        <f t="shared" si="32"/>
        <v>52</v>
      </c>
      <c r="O661" s="86">
        <f t="shared" si="32"/>
        <v>1</v>
      </c>
      <c r="P661" s="86">
        <f t="shared" si="32"/>
        <v>18011</v>
      </c>
      <c r="Q661" s="86" t="str">
        <f t="shared" si="32"/>
        <v/>
      </c>
    </row>
    <row r="662" spans="1:17" x14ac:dyDescent="0.25">
      <c r="A662" t="s">
        <v>1559</v>
      </c>
      <c r="B662" t="s">
        <v>765</v>
      </c>
      <c r="C662" t="s">
        <v>769</v>
      </c>
      <c r="D662" t="s">
        <v>776</v>
      </c>
      <c r="E662" t="s">
        <v>778</v>
      </c>
      <c r="F662">
        <v>1</v>
      </c>
      <c r="G662" t="s">
        <v>1559</v>
      </c>
      <c r="H662" t="s">
        <v>765</v>
      </c>
      <c r="J662" s="90">
        <f t="shared" si="31"/>
        <v>18021</v>
      </c>
      <c r="K662" s="86" t="str">
        <f t="shared" si="32"/>
        <v/>
      </c>
      <c r="L662" s="86">
        <f t="shared" si="32"/>
        <v>174</v>
      </c>
      <c r="M662" s="86">
        <f t="shared" si="32"/>
        <v>102</v>
      </c>
      <c r="N662" s="86">
        <f t="shared" si="32"/>
        <v>63</v>
      </c>
      <c r="O662" s="86">
        <f t="shared" si="32"/>
        <v>1</v>
      </c>
      <c r="P662" s="86">
        <f t="shared" si="32"/>
        <v>18021</v>
      </c>
      <c r="Q662" s="86" t="str">
        <f t="shared" si="32"/>
        <v/>
      </c>
    </row>
    <row r="663" spans="1:17" x14ac:dyDescent="0.25">
      <c r="A663" t="s">
        <v>1560</v>
      </c>
      <c r="B663" t="s">
        <v>765</v>
      </c>
      <c r="C663" t="s">
        <v>769</v>
      </c>
      <c r="D663" t="s">
        <v>776</v>
      </c>
      <c r="E663" t="s">
        <v>860</v>
      </c>
      <c r="F663">
        <v>1</v>
      </c>
      <c r="G663" t="s">
        <v>1560</v>
      </c>
      <c r="H663" t="s">
        <v>765</v>
      </c>
      <c r="J663" s="90">
        <f t="shared" si="31"/>
        <v>18022</v>
      </c>
      <c r="K663" s="86" t="str">
        <f t="shared" si="32"/>
        <v/>
      </c>
      <c r="L663" s="86">
        <f t="shared" si="32"/>
        <v>174</v>
      </c>
      <c r="M663" s="86">
        <f t="shared" si="32"/>
        <v>102</v>
      </c>
      <c r="N663" s="86">
        <f t="shared" si="32"/>
        <v>62</v>
      </c>
      <c r="O663" s="86">
        <f t="shared" si="32"/>
        <v>1</v>
      </c>
      <c r="P663" s="86">
        <f t="shared" si="32"/>
        <v>18022</v>
      </c>
      <c r="Q663" s="86" t="str">
        <f t="shared" si="32"/>
        <v/>
      </c>
    </row>
    <row r="664" spans="1:17" x14ac:dyDescent="0.25">
      <c r="A664" t="s">
        <v>1561</v>
      </c>
      <c r="B664" t="s">
        <v>765</v>
      </c>
      <c r="C664" t="s">
        <v>769</v>
      </c>
      <c r="D664" t="s">
        <v>776</v>
      </c>
      <c r="E664" t="s">
        <v>844</v>
      </c>
      <c r="F664">
        <v>1</v>
      </c>
      <c r="G664" t="s">
        <v>1561</v>
      </c>
      <c r="H664" t="s">
        <v>765</v>
      </c>
      <c r="J664" s="90">
        <f t="shared" si="31"/>
        <v>18026</v>
      </c>
      <c r="K664" s="86" t="str">
        <f t="shared" si="32"/>
        <v/>
      </c>
      <c r="L664" s="86">
        <f t="shared" si="32"/>
        <v>174</v>
      </c>
      <c r="M664" s="86">
        <f t="shared" si="32"/>
        <v>102</v>
      </c>
      <c r="N664" s="86">
        <f t="shared" si="32"/>
        <v>53</v>
      </c>
      <c r="O664" s="86">
        <f t="shared" si="32"/>
        <v>1</v>
      </c>
      <c r="P664" s="86">
        <f t="shared" si="32"/>
        <v>18026</v>
      </c>
      <c r="Q664" s="86" t="str">
        <f t="shared" si="32"/>
        <v/>
      </c>
    </row>
    <row r="665" spans="1:17" x14ac:dyDescent="0.25">
      <c r="A665" t="s">
        <v>1562</v>
      </c>
      <c r="B665" t="s">
        <v>765</v>
      </c>
      <c r="C665" t="s">
        <v>775</v>
      </c>
      <c r="D665" t="s">
        <v>776</v>
      </c>
      <c r="E665" t="s">
        <v>844</v>
      </c>
      <c r="F665">
        <v>1</v>
      </c>
      <c r="G665" t="s">
        <v>1562</v>
      </c>
      <c r="H665" t="s">
        <v>765</v>
      </c>
      <c r="J665" s="90">
        <f t="shared" si="31"/>
        <v>18031</v>
      </c>
      <c r="K665" s="86" t="str">
        <f t="shared" si="32"/>
        <v/>
      </c>
      <c r="L665" s="86">
        <f t="shared" si="32"/>
        <v>97</v>
      </c>
      <c r="M665" s="86">
        <f t="shared" si="32"/>
        <v>102</v>
      </c>
      <c r="N665" s="86">
        <f t="shared" si="32"/>
        <v>53</v>
      </c>
      <c r="O665" s="86">
        <f t="shared" si="32"/>
        <v>1</v>
      </c>
      <c r="P665" s="86">
        <f t="shared" si="32"/>
        <v>18031</v>
      </c>
      <c r="Q665" s="86" t="str">
        <f t="shared" si="32"/>
        <v/>
      </c>
    </row>
    <row r="666" spans="1:17" x14ac:dyDescent="0.25">
      <c r="A666" t="s">
        <v>1563</v>
      </c>
      <c r="B666" t="s">
        <v>765</v>
      </c>
      <c r="C666" t="s">
        <v>775</v>
      </c>
      <c r="D666" t="s">
        <v>776</v>
      </c>
      <c r="E666" t="s">
        <v>844</v>
      </c>
      <c r="F666">
        <v>1</v>
      </c>
      <c r="G666" t="s">
        <v>1563</v>
      </c>
      <c r="H666" t="s">
        <v>765</v>
      </c>
      <c r="J666" s="90">
        <f t="shared" si="31"/>
        <v>18034</v>
      </c>
      <c r="K666" s="86" t="str">
        <f t="shared" si="32"/>
        <v/>
      </c>
      <c r="L666" s="86">
        <f t="shared" si="32"/>
        <v>97</v>
      </c>
      <c r="M666" s="86">
        <f t="shared" si="32"/>
        <v>102</v>
      </c>
      <c r="N666" s="86">
        <f t="shared" si="32"/>
        <v>53</v>
      </c>
      <c r="O666" s="86">
        <f t="shared" si="32"/>
        <v>1</v>
      </c>
      <c r="P666" s="86">
        <f t="shared" si="32"/>
        <v>18034</v>
      </c>
      <c r="Q666" s="86" t="str">
        <f t="shared" si="32"/>
        <v/>
      </c>
    </row>
    <row r="667" spans="1:17" x14ac:dyDescent="0.25">
      <c r="A667" t="s">
        <v>1564</v>
      </c>
      <c r="B667" t="s">
        <v>765</v>
      </c>
      <c r="C667" t="s">
        <v>775</v>
      </c>
      <c r="D667" t="s">
        <v>776</v>
      </c>
      <c r="E667" t="s">
        <v>844</v>
      </c>
      <c r="F667">
        <v>1</v>
      </c>
      <c r="G667" t="s">
        <v>1564</v>
      </c>
      <c r="H667" t="s">
        <v>765</v>
      </c>
      <c r="J667" s="90">
        <f t="shared" si="31"/>
        <v>18038</v>
      </c>
      <c r="K667" s="86" t="str">
        <f t="shared" si="32"/>
        <v/>
      </c>
      <c r="L667" s="86">
        <f t="shared" si="32"/>
        <v>97</v>
      </c>
      <c r="M667" s="86">
        <f t="shared" si="32"/>
        <v>102</v>
      </c>
      <c r="N667" s="86">
        <f t="shared" si="32"/>
        <v>53</v>
      </c>
      <c r="O667" s="86">
        <f t="shared" si="32"/>
        <v>1</v>
      </c>
      <c r="P667" s="86">
        <f t="shared" si="32"/>
        <v>18038</v>
      </c>
      <c r="Q667" s="86" t="str">
        <f t="shared" si="32"/>
        <v/>
      </c>
    </row>
    <row r="668" spans="1:17" x14ac:dyDescent="0.25">
      <c r="A668" t="s">
        <v>1565</v>
      </c>
      <c r="B668" t="s">
        <v>765</v>
      </c>
      <c r="C668" t="s">
        <v>769</v>
      </c>
      <c r="D668" t="s">
        <v>776</v>
      </c>
      <c r="E668" t="s">
        <v>844</v>
      </c>
      <c r="F668">
        <v>1</v>
      </c>
      <c r="G668" t="s">
        <v>1565</v>
      </c>
      <c r="H668" t="s">
        <v>765</v>
      </c>
      <c r="J668" s="90">
        <f t="shared" si="31"/>
        <v>18039</v>
      </c>
      <c r="K668" s="86" t="str">
        <f t="shared" si="32"/>
        <v/>
      </c>
      <c r="L668" s="86">
        <f t="shared" si="32"/>
        <v>174</v>
      </c>
      <c r="M668" s="86">
        <f t="shared" si="32"/>
        <v>102</v>
      </c>
      <c r="N668" s="86">
        <f t="shared" si="32"/>
        <v>53</v>
      </c>
      <c r="O668" s="86">
        <f t="shared" si="32"/>
        <v>1</v>
      </c>
      <c r="P668" s="86">
        <f t="shared" si="32"/>
        <v>18039</v>
      </c>
      <c r="Q668" s="86" t="str">
        <f t="shared" si="32"/>
        <v/>
      </c>
    </row>
    <row r="669" spans="1:17" x14ac:dyDescent="0.25">
      <c r="A669" t="s">
        <v>1566</v>
      </c>
      <c r="B669" t="s">
        <v>765</v>
      </c>
      <c r="C669" t="s">
        <v>863</v>
      </c>
      <c r="D669" t="s">
        <v>776</v>
      </c>
      <c r="E669" t="s">
        <v>844</v>
      </c>
      <c r="F669">
        <v>1</v>
      </c>
      <c r="G669" t="s">
        <v>1566</v>
      </c>
      <c r="H669" t="s">
        <v>765</v>
      </c>
      <c r="J669" s="90">
        <f t="shared" si="31"/>
        <v>18042</v>
      </c>
      <c r="K669" s="86" t="str">
        <f t="shared" si="32"/>
        <v/>
      </c>
      <c r="L669" s="86">
        <f t="shared" si="32"/>
        <v>90</v>
      </c>
      <c r="M669" s="86">
        <f t="shared" si="32"/>
        <v>102</v>
      </c>
      <c r="N669" s="86">
        <f t="shared" si="32"/>
        <v>53</v>
      </c>
      <c r="O669" s="86">
        <f t="shared" si="32"/>
        <v>1</v>
      </c>
      <c r="P669" s="86">
        <f t="shared" si="32"/>
        <v>18042</v>
      </c>
      <c r="Q669" s="86" t="str">
        <f t="shared" si="32"/>
        <v/>
      </c>
    </row>
    <row r="670" spans="1:17" x14ac:dyDescent="0.25">
      <c r="A670" t="s">
        <v>1567</v>
      </c>
      <c r="B670" t="s">
        <v>765</v>
      </c>
      <c r="C670" t="s">
        <v>769</v>
      </c>
      <c r="D670" t="s">
        <v>776</v>
      </c>
      <c r="E670" t="s">
        <v>932</v>
      </c>
      <c r="F670">
        <v>1</v>
      </c>
      <c r="G670" t="s">
        <v>1567</v>
      </c>
      <c r="H670" t="s">
        <v>765</v>
      </c>
      <c r="J670" s="90">
        <f t="shared" si="31"/>
        <v>18068</v>
      </c>
      <c r="K670" s="86" t="str">
        <f t="shared" si="32"/>
        <v/>
      </c>
      <c r="L670" s="86">
        <f t="shared" si="32"/>
        <v>174</v>
      </c>
      <c r="M670" s="86">
        <f t="shared" si="32"/>
        <v>102</v>
      </c>
      <c r="N670" s="86">
        <f t="shared" si="32"/>
        <v>52</v>
      </c>
      <c r="O670" s="86">
        <f t="shared" si="32"/>
        <v>1</v>
      </c>
      <c r="P670" s="86">
        <f t="shared" si="32"/>
        <v>18068</v>
      </c>
      <c r="Q670" s="86" t="str">
        <f t="shared" si="32"/>
        <v/>
      </c>
    </row>
    <row r="671" spans="1:17" x14ac:dyDescent="0.25">
      <c r="A671" t="s">
        <v>1568</v>
      </c>
      <c r="B671" t="s">
        <v>765</v>
      </c>
      <c r="C671" t="s">
        <v>775</v>
      </c>
      <c r="D671" t="s">
        <v>798</v>
      </c>
      <c r="E671" t="s">
        <v>932</v>
      </c>
      <c r="F671">
        <v>1</v>
      </c>
      <c r="G671" t="s">
        <v>1568</v>
      </c>
      <c r="H671" t="s">
        <v>765</v>
      </c>
      <c r="J671" s="90">
        <f t="shared" si="31"/>
        <v>18079</v>
      </c>
      <c r="K671" s="86" t="str">
        <f t="shared" si="32"/>
        <v/>
      </c>
      <c r="L671" s="86">
        <f t="shared" si="32"/>
        <v>97</v>
      </c>
      <c r="M671" s="86">
        <f t="shared" si="32"/>
        <v>103</v>
      </c>
      <c r="N671" s="86">
        <f t="shared" si="32"/>
        <v>52</v>
      </c>
      <c r="O671" s="86">
        <f t="shared" si="32"/>
        <v>1</v>
      </c>
      <c r="P671" s="86">
        <f t="shared" si="32"/>
        <v>18079</v>
      </c>
      <c r="Q671" s="86" t="str">
        <f t="shared" si="32"/>
        <v/>
      </c>
    </row>
    <row r="672" spans="1:17" x14ac:dyDescent="0.25">
      <c r="A672" t="s">
        <v>1569</v>
      </c>
      <c r="B672" t="s">
        <v>765</v>
      </c>
      <c r="C672" t="s">
        <v>769</v>
      </c>
      <c r="D672" t="s">
        <v>851</v>
      </c>
      <c r="E672" t="s">
        <v>932</v>
      </c>
      <c r="F672">
        <v>1</v>
      </c>
      <c r="G672" t="s">
        <v>1569</v>
      </c>
      <c r="H672" t="s">
        <v>765</v>
      </c>
      <c r="J672" s="90">
        <f t="shared" si="31"/>
        <v>18082</v>
      </c>
      <c r="K672" s="86" t="str">
        <f t="shared" si="32"/>
        <v/>
      </c>
      <c r="L672" s="86">
        <f t="shared" si="32"/>
        <v>174</v>
      </c>
      <c r="M672" s="86">
        <f t="shared" si="32"/>
        <v>101</v>
      </c>
      <c r="N672" s="86">
        <f t="shared" si="32"/>
        <v>52</v>
      </c>
      <c r="O672" s="86">
        <f t="shared" si="32"/>
        <v>1</v>
      </c>
      <c r="P672" s="86">
        <f t="shared" si="32"/>
        <v>18082</v>
      </c>
      <c r="Q672" s="86" t="str">
        <f t="shared" si="32"/>
        <v/>
      </c>
    </row>
    <row r="673" spans="1:17" x14ac:dyDescent="0.25">
      <c r="A673" t="s">
        <v>1570</v>
      </c>
      <c r="B673" t="s">
        <v>765</v>
      </c>
      <c r="C673" t="s">
        <v>863</v>
      </c>
      <c r="D673" t="s">
        <v>765</v>
      </c>
      <c r="E673" t="s">
        <v>932</v>
      </c>
      <c r="F673">
        <v>1</v>
      </c>
      <c r="G673" t="s">
        <v>1570</v>
      </c>
      <c r="H673" t="s">
        <v>765</v>
      </c>
      <c r="J673" s="90">
        <f t="shared" si="31"/>
        <v>18085</v>
      </c>
      <c r="K673" s="86" t="str">
        <f t="shared" si="32"/>
        <v/>
      </c>
      <c r="L673" s="86">
        <f t="shared" si="32"/>
        <v>90</v>
      </c>
      <c r="M673" s="86" t="str">
        <f t="shared" si="32"/>
        <v/>
      </c>
      <c r="N673" s="86">
        <f t="shared" si="32"/>
        <v>52</v>
      </c>
      <c r="O673" s="86">
        <f t="shared" si="32"/>
        <v>1</v>
      </c>
      <c r="P673" s="86">
        <f t="shared" si="32"/>
        <v>18085</v>
      </c>
      <c r="Q673" s="86" t="str">
        <f t="shared" si="32"/>
        <v/>
      </c>
    </row>
    <row r="674" spans="1:17" x14ac:dyDescent="0.25">
      <c r="A674" t="s">
        <v>1571</v>
      </c>
      <c r="B674" t="s">
        <v>765</v>
      </c>
      <c r="C674" t="s">
        <v>769</v>
      </c>
      <c r="D674" t="s">
        <v>851</v>
      </c>
      <c r="E674" t="s">
        <v>773</v>
      </c>
      <c r="F674">
        <v>1</v>
      </c>
      <c r="G674" t="s">
        <v>1571</v>
      </c>
      <c r="H674" t="s">
        <v>765</v>
      </c>
      <c r="J674" s="90">
        <f t="shared" si="31"/>
        <v>19001</v>
      </c>
      <c r="K674" s="86" t="str">
        <f t="shared" si="32"/>
        <v/>
      </c>
      <c r="L674" s="86">
        <f t="shared" si="32"/>
        <v>174</v>
      </c>
      <c r="M674" s="86">
        <f t="shared" si="32"/>
        <v>101</v>
      </c>
      <c r="N674" s="86">
        <f t="shared" si="32"/>
        <v>20</v>
      </c>
      <c r="O674" s="86">
        <f t="shared" si="32"/>
        <v>1</v>
      </c>
      <c r="P674" s="86">
        <f t="shared" si="32"/>
        <v>19001</v>
      </c>
      <c r="Q674" s="86" t="str">
        <f t="shared" si="32"/>
        <v/>
      </c>
    </row>
    <row r="675" spans="1:17" x14ac:dyDescent="0.25">
      <c r="A675" t="s">
        <v>1572</v>
      </c>
      <c r="B675" t="s">
        <v>765</v>
      </c>
      <c r="C675" t="s">
        <v>769</v>
      </c>
      <c r="D675" t="s">
        <v>851</v>
      </c>
      <c r="E675" t="s">
        <v>1339</v>
      </c>
      <c r="F675">
        <v>1</v>
      </c>
      <c r="G675" t="s">
        <v>1572</v>
      </c>
      <c r="H675" t="s">
        <v>765</v>
      </c>
      <c r="J675" s="90">
        <f t="shared" si="31"/>
        <v>19005</v>
      </c>
      <c r="K675" s="86" t="str">
        <f t="shared" si="32"/>
        <v/>
      </c>
      <c r="L675" s="86">
        <f t="shared" si="32"/>
        <v>174</v>
      </c>
      <c r="M675" s="86">
        <f t="shared" si="32"/>
        <v>101</v>
      </c>
      <c r="N675" s="86">
        <f t="shared" si="32"/>
        <v>5</v>
      </c>
      <c r="O675" s="86">
        <f t="shared" si="32"/>
        <v>1</v>
      </c>
      <c r="P675" s="86">
        <f t="shared" si="32"/>
        <v>19005</v>
      </c>
      <c r="Q675" s="86" t="str">
        <f t="shared" si="32"/>
        <v/>
      </c>
    </row>
    <row r="676" spans="1:17" x14ac:dyDescent="0.25">
      <c r="A676" t="s">
        <v>1573</v>
      </c>
      <c r="B676" t="s">
        <v>765</v>
      </c>
      <c r="C676" t="s">
        <v>769</v>
      </c>
      <c r="D676" t="s">
        <v>851</v>
      </c>
      <c r="E676" t="s">
        <v>1339</v>
      </c>
      <c r="F676">
        <v>1</v>
      </c>
      <c r="G676" t="s">
        <v>1573</v>
      </c>
      <c r="H676" t="s">
        <v>765</v>
      </c>
      <c r="J676" s="90">
        <f t="shared" si="31"/>
        <v>19006</v>
      </c>
      <c r="K676" s="86" t="str">
        <f t="shared" si="32"/>
        <v/>
      </c>
      <c r="L676" s="86">
        <f t="shared" si="32"/>
        <v>174</v>
      </c>
      <c r="M676" s="86">
        <f t="shared" si="32"/>
        <v>101</v>
      </c>
      <c r="N676" s="86">
        <f t="shared" si="32"/>
        <v>5</v>
      </c>
      <c r="O676" s="86">
        <f t="shared" si="32"/>
        <v>1</v>
      </c>
      <c r="P676" s="86">
        <f t="shared" si="32"/>
        <v>19006</v>
      </c>
      <c r="Q676" s="86" t="str">
        <f t="shared" si="32"/>
        <v/>
      </c>
    </row>
    <row r="677" spans="1:17" x14ac:dyDescent="0.25">
      <c r="A677" t="s">
        <v>1574</v>
      </c>
      <c r="B677" t="s">
        <v>1030</v>
      </c>
      <c r="C677" t="s">
        <v>769</v>
      </c>
      <c r="D677" t="s">
        <v>896</v>
      </c>
      <c r="E677" t="s">
        <v>780</v>
      </c>
      <c r="F677">
        <v>0</v>
      </c>
      <c r="G677" t="s">
        <v>767</v>
      </c>
      <c r="H677" t="s">
        <v>1574</v>
      </c>
      <c r="J677" s="90">
        <f t="shared" si="31"/>
        <v>2001</v>
      </c>
      <c r="K677" s="86">
        <f t="shared" si="32"/>
        <v>643</v>
      </c>
      <c r="L677" s="86">
        <f t="shared" si="32"/>
        <v>174</v>
      </c>
      <c r="M677" s="86">
        <f t="shared" si="32"/>
        <v>104</v>
      </c>
      <c r="N677" s="86">
        <f t="shared" si="32"/>
        <v>64</v>
      </c>
      <c r="O677" s="86">
        <f t="shared" si="32"/>
        <v>0</v>
      </c>
      <c r="P677" s="86">
        <f t="shared" si="32"/>
        <v>13</v>
      </c>
      <c r="Q677" s="86">
        <f t="shared" si="32"/>
        <v>2001</v>
      </c>
    </row>
    <row r="678" spans="1:17" x14ac:dyDescent="0.25">
      <c r="A678" t="s">
        <v>1575</v>
      </c>
      <c r="B678" t="s">
        <v>1399</v>
      </c>
      <c r="C678" t="s">
        <v>773</v>
      </c>
      <c r="D678" t="s">
        <v>928</v>
      </c>
      <c r="E678" t="s">
        <v>1397</v>
      </c>
      <c r="F678">
        <v>1</v>
      </c>
      <c r="G678" t="s">
        <v>765</v>
      </c>
      <c r="H678" t="s">
        <v>765</v>
      </c>
      <c r="J678" s="90">
        <f t="shared" si="31"/>
        <v>20011</v>
      </c>
      <c r="K678" s="86">
        <f t="shared" si="32"/>
        <v>812</v>
      </c>
      <c r="L678" s="86">
        <f t="shared" si="32"/>
        <v>20</v>
      </c>
      <c r="M678" s="86">
        <f t="shared" si="32"/>
        <v>105</v>
      </c>
      <c r="N678" s="86">
        <f t="shared" si="32"/>
        <v>81</v>
      </c>
      <c r="O678" s="86">
        <f t="shared" si="32"/>
        <v>1</v>
      </c>
      <c r="P678" s="86" t="str">
        <f t="shared" si="32"/>
        <v/>
      </c>
      <c r="Q678" s="86" t="str">
        <f t="shared" si="32"/>
        <v/>
      </c>
    </row>
    <row r="679" spans="1:17" x14ac:dyDescent="0.25">
      <c r="A679" t="s">
        <v>1576</v>
      </c>
      <c r="B679" t="s">
        <v>1399</v>
      </c>
      <c r="C679" t="s">
        <v>773</v>
      </c>
      <c r="D679" t="s">
        <v>928</v>
      </c>
      <c r="E679" t="s">
        <v>1397</v>
      </c>
      <c r="F679">
        <v>1</v>
      </c>
      <c r="G679" t="s">
        <v>765</v>
      </c>
      <c r="H679" t="s">
        <v>765</v>
      </c>
      <c r="J679" s="90">
        <f t="shared" si="31"/>
        <v>20012</v>
      </c>
      <c r="K679" s="86">
        <f t="shared" si="32"/>
        <v>812</v>
      </c>
      <c r="L679" s="86">
        <f t="shared" si="32"/>
        <v>20</v>
      </c>
      <c r="M679" s="86">
        <f t="shared" si="32"/>
        <v>105</v>
      </c>
      <c r="N679" s="86">
        <f t="shared" si="32"/>
        <v>81</v>
      </c>
      <c r="O679" s="86">
        <f t="shared" si="32"/>
        <v>1</v>
      </c>
      <c r="P679" s="86" t="str">
        <f t="shared" si="32"/>
        <v/>
      </c>
      <c r="Q679" s="86" t="str">
        <f t="shared" si="32"/>
        <v/>
      </c>
    </row>
    <row r="680" spans="1:17" x14ac:dyDescent="0.25">
      <c r="A680" t="s">
        <v>1577</v>
      </c>
      <c r="B680" t="s">
        <v>1070</v>
      </c>
      <c r="C680" t="s">
        <v>769</v>
      </c>
      <c r="D680" t="s">
        <v>896</v>
      </c>
      <c r="E680" t="s">
        <v>844</v>
      </c>
      <c r="F680">
        <v>0</v>
      </c>
      <c r="G680" t="s">
        <v>767</v>
      </c>
      <c r="H680" t="s">
        <v>1577</v>
      </c>
      <c r="J680" s="90">
        <f t="shared" si="31"/>
        <v>2002</v>
      </c>
      <c r="K680" s="86">
        <f t="shared" si="32"/>
        <v>537</v>
      </c>
      <c r="L680" s="86">
        <f t="shared" si="32"/>
        <v>174</v>
      </c>
      <c r="M680" s="86">
        <f t="shared" si="32"/>
        <v>104</v>
      </c>
      <c r="N680" s="86">
        <f t="shared" si="32"/>
        <v>53</v>
      </c>
      <c r="O680" s="86">
        <f t="shared" si="32"/>
        <v>0</v>
      </c>
      <c r="P680" s="86">
        <f t="shared" si="32"/>
        <v>13</v>
      </c>
      <c r="Q680" s="86">
        <f t="shared" si="32"/>
        <v>2002</v>
      </c>
    </row>
    <row r="681" spans="1:17" x14ac:dyDescent="0.25">
      <c r="A681" t="s">
        <v>1578</v>
      </c>
      <c r="B681" t="s">
        <v>1579</v>
      </c>
      <c r="C681" t="s">
        <v>773</v>
      </c>
      <c r="D681" t="s">
        <v>928</v>
      </c>
      <c r="E681" t="s">
        <v>1397</v>
      </c>
      <c r="F681">
        <v>0</v>
      </c>
      <c r="G681" t="s">
        <v>1580</v>
      </c>
      <c r="H681" t="s">
        <v>1578</v>
      </c>
      <c r="J681" s="90">
        <f t="shared" si="31"/>
        <v>20021</v>
      </c>
      <c r="K681" s="86">
        <f t="shared" si="32"/>
        <v>814</v>
      </c>
      <c r="L681" s="86">
        <f t="shared" si="32"/>
        <v>20</v>
      </c>
      <c r="M681" s="86">
        <f t="shared" si="32"/>
        <v>105</v>
      </c>
      <c r="N681" s="86">
        <f t="shared" si="32"/>
        <v>81</v>
      </c>
      <c r="O681" s="86">
        <f t="shared" si="32"/>
        <v>0</v>
      </c>
      <c r="P681" s="86">
        <f t="shared" si="32"/>
        <v>6</v>
      </c>
      <c r="Q681" s="86">
        <f t="shared" si="32"/>
        <v>20021</v>
      </c>
    </row>
    <row r="682" spans="1:17" x14ac:dyDescent="0.25">
      <c r="A682" t="s">
        <v>1581</v>
      </c>
      <c r="B682" t="s">
        <v>1030</v>
      </c>
      <c r="C682" t="s">
        <v>769</v>
      </c>
      <c r="D682" t="s">
        <v>896</v>
      </c>
      <c r="E682" t="s">
        <v>780</v>
      </c>
      <c r="F682">
        <v>0</v>
      </c>
      <c r="G682" t="s">
        <v>767</v>
      </c>
      <c r="H682" t="s">
        <v>1581</v>
      </c>
      <c r="J682" s="90">
        <f t="shared" si="31"/>
        <v>2003</v>
      </c>
      <c r="K682" s="86">
        <f t="shared" si="32"/>
        <v>643</v>
      </c>
      <c r="L682" s="86">
        <f t="shared" si="32"/>
        <v>174</v>
      </c>
      <c r="M682" s="86">
        <f t="shared" si="32"/>
        <v>104</v>
      </c>
      <c r="N682" s="86">
        <f t="shared" si="32"/>
        <v>64</v>
      </c>
      <c r="O682" s="86">
        <f t="shared" si="32"/>
        <v>0</v>
      </c>
      <c r="P682" s="86">
        <f t="shared" si="32"/>
        <v>13</v>
      </c>
      <c r="Q682" s="86">
        <f t="shared" si="32"/>
        <v>2003</v>
      </c>
    </row>
    <row r="683" spans="1:17" x14ac:dyDescent="0.25">
      <c r="A683" t="s">
        <v>1582</v>
      </c>
      <c r="B683" t="s">
        <v>1030</v>
      </c>
      <c r="C683" t="s">
        <v>769</v>
      </c>
      <c r="D683" t="s">
        <v>896</v>
      </c>
      <c r="E683" t="s">
        <v>780</v>
      </c>
      <c r="F683">
        <v>0</v>
      </c>
      <c r="G683" t="s">
        <v>767</v>
      </c>
      <c r="H683" t="s">
        <v>1582</v>
      </c>
      <c r="J683" s="90">
        <f t="shared" si="31"/>
        <v>2004</v>
      </c>
      <c r="K683" s="86">
        <f t="shared" si="32"/>
        <v>643</v>
      </c>
      <c r="L683" s="86">
        <f t="shared" si="32"/>
        <v>174</v>
      </c>
      <c r="M683" s="86">
        <f t="shared" si="32"/>
        <v>104</v>
      </c>
      <c r="N683" s="86">
        <f t="shared" si="32"/>
        <v>64</v>
      </c>
      <c r="O683" s="86">
        <f t="shared" si="32"/>
        <v>0</v>
      </c>
      <c r="P683" s="86">
        <f t="shared" si="32"/>
        <v>13</v>
      </c>
      <c r="Q683" s="86">
        <f t="shared" si="32"/>
        <v>2004</v>
      </c>
    </row>
    <row r="684" spans="1:17" x14ac:dyDescent="0.25">
      <c r="A684" t="s">
        <v>1583</v>
      </c>
      <c r="B684" t="s">
        <v>765</v>
      </c>
      <c r="C684" t="s">
        <v>769</v>
      </c>
      <c r="D684" t="s">
        <v>930</v>
      </c>
      <c r="E684" t="s">
        <v>1116</v>
      </c>
      <c r="F684">
        <v>1</v>
      </c>
      <c r="G684" t="s">
        <v>765</v>
      </c>
      <c r="H684" t="s">
        <v>765</v>
      </c>
      <c r="J684" s="90">
        <f t="shared" si="31"/>
        <v>2005</v>
      </c>
      <c r="K684" s="86" t="str">
        <f t="shared" si="32"/>
        <v/>
      </c>
      <c r="L684" s="86">
        <f t="shared" si="32"/>
        <v>174</v>
      </c>
      <c r="M684" s="86">
        <f t="shared" si="32"/>
        <v>106</v>
      </c>
      <c r="N684" s="86">
        <f t="shared" si="32"/>
        <v>17</v>
      </c>
      <c r="O684" s="86">
        <f t="shared" si="32"/>
        <v>1</v>
      </c>
      <c r="P684" s="86" t="str">
        <f t="shared" si="32"/>
        <v/>
      </c>
      <c r="Q684" s="86" t="str">
        <f t="shared" si="32"/>
        <v/>
      </c>
    </row>
    <row r="685" spans="1:17" x14ac:dyDescent="0.25">
      <c r="A685" t="s">
        <v>1584</v>
      </c>
      <c r="B685" t="s">
        <v>765</v>
      </c>
      <c r="C685" t="s">
        <v>775</v>
      </c>
      <c r="D685" t="s">
        <v>776</v>
      </c>
      <c r="E685" t="s">
        <v>864</v>
      </c>
      <c r="F685">
        <v>1</v>
      </c>
      <c r="G685" t="s">
        <v>1585</v>
      </c>
      <c r="H685" t="s">
        <v>765</v>
      </c>
      <c r="J685" s="90" t="str">
        <f t="shared" si="31"/>
        <v>20059-BH</v>
      </c>
      <c r="K685" s="86" t="str">
        <f t="shared" si="32"/>
        <v/>
      </c>
      <c r="L685" s="86">
        <f t="shared" si="32"/>
        <v>97</v>
      </c>
      <c r="M685" s="86">
        <f t="shared" si="32"/>
        <v>102</v>
      </c>
      <c r="N685" s="86">
        <f t="shared" si="32"/>
        <v>61</v>
      </c>
      <c r="O685" s="86">
        <f t="shared" si="32"/>
        <v>1</v>
      </c>
      <c r="P685" s="86">
        <f t="shared" si="32"/>
        <v>20059</v>
      </c>
      <c r="Q685" s="86" t="str">
        <f t="shared" si="32"/>
        <v/>
      </c>
    </row>
    <row r="686" spans="1:17" x14ac:dyDescent="0.25">
      <c r="A686" t="s">
        <v>1586</v>
      </c>
      <c r="B686" t="s">
        <v>765</v>
      </c>
      <c r="C686" t="s">
        <v>769</v>
      </c>
      <c r="D686" t="s">
        <v>930</v>
      </c>
      <c r="E686" t="s">
        <v>1116</v>
      </c>
      <c r="F686">
        <v>1</v>
      </c>
      <c r="G686" t="s">
        <v>765</v>
      </c>
      <c r="H686" t="s">
        <v>765</v>
      </c>
      <c r="J686" s="90">
        <f t="shared" si="31"/>
        <v>2008</v>
      </c>
      <c r="K686" s="86" t="str">
        <f t="shared" si="32"/>
        <v/>
      </c>
      <c r="L686" s="86">
        <f t="shared" si="32"/>
        <v>174</v>
      </c>
      <c r="M686" s="86">
        <f t="shared" si="32"/>
        <v>106</v>
      </c>
      <c r="N686" s="86">
        <f t="shared" si="32"/>
        <v>17</v>
      </c>
      <c r="O686" s="86">
        <f t="shared" si="32"/>
        <v>1</v>
      </c>
      <c r="P686" s="86" t="str">
        <f t="shared" si="32"/>
        <v/>
      </c>
      <c r="Q686" s="86" t="str">
        <f t="shared" si="32"/>
        <v/>
      </c>
    </row>
    <row r="687" spans="1:17" x14ac:dyDescent="0.25">
      <c r="A687" t="s">
        <v>1587</v>
      </c>
      <c r="B687" t="s">
        <v>1579</v>
      </c>
      <c r="C687" t="s">
        <v>773</v>
      </c>
      <c r="D687" t="s">
        <v>928</v>
      </c>
      <c r="E687" t="s">
        <v>1397</v>
      </c>
      <c r="F687">
        <v>0</v>
      </c>
      <c r="G687" t="s">
        <v>1059</v>
      </c>
      <c r="H687" t="s">
        <v>1587</v>
      </c>
      <c r="J687" s="90">
        <f t="shared" si="31"/>
        <v>20081</v>
      </c>
      <c r="K687" s="86">
        <f t="shared" ref="K687:Q723" si="33">IFERROR(+B687+0,"")</f>
        <v>814</v>
      </c>
      <c r="L687" s="86">
        <f t="shared" si="33"/>
        <v>20</v>
      </c>
      <c r="M687" s="86">
        <f t="shared" si="33"/>
        <v>105</v>
      </c>
      <c r="N687" s="86">
        <f t="shared" si="33"/>
        <v>81</v>
      </c>
      <c r="O687" s="86">
        <f t="shared" si="33"/>
        <v>0</v>
      </c>
      <c r="P687" s="86">
        <f t="shared" si="33"/>
        <v>7</v>
      </c>
      <c r="Q687" s="86">
        <f t="shared" si="33"/>
        <v>20081</v>
      </c>
    </row>
    <row r="688" spans="1:17" x14ac:dyDescent="0.25">
      <c r="A688" t="s">
        <v>1588</v>
      </c>
      <c r="B688" t="s">
        <v>1579</v>
      </c>
      <c r="C688" t="s">
        <v>773</v>
      </c>
      <c r="D688" t="s">
        <v>928</v>
      </c>
      <c r="E688" t="s">
        <v>1397</v>
      </c>
      <c r="F688">
        <v>0</v>
      </c>
      <c r="G688" t="s">
        <v>1059</v>
      </c>
      <c r="H688" t="s">
        <v>1588</v>
      </c>
      <c r="J688" s="90">
        <f t="shared" si="31"/>
        <v>20082</v>
      </c>
      <c r="K688" s="86">
        <f t="shared" si="33"/>
        <v>814</v>
      </c>
      <c r="L688" s="86">
        <f t="shared" si="33"/>
        <v>20</v>
      </c>
      <c r="M688" s="86">
        <f t="shared" si="33"/>
        <v>105</v>
      </c>
      <c r="N688" s="86">
        <f t="shared" si="33"/>
        <v>81</v>
      </c>
      <c r="O688" s="86">
        <f t="shared" si="33"/>
        <v>0</v>
      </c>
      <c r="P688" s="86">
        <f t="shared" si="33"/>
        <v>7</v>
      </c>
      <c r="Q688" s="86">
        <f t="shared" si="33"/>
        <v>20082</v>
      </c>
    </row>
    <row r="689" spans="1:17" x14ac:dyDescent="0.25">
      <c r="A689" t="s">
        <v>1589</v>
      </c>
      <c r="B689" t="s">
        <v>765</v>
      </c>
      <c r="C689" t="s">
        <v>769</v>
      </c>
      <c r="D689" t="s">
        <v>930</v>
      </c>
      <c r="E689" t="s">
        <v>1116</v>
      </c>
      <c r="F689">
        <v>1</v>
      </c>
      <c r="G689" t="s">
        <v>765</v>
      </c>
      <c r="H689" t="s">
        <v>765</v>
      </c>
      <c r="J689" s="90">
        <f t="shared" si="31"/>
        <v>2009</v>
      </c>
      <c r="K689" s="86" t="str">
        <f t="shared" si="33"/>
        <v/>
      </c>
      <c r="L689" s="86">
        <f t="shared" si="33"/>
        <v>174</v>
      </c>
      <c r="M689" s="86">
        <f t="shared" si="33"/>
        <v>106</v>
      </c>
      <c r="N689" s="86">
        <f t="shared" si="33"/>
        <v>17</v>
      </c>
      <c r="O689" s="86">
        <f t="shared" si="33"/>
        <v>1</v>
      </c>
      <c r="P689" s="86" t="str">
        <f t="shared" si="33"/>
        <v/>
      </c>
      <c r="Q689" s="86" t="str">
        <f t="shared" si="33"/>
        <v/>
      </c>
    </row>
    <row r="690" spans="1:17" x14ac:dyDescent="0.25">
      <c r="A690" t="s">
        <v>1590</v>
      </c>
      <c r="B690" t="s">
        <v>765</v>
      </c>
      <c r="C690" t="s">
        <v>769</v>
      </c>
      <c r="D690" t="s">
        <v>930</v>
      </c>
      <c r="E690" t="s">
        <v>1116</v>
      </c>
      <c r="F690">
        <v>1</v>
      </c>
      <c r="G690" t="s">
        <v>765</v>
      </c>
      <c r="H690" t="s">
        <v>765</v>
      </c>
      <c r="J690" s="90">
        <f t="shared" si="31"/>
        <v>2010</v>
      </c>
      <c r="K690" s="86" t="str">
        <f t="shared" si="33"/>
        <v/>
      </c>
      <c r="L690" s="86">
        <f t="shared" si="33"/>
        <v>174</v>
      </c>
      <c r="M690" s="86">
        <f t="shared" si="33"/>
        <v>106</v>
      </c>
      <c r="N690" s="86">
        <f t="shared" si="33"/>
        <v>17</v>
      </c>
      <c r="O690" s="86">
        <f t="shared" si="33"/>
        <v>1</v>
      </c>
      <c r="P690" s="86" t="str">
        <f t="shared" si="33"/>
        <v/>
      </c>
      <c r="Q690" s="86" t="str">
        <f t="shared" si="33"/>
        <v/>
      </c>
    </row>
    <row r="691" spans="1:17" x14ac:dyDescent="0.25">
      <c r="A691" t="s">
        <v>1591</v>
      </c>
      <c r="B691" t="s">
        <v>765</v>
      </c>
      <c r="C691" t="s">
        <v>775</v>
      </c>
      <c r="D691" t="s">
        <v>765</v>
      </c>
      <c r="E691" t="s">
        <v>860</v>
      </c>
      <c r="F691">
        <v>1</v>
      </c>
      <c r="G691" t="s">
        <v>1591</v>
      </c>
      <c r="H691" t="s">
        <v>765</v>
      </c>
      <c r="J691" s="90">
        <f t="shared" si="31"/>
        <v>20105</v>
      </c>
      <c r="K691" s="86" t="str">
        <f t="shared" si="33"/>
        <v/>
      </c>
      <c r="L691" s="86">
        <f t="shared" si="33"/>
        <v>97</v>
      </c>
      <c r="M691" s="86" t="str">
        <f t="shared" si="33"/>
        <v/>
      </c>
      <c r="N691" s="86">
        <f t="shared" si="33"/>
        <v>62</v>
      </c>
      <c r="O691" s="86">
        <f t="shared" si="33"/>
        <v>1</v>
      </c>
      <c r="P691" s="86">
        <f t="shared" si="33"/>
        <v>20105</v>
      </c>
      <c r="Q691" s="86" t="str">
        <f t="shared" si="33"/>
        <v/>
      </c>
    </row>
    <row r="692" spans="1:17" x14ac:dyDescent="0.25">
      <c r="A692" t="s">
        <v>1592</v>
      </c>
      <c r="B692" t="s">
        <v>765</v>
      </c>
      <c r="C692" t="s">
        <v>769</v>
      </c>
      <c r="D692" t="s">
        <v>930</v>
      </c>
      <c r="E692" t="s">
        <v>1116</v>
      </c>
      <c r="F692">
        <v>1</v>
      </c>
      <c r="G692" t="s">
        <v>765</v>
      </c>
      <c r="H692" t="s">
        <v>765</v>
      </c>
      <c r="J692" s="90">
        <f t="shared" si="31"/>
        <v>2011</v>
      </c>
      <c r="K692" s="86" t="str">
        <f t="shared" si="33"/>
        <v/>
      </c>
      <c r="L692" s="86">
        <f t="shared" si="33"/>
        <v>174</v>
      </c>
      <c r="M692" s="86">
        <f t="shared" si="33"/>
        <v>106</v>
      </c>
      <c r="N692" s="86">
        <f t="shared" si="33"/>
        <v>17</v>
      </c>
      <c r="O692" s="86">
        <f t="shared" si="33"/>
        <v>1</v>
      </c>
      <c r="P692" s="86" t="str">
        <f t="shared" si="33"/>
        <v/>
      </c>
      <c r="Q692" s="86" t="str">
        <f t="shared" si="33"/>
        <v/>
      </c>
    </row>
    <row r="693" spans="1:17" x14ac:dyDescent="0.25">
      <c r="A693" t="s">
        <v>1593</v>
      </c>
      <c r="B693" t="s">
        <v>1030</v>
      </c>
      <c r="C693" t="s">
        <v>769</v>
      </c>
      <c r="D693" t="s">
        <v>896</v>
      </c>
      <c r="E693" t="s">
        <v>780</v>
      </c>
      <c r="F693">
        <v>0</v>
      </c>
      <c r="G693" t="s">
        <v>767</v>
      </c>
      <c r="H693" t="s">
        <v>1593</v>
      </c>
      <c r="J693" s="90">
        <f t="shared" si="31"/>
        <v>2012</v>
      </c>
      <c r="K693" s="86">
        <f t="shared" si="33"/>
        <v>643</v>
      </c>
      <c r="L693" s="86">
        <f t="shared" si="33"/>
        <v>174</v>
      </c>
      <c r="M693" s="86">
        <f t="shared" si="33"/>
        <v>104</v>
      </c>
      <c r="N693" s="86">
        <f t="shared" si="33"/>
        <v>64</v>
      </c>
      <c r="O693" s="86">
        <f t="shared" si="33"/>
        <v>0</v>
      </c>
      <c r="P693" s="86">
        <f t="shared" si="33"/>
        <v>13</v>
      </c>
      <c r="Q693" s="86">
        <f t="shared" si="33"/>
        <v>2012</v>
      </c>
    </row>
    <row r="694" spans="1:17" x14ac:dyDescent="0.25">
      <c r="A694" t="s">
        <v>1594</v>
      </c>
      <c r="B694" t="s">
        <v>765</v>
      </c>
      <c r="C694" t="s">
        <v>775</v>
      </c>
      <c r="D694" t="s">
        <v>776</v>
      </c>
      <c r="E694" t="s">
        <v>864</v>
      </c>
      <c r="F694">
        <v>1</v>
      </c>
      <c r="G694" t="s">
        <v>1594</v>
      </c>
      <c r="H694" t="s">
        <v>765</v>
      </c>
      <c r="J694" s="90">
        <f t="shared" si="31"/>
        <v>20123</v>
      </c>
      <c r="K694" s="86" t="str">
        <f t="shared" si="33"/>
        <v/>
      </c>
      <c r="L694" s="86">
        <f t="shared" si="33"/>
        <v>97</v>
      </c>
      <c r="M694" s="86">
        <f t="shared" si="33"/>
        <v>102</v>
      </c>
      <c r="N694" s="86">
        <f t="shared" si="33"/>
        <v>61</v>
      </c>
      <c r="O694" s="86">
        <f t="shared" si="33"/>
        <v>1</v>
      </c>
      <c r="P694" s="86">
        <f t="shared" si="33"/>
        <v>20123</v>
      </c>
      <c r="Q694" s="86" t="str">
        <f t="shared" si="33"/>
        <v/>
      </c>
    </row>
    <row r="695" spans="1:17" x14ac:dyDescent="0.25">
      <c r="A695" t="s">
        <v>1595</v>
      </c>
      <c r="B695" t="s">
        <v>765</v>
      </c>
      <c r="C695" t="s">
        <v>769</v>
      </c>
      <c r="D695" t="s">
        <v>930</v>
      </c>
      <c r="E695" t="s">
        <v>1116</v>
      </c>
      <c r="F695">
        <v>1</v>
      </c>
      <c r="G695" t="s">
        <v>765</v>
      </c>
      <c r="H695" t="s">
        <v>765</v>
      </c>
      <c r="J695" s="90">
        <f t="shared" si="31"/>
        <v>2013</v>
      </c>
      <c r="K695" s="86" t="str">
        <f t="shared" si="33"/>
        <v/>
      </c>
      <c r="L695" s="86">
        <f t="shared" si="33"/>
        <v>174</v>
      </c>
      <c r="M695" s="86">
        <f t="shared" si="33"/>
        <v>106</v>
      </c>
      <c r="N695" s="86">
        <f t="shared" si="33"/>
        <v>17</v>
      </c>
      <c r="O695" s="86">
        <f t="shared" si="33"/>
        <v>1</v>
      </c>
      <c r="P695" s="86" t="str">
        <f t="shared" si="33"/>
        <v/>
      </c>
      <c r="Q695" s="86" t="str">
        <f t="shared" si="33"/>
        <v/>
      </c>
    </row>
    <row r="696" spans="1:17" x14ac:dyDescent="0.25">
      <c r="A696" t="s">
        <v>1596</v>
      </c>
      <c r="B696" t="s">
        <v>765</v>
      </c>
      <c r="C696" t="s">
        <v>775</v>
      </c>
      <c r="D696" t="s">
        <v>776</v>
      </c>
      <c r="E696" t="s">
        <v>864</v>
      </c>
      <c r="F696">
        <v>1</v>
      </c>
      <c r="G696" t="s">
        <v>1596</v>
      </c>
      <c r="H696" t="s">
        <v>765</v>
      </c>
      <c r="J696" s="90">
        <f t="shared" si="31"/>
        <v>20132</v>
      </c>
      <c r="K696" s="86" t="str">
        <f t="shared" si="33"/>
        <v/>
      </c>
      <c r="L696" s="86">
        <f t="shared" si="33"/>
        <v>97</v>
      </c>
      <c r="M696" s="86">
        <f t="shared" si="33"/>
        <v>102</v>
      </c>
      <c r="N696" s="86">
        <f t="shared" si="33"/>
        <v>61</v>
      </c>
      <c r="O696" s="86">
        <f t="shared" si="33"/>
        <v>1</v>
      </c>
      <c r="P696" s="86">
        <f t="shared" si="33"/>
        <v>20132</v>
      </c>
      <c r="Q696" s="86" t="str">
        <f t="shared" si="33"/>
        <v/>
      </c>
    </row>
    <row r="697" spans="1:17" x14ac:dyDescent="0.25">
      <c r="A697" t="s">
        <v>1597</v>
      </c>
      <c r="B697" t="s">
        <v>765</v>
      </c>
      <c r="C697" t="s">
        <v>863</v>
      </c>
      <c r="D697" t="s">
        <v>776</v>
      </c>
      <c r="E697" t="s">
        <v>853</v>
      </c>
      <c r="F697">
        <v>1</v>
      </c>
      <c r="G697" t="s">
        <v>1597</v>
      </c>
      <c r="H697" t="s">
        <v>765</v>
      </c>
      <c r="J697" s="90">
        <f t="shared" si="31"/>
        <v>20138</v>
      </c>
      <c r="K697" s="86" t="str">
        <f t="shared" si="33"/>
        <v/>
      </c>
      <c r="L697" s="86">
        <f t="shared" si="33"/>
        <v>90</v>
      </c>
      <c r="M697" s="86">
        <f t="shared" si="33"/>
        <v>102</v>
      </c>
      <c r="N697" s="86">
        <f t="shared" si="33"/>
        <v>65</v>
      </c>
      <c r="O697" s="86">
        <f t="shared" si="33"/>
        <v>1</v>
      </c>
      <c r="P697" s="86">
        <f t="shared" si="33"/>
        <v>20138</v>
      </c>
      <c r="Q697" s="86" t="str">
        <f t="shared" si="33"/>
        <v/>
      </c>
    </row>
    <row r="698" spans="1:17" x14ac:dyDescent="0.25">
      <c r="A698" t="s">
        <v>1598</v>
      </c>
      <c r="B698" t="s">
        <v>765</v>
      </c>
      <c r="C698" t="s">
        <v>775</v>
      </c>
      <c r="D698" t="s">
        <v>776</v>
      </c>
      <c r="E698" t="s">
        <v>864</v>
      </c>
      <c r="F698">
        <v>1</v>
      </c>
      <c r="G698" t="s">
        <v>1598</v>
      </c>
      <c r="H698" t="s">
        <v>765</v>
      </c>
      <c r="J698" s="90">
        <f t="shared" si="31"/>
        <v>20141</v>
      </c>
      <c r="K698" s="86" t="str">
        <f t="shared" si="33"/>
        <v/>
      </c>
      <c r="L698" s="86">
        <f t="shared" si="33"/>
        <v>97</v>
      </c>
      <c r="M698" s="86">
        <f t="shared" si="33"/>
        <v>102</v>
      </c>
      <c r="N698" s="86">
        <f t="shared" si="33"/>
        <v>61</v>
      </c>
      <c r="O698" s="86">
        <f t="shared" si="33"/>
        <v>1</v>
      </c>
      <c r="P698" s="86">
        <f t="shared" si="33"/>
        <v>20141</v>
      </c>
      <c r="Q698" s="86" t="str">
        <f t="shared" si="33"/>
        <v/>
      </c>
    </row>
    <row r="699" spans="1:17" x14ac:dyDescent="0.25">
      <c r="A699" t="s">
        <v>1599</v>
      </c>
      <c r="B699" t="s">
        <v>765</v>
      </c>
      <c r="C699" t="s">
        <v>775</v>
      </c>
      <c r="D699" t="s">
        <v>776</v>
      </c>
      <c r="E699" t="s">
        <v>864</v>
      </c>
      <c r="F699">
        <v>1</v>
      </c>
      <c r="G699" t="s">
        <v>1599</v>
      </c>
      <c r="H699" t="s">
        <v>765</v>
      </c>
      <c r="J699" s="90">
        <f t="shared" si="31"/>
        <v>20142</v>
      </c>
      <c r="K699" s="86" t="str">
        <f t="shared" si="33"/>
        <v/>
      </c>
      <c r="L699" s="86">
        <f t="shared" si="33"/>
        <v>97</v>
      </c>
      <c r="M699" s="86">
        <f t="shared" si="33"/>
        <v>102</v>
      </c>
      <c r="N699" s="86">
        <f t="shared" si="33"/>
        <v>61</v>
      </c>
      <c r="O699" s="86">
        <f t="shared" si="33"/>
        <v>1</v>
      </c>
      <c r="P699" s="86">
        <f t="shared" si="33"/>
        <v>20142</v>
      </c>
      <c r="Q699" s="86" t="str">
        <f t="shared" si="33"/>
        <v/>
      </c>
    </row>
    <row r="700" spans="1:17" x14ac:dyDescent="0.25">
      <c r="A700" t="s">
        <v>1600</v>
      </c>
      <c r="B700" t="s">
        <v>765</v>
      </c>
      <c r="C700" t="s">
        <v>775</v>
      </c>
      <c r="D700" t="s">
        <v>776</v>
      </c>
      <c r="E700" t="s">
        <v>864</v>
      </c>
      <c r="F700">
        <v>1</v>
      </c>
      <c r="G700" t="s">
        <v>1600</v>
      </c>
      <c r="H700" t="s">
        <v>765</v>
      </c>
      <c r="J700" s="90">
        <f t="shared" si="31"/>
        <v>20143</v>
      </c>
      <c r="K700" s="86" t="str">
        <f t="shared" si="33"/>
        <v/>
      </c>
      <c r="L700" s="86">
        <f t="shared" si="33"/>
        <v>97</v>
      </c>
      <c r="M700" s="86">
        <f t="shared" si="33"/>
        <v>102</v>
      </c>
      <c r="N700" s="86">
        <f t="shared" si="33"/>
        <v>61</v>
      </c>
      <c r="O700" s="86">
        <f t="shared" si="33"/>
        <v>1</v>
      </c>
      <c r="P700" s="86">
        <f t="shared" si="33"/>
        <v>20143</v>
      </c>
      <c r="Q700" s="86" t="str">
        <f t="shared" si="33"/>
        <v/>
      </c>
    </row>
    <row r="701" spans="1:17" x14ac:dyDescent="0.25">
      <c r="A701" t="s">
        <v>1601</v>
      </c>
      <c r="B701" t="s">
        <v>765</v>
      </c>
      <c r="C701" t="s">
        <v>775</v>
      </c>
      <c r="D701" t="s">
        <v>776</v>
      </c>
      <c r="E701" t="s">
        <v>864</v>
      </c>
      <c r="F701">
        <v>1</v>
      </c>
      <c r="G701" t="s">
        <v>1601</v>
      </c>
      <c r="H701" t="s">
        <v>765</v>
      </c>
      <c r="J701" s="90">
        <f t="shared" si="31"/>
        <v>20144</v>
      </c>
      <c r="K701" s="86" t="str">
        <f t="shared" si="33"/>
        <v/>
      </c>
      <c r="L701" s="86">
        <f t="shared" si="33"/>
        <v>97</v>
      </c>
      <c r="M701" s="86">
        <f t="shared" si="33"/>
        <v>102</v>
      </c>
      <c r="N701" s="86">
        <f t="shared" si="33"/>
        <v>61</v>
      </c>
      <c r="O701" s="86">
        <f t="shared" si="33"/>
        <v>1</v>
      </c>
      <c r="P701" s="86">
        <f t="shared" si="33"/>
        <v>20144</v>
      </c>
      <c r="Q701" s="86" t="str">
        <f t="shared" si="33"/>
        <v/>
      </c>
    </row>
    <row r="702" spans="1:17" x14ac:dyDescent="0.25">
      <c r="A702" t="s">
        <v>1602</v>
      </c>
      <c r="B702" t="s">
        <v>765</v>
      </c>
      <c r="C702" t="s">
        <v>775</v>
      </c>
      <c r="D702" t="s">
        <v>776</v>
      </c>
      <c r="E702" t="s">
        <v>864</v>
      </c>
      <c r="F702">
        <v>1</v>
      </c>
      <c r="G702" t="s">
        <v>1602</v>
      </c>
      <c r="H702" t="s">
        <v>765</v>
      </c>
      <c r="J702" s="90">
        <f t="shared" si="31"/>
        <v>20145</v>
      </c>
      <c r="K702" s="86" t="str">
        <f t="shared" si="33"/>
        <v/>
      </c>
      <c r="L702" s="86">
        <f t="shared" si="33"/>
        <v>97</v>
      </c>
      <c r="M702" s="86">
        <f t="shared" si="33"/>
        <v>102</v>
      </c>
      <c r="N702" s="86">
        <f t="shared" si="33"/>
        <v>61</v>
      </c>
      <c r="O702" s="86">
        <f t="shared" si="33"/>
        <v>1</v>
      </c>
      <c r="P702" s="86">
        <f t="shared" si="33"/>
        <v>20145</v>
      </c>
      <c r="Q702" s="86" t="str">
        <f t="shared" si="33"/>
        <v/>
      </c>
    </row>
    <row r="703" spans="1:17" x14ac:dyDescent="0.25">
      <c r="A703" t="s">
        <v>1603</v>
      </c>
      <c r="B703" t="s">
        <v>765</v>
      </c>
      <c r="C703" t="s">
        <v>775</v>
      </c>
      <c r="D703" t="s">
        <v>776</v>
      </c>
      <c r="E703" t="s">
        <v>864</v>
      </c>
      <c r="F703">
        <v>1</v>
      </c>
      <c r="G703" t="s">
        <v>1603</v>
      </c>
      <c r="H703" t="s">
        <v>765</v>
      </c>
      <c r="J703" s="90">
        <f t="shared" si="31"/>
        <v>20146</v>
      </c>
      <c r="K703" s="86" t="str">
        <f t="shared" si="33"/>
        <v/>
      </c>
      <c r="L703" s="86">
        <f t="shared" si="33"/>
        <v>97</v>
      </c>
      <c r="M703" s="86">
        <f t="shared" si="33"/>
        <v>102</v>
      </c>
      <c r="N703" s="86">
        <f t="shared" si="33"/>
        <v>61</v>
      </c>
      <c r="O703" s="86">
        <f t="shared" si="33"/>
        <v>1</v>
      </c>
      <c r="P703" s="86">
        <f t="shared" si="33"/>
        <v>20146</v>
      </c>
      <c r="Q703" s="86" t="str">
        <f t="shared" si="33"/>
        <v/>
      </c>
    </row>
    <row r="704" spans="1:17" x14ac:dyDescent="0.25">
      <c r="A704" t="s">
        <v>1604</v>
      </c>
      <c r="B704" t="s">
        <v>765</v>
      </c>
      <c r="C704" t="s">
        <v>769</v>
      </c>
      <c r="D704" t="s">
        <v>930</v>
      </c>
      <c r="E704" t="s">
        <v>1116</v>
      </c>
      <c r="F704">
        <v>1</v>
      </c>
      <c r="G704" t="s">
        <v>765</v>
      </c>
      <c r="H704" t="s">
        <v>765</v>
      </c>
      <c r="J704" s="90">
        <f t="shared" si="31"/>
        <v>2015</v>
      </c>
      <c r="K704" s="86" t="str">
        <f t="shared" si="33"/>
        <v/>
      </c>
      <c r="L704" s="86">
        <f t="shared" si="33"/>
        <v>174</v>
      </c>
      <c r="M704" s="86">
        <f t="shared" si="33"/>
        <v>106</v>
      </c>
      <c r="N704" s="86">
        <f t="shared" si="33"/>
        <v>17</v>
      </c>
      <c r="O704" s="86">
        <f t="shared" si="33"/>
        <v>1</v>
      </c>
      <c r="P704" s="86" t="str">
        <f t="shared" si="33"/>
        <v/>
      </c>
      <c r="Q704" s="86" t="str">
        <f t="shared" si="33"/>
        <v/>
      </c>
    </row>
    <row r="705" spans="1:17" x14ac:dyDescent="0.25">
      <c r="A705" t="s">
        <v>1605</v>
      </c>
      <c r="B705" t="s">
        <v>765</v>
      </c>
      <c r="C705" t="s">
        <v>775</v>
      </c>
      <c r="D705" t="s">
        <v>776</v>
      </c>
      <c r="E705" t="s">
        <v>778</v>
      </c>
      <c r="F705">
        <v>1</v>
      </c>
      <c r="G705" t="s">
        <v>1605</v>
      </c>
      <c r="H705" t="s">
        <v>765</v>
      </c>
      <c r="J705" s="90">
        <f t="shared" si="31"/>
        <v>20152</v>
      </c>
      <c r="K705" s="86" t="str">
        <f t="shared" si="33"/>
        <v/>
      </c>
      <c r="L705" s="86">
        <f t="shared" si="33"/>
        <v>97</v>
      </c>
      <c r="M705" s="86">
        <f t="shared" si="33"/>
        <v>102</v>
      </c>
      <c r="N705" s="86">
        <f t="shared" si="33"/>
        <v>63</v>
      </c>
      <c r="O705" s="86">
        <f t="shared" si="33"/>
        <v>1</v>
      </c>
      <c r="P705" s="86">
        <f t="shared" si="33"/>
        <v>20152</v>
      </c>
      <c r="Q705" s="86" t="str">
        <f t="shared" si="33"/>
        <v/>
      </c>
    </row>
    <row r="706" spans="1:17" x14ac:dyDescent="0.25">
      <c r="A706" t="s">
        <v>1606</v>
      </c>
      <c r="B706" t="s">
        <v>765</v>
      </c>
      <c r="C706" t="s">
        <v>775</v>
      </c>
      <c r="D706" t="s">
        <v>776</v>
      </c>
      <c r="E706" t="s">
        <v>860</v>
      </c>
      <c r="F706">
        <v>1</v>
      </c>
      <c r="G706" t="s">
        <v>1606</v>
      </c>
      <c r="H706" t="s">
        <v>765</v>
      </c>
      <c r="J706" s="90">
        <f t="shared" ref="J706:J769" si="34">IFERROR(+A706+0,A706)</f>
        <v>20155</v>
      </c>
      <c r="K706" s="86" t="str">
        <f t="shared" si="33"/>
        <v/>
      </c>
      <c r="L706" s="86">
        <f t="shared" si="33"/>
        <v>97</v>
      </c>
      <c r="M706" s="86">
        <f t="shared" si="33"/>
        <v>102</v>
      </c>
      <c r="N706" s="86">
        <f t="shared" si="33"/>
        <v>62</v>
      </c>
      <c r="O706" s="86">
        <f t="shared" si="33"/>
        <v>1</v>
      </c>
      <c r="P706" s="86">
        <f t="shared" si="33"/>
        <v>20155</v>
      </c>
      <c r="Q706" s="86" t="str">
        <f t="shared" si="33"/>
        <v/>
      </c>
    </row>
    <row r="707" spans="1:17" x14ac:dyDescent="0.25">
      <c r="A707" t="s">
        <v>1607</v>
      </c>
      <c r="B707" t="s">
        <v>765</v>
      </c>
      <c r="C707" t="s">
        <v>775</v>
      </c>
      <c r="D707" t="s">
        <v>776</v>
      </c>
      <c r="E707" t="s">
        <v>864</v>
      </c>
      <c r="F707">
        <v>1</v>
      </c>
      <c r="G707" t="s">
        <v>1607</v>
      </c>
      <c r="H707" t="s">
        <v>765</v>
      </c>
      <c r="J707" s="90">
        <f t="shared" si="34"/>
        <v>20158</v>
      </c>
      <c r="K707" s="86" t="str">
        <f t="shared" si="33"/>
        <v/>
      </c>
      <c r="L707" s="86">
        <f t="shared" si="33"/>
        <v>97</v>
      </c>
      <c r="M707" s="86">
        <f t="shared" si="33"/>
        <v>102</v>
      </c>
      <c r="N707" s="86">
        <f t="shared" si="33"/>
        <v>61</v>
      </c>
      <c r="O707" s="86">
        <f t="shared" si="33"/>
        <v>1</v>
      </c>
      <c r="P707" s="86">
        <f t="shared" si="33"/>
        <v>20158</v>
      </c>
      <c r="Q707" s="86" t="str">
        <f t="shared" si="33"/>
        <v/>
      </c>
    </row>
    <row r="708" spans="1:17" x14ac:dyDescent="0.25">
      <c r="A708" t="s">
        <v>1608</v>
      </c>
      <c r="B708" t="s">
        <v>765</v>
      </c>
      <c r="C708" t="s">
        <v>775</v>
      </c>
      <c r="D708" t="s">
        <v>776</v>
      </c>
      <c r="E708" t="s">
        <v>864</v>
      </c>
      <c r="F708">
        <v>1</v>
      </c>
      <c r="G708" t="s">
        <v>1608</v>
      </c>
      <c r="H708" t="s">
        <v>765</v>
      </c>
      <c r="J708" s="90">
        <f t="shared" si="34"/>
        <v>20159</v>
      </c>
      <c r="K708" s="86" t="str">
        <f t="shared" si="33"/>
        <v/>
      </c>
      <c r="L708" s="86">
        <f t="shared" si="33"/>
        <v>97</v>
      </c>
      <c r="M708" s="86">
        <f t="shared" si="33"/>
        <v>102</v>
      </c>
      <c r="N708" s="86">
        <f t="shared" si="33"/>
        <v>61</v>
      </c>
      <c r="O708" s="86">
        <f t="shared" si="33"/>
        <v>1</v>
      </c>
      <c r="P708" s="86">
        <f t="shared" si="33"/>
        <v>20159</v>
      </c>
      <c r="Q708" s="86" t="str">
        <f t="shared" si="33"/>
        <v/>
      </c>
    </row>
    <row r="709" spans="1:17" x14ac:dyDescent="0.25">
      <c r="A709" t="s">
        <v>1609</v>
      </c>
      <c r="B709" t="s">
        <v>765</v>
      </c>
      <c r="C709" t="s">
        <v>769</v>
      </c>
      <c r="D709" t="s">
        <v>930</v>
      </c>
      <c r="E709" t="s">
        <v>1116</v>
      </c>
      <c r="F709">
        <v>1</v>
      </c>
      <c r="G709" t="s">
        <v>765</v>
      </c>
      <c r="H709" t="s">
        <v>765</v>
      </c>
      <c r="J709" s="90">
        <f t="shared" si="34"/>
        <v>2016</v>
      </c>
      <c r="K709" s="86" t="str">
        <f t="shared" si="33"/>
        <v/>
      </c>
      <c r="L709" s="86">
        <f t="shared" si="33"/>
        <v>174</v>
      </c>
      <c r="M709" s="86">
        <f t="shared" si="33"/>
        <v>106</v>
      </c>
      <c r="N709" s="86">
        <f t="shared" si="33"/>
        <v>17</v>
      </c>
      <c r="O709" s="86">
        <f t="shared" si="33"/>
        <v>1</v>
      </c>
      <c r="P709" s="86" t="str">
        <f t="shared" si="33"/>
        <v/>
      </c>
      <c r="Q709" s="86" t="str">
        <f t="shared" si="33"/>
        <v/>
      </c>
    </row>
    <row r="710" spans="1:17" x14ac:dyDescent="0.25">
      <c r="A710" t="s">
        <v>1610</v>
      </c>
      <c r="B710" t="s">
        <v>765</v>
      </c>
      <c r="C710" t="s">
        <v>775</v>
      </c>
      <c r="D710" t="s">
        <v>776</v>
      </c>
      <c r="E710" t="s">
        <v>860</v>
      </c>
      <c r="F710">
        <v>1</v>
      </c>
      <c r="G710" t="s">
        <v>1610</v>
      </c>
      <c r="H710" t="s">
        <v>765</v>
      </c>
      <c r="J710" s="90">
        <f t="shared" si="34"/>
        <v>20162</v>
      </c>
      <c r="K710" s="86" t="str">
        <f t="shared" si="33"/>
        <v/>
      </c>
      <c r="L710" s="86">
        <f t="shared" si="33"/>
        <v>97</v>
      </c>
      <c r="M710" s="86">
        <f t="shared" si="33"/>
        <v>102</v>
      </c>
      <c r="N710" s="86">
        <f t="shared" si="33"/>
        <v>62</v>
      </c>
      <c r="O710" s="86">
        <f t="shared" si="33"/>
        <v>1</v>
      </c>
      <c r="P710" s="86">
        <f t="shared" si="33"/>
        <v>20162</v>
      </c>
      <c r="Q710" s="86" t="str">
        <f t="shared" si="33"/>
        <v/>
      </c>
    </row>
    <row r="711" spans="1:17" x14ac:dyDescent="0.25">
      <c r="A711" t="s">
        <v>1611</v>
      </c>
      <c r="B711" t="s">
        <v>765</v>
      </c>
      <c r="C711" t="s">
        <v>775</v>
      </c>
      <c r="D711" t="s">
        <v>776</v>
      </c>
      <c r="E711" t="s">
        <v>778</v>
      </c>
      <c r="F711">
        <v>1</v>
      </c>
      <c r="G711" t="s">
        <v>1611</v>
      </c>
      <c r="H711" t="s">
        <v>765</v>
      </c>
      <c r="J711" s="90">
        <f t="shared" si="34"/>
        <v>20165</v>
      </c>
      <c r="K711" s="86" t="str">
        <f t="shared" si="33"/>
        <v/>
      </c>
      <c r="L711" s="86">
        <f t="shared" si="33"/>
        <v>97</v>
      </c>
      <c r="M711" s="86">
        <f t="shared" si="33"/>
        <v>102</v>
      </c>
      <c r="N711" s="86">
        <f t="shared" si="33"/>
        <v>63</v>
      </c>
      <c r="O711" s="86">
        <f t="shared" si="33"/>
        <v>1</v>
      </c>
      <c r="P711" s="86">
        <f t="shared" si="33"/>
        <v>20165</v>
      </c>
      <c r="Q711" s="86" t="str">
        <f t="shared" si="33"/>
        <v/>
      </c>
    </row>
    <row r="712" spans="1:17" x14ac:dyDescent="0.25">
      <c r="A712" t="s">
        <v>1612</v>
      </c>
      <c r="B712" t="s">
        <v>765</v>
      </c>
      <c r="C712" t="s">
        <v>769</v>
      </c>
      <c r="D712" t="s">
        <v>930</v>
      </c>
      <c r="E712" t="s">
        <v>1116</v>
      </c>
      <c r="F712">
        <v>1</v>
      </c>
      <c r="G712" t="s">
        <v>765</v>
      </c>
      <c r="H712" t="s">
        <v>765</v>
      </c>
      <c r="J712" s="90">
        <f t="shared" si="34"/>
        <v>2018</v>
      </c>
      <c r="K712" s="86" t="str">
        <f t="shared" si="33"/>
        <v/>
      </c>
      <c r="L712" s="86">
        <f t="shared" si="33"/>
        <v>174</v>
      </c>
      <c r="M712" s="86">
        <f t="shared" si="33"/>
        <v>106</v>
      </c>
      <c r="N712" s="86">
        <f t="shared" si="33"/>
        <v>17</v>
      </c>
      <c r="O712" s="86">
        <f t="shared" si="33"/>
        <v>1</v>
      </c>
      <c r="P712" s="86" t="str">
        <f t="shared" si="33"/>
        <v/>
      </c>
      <c r="Q712" s="86" t="str">
        <f t="shared" si="33"/>
        <v/>
      </c>
    </row>
    <row r="713" spans="1:17" x14ac:dyDescent="0.25">
      <c r="A713" t="s">
        <v>1613</v>
      </c>
      <c r="B713" t="s">
        <v>765</v>
      </c>
      <c r="C713" t="s">
        <v>769</v>
      </c>
      <c r="D713" t="s">
        <v>930</v>
      </c>
      <c r="E713" t="s">
        <v>1116</v>
      </c>
      <c r="F713">
        <v>1</v>
      </c>
      <c r="G713" t="s">
        <v>765</v>
      </c>
      <c r="H713" t="s">
        <v>765</v>
      </c>
      <c r="J713" s="90">
        <f t="shared" si="34"/>
        <v>2020</v>
      </c>
      <c r="K713" s="86" t="str">
        <f t="shared" si="33"/>
        <v/>
      </c>
      <c r="L713" s="86">
        <f t="shared" si="33"/>
        <v>174</v>
      </c>
      <c r="M713" s="86">
        <f t="shared" si="33"/>
        <v>106</v>
      </c>
      <c r="N713" s="86">
        <f t="shared" si="33"/>
        <v>17</v>
      </c>
      <c r="O713" s="86">
        <f t="shared" si="33"/>
        <v>1</v>
      </c>
      <c r="P713" s="86" t="str">
        <f t="shared" si="33"/>
        <v/>
      </c>
      <c r="Q713" s="86" t="str">
        <f t="shared" si="33"/>
        <v/>
      </c>
    </row>
    <row r="714" spans="1:17" x14ac:dyDescent="0.25">
      <c r="A714" t="s">
        <v>1614</v>
      </c>
      <c r="B714" t="s">
        <v>765</v>
      </c>
      <c r="C714" t="s">
        <v>775</v>
      </c>
      <c r="D714" t="s">
        <v>798</v>
      </c>
      <c r="E714" t="s">
        <v>778</v>
      </c>
      <c r="F714">
        <v>1</v>
      </c>
      <c r="G714" t="s">
        <v>1614</v>
      </c>
      <c r="H714" t="s">
        <v>765</v>
      </c>
      <c r="J714" s="90">
        <f t="shared" si="34"/>
        <v>20201</v>
      </c>
      <c r="K714" s="86" t="str">
        <f t="shared" si="33"/>
        <v/>
      </c>
      <c r="L714" s="86">
        <f t="shared" si="33"/>
        <v>97</v>
      </c>
      <c r="M714" s="86">
        <f t="shared" si="33"/>
        <v>103</v>
      </c>
      <c r="N714" s="86">
        <f t="shared" si="33"/>
        <v>63</v>
      </c>
      <c r="O714" s="86">
        <f t="shared" si="33"/>
        <v>1</v>
      </c>
      <c r="P714" s="86">
        <f t="shared" si="33"/>
        <v>20201</v>
      </c>
      <c r="Q714" s="86" t="str">
        <f t="shared" si="33"/>
        <v/>
      </c>
    </row>
    <row r="715" spans="1:17" x14ac:dyDescent="0.25">
      <c r="A715" t="s">
        <v>1615</v>
      </c>
      <c r="B715" t="s">
        <v>765</v>
      </c>
      <c r="C715" t="s">
        <v>775</v>
      </c>
      <c r="D715" t="s">
        <v>798</v>
      </c>
      <c r="E715" t="s">
        <v>778</v>
      </c>
      <c r="F715">
        <v>1</v>
      </c>
      <c r="G715" t="s">
        <v>1615</v>
      </c>
      <c r="H715" t="s">
        <v>765</v>
      </c>
      <c r="J715" s="90">
        <f t="shared" si="34"/>
        <v>20202</v>
      </c>
      <c r="K715" s="86" t="str">
        <f t="shared" si="33"/>
        <v/>
      </c>
      <c r="L715" s="86">
        <f t="shared" si="33"/>
        <v>97</v>
      </c>
      <c r="M715" s="86">
        <f t="shared" si="33"/>
        <v>103</v>
      </c>
      <c r="N715" s="86">
        <f t="shared" si="33"/>
        <v>63</v>
      </c>
      <c r="O715" s="86">
        <f t="shared" si="33"/>
        <v>1</v>
      </c>
      <c r="P715" s="86">
        <f t="shared" si="33"/>
        <v>20202</v>
      </c>
      <c r="Q715" s="86" t="str">
        <f t="shared" si="33"/>
        <v/>
      </c>
    </row>
    <row r="716" spans="1:17" x14ac:dyDescent="0.25">
      <c r="A716" t="s">
        <v>1616</v>
      </c>
      <c r="B716" t="s">
        <v>765</v>
      </c>
      <c r="C716" t="s">
        <v>775</v>
      </c>
      <c r="D716" t="s">
        <v>798</v>
      </c>
      <c r="E716" t="s">
        <v>778</v>
      </c>
      <c r="F716">
        <v>1</v>
      </c>
      <c r="G716" t="s">
        <v>1616</v>
      </c>
      <c r="H716" t="s">
        <v>765</v>
      </c>
      <c r="J716" s="90">
        <f t="shared" si="34"/>
        <v>20203</v>
      </c>
      <c r="K716" s="86" t="str">
        <f t="shared" si="33"/>
        <v/>
      </c>
      <c r="L716" s="86">
        <f t="shared" si="33"/>
        <v>97</v>
      </c>
      <c r="M716" s="86">
        <f t="shared" si="33"/>
        <v>103</v>
      </c>
      <c r="N716" s="86">
        <f t="shared" si="33"/>
        <v>63</v>
      </c>
      <c r="O716" s="86">
        <f t="shared" si="33"/>
        <v>1</v>
      </c>
      <c r="P716" s="86">
        <f t="shared" si="33"/>
        <v>20203</v>
      </c>
      <c r="Q716" s="86" t="str">
        <f t="shared" si="33"/>
        <v/>
      </c>
    </row>
    <row r="717" spans="1:17" x14ac:dyDescent="0.25">
      <c r="A717" t="s">
        <v>1617</v>
      </c>
      <c r="B717" t="s">
        <v>765</v>
      </c>
      <c r="C717" t="s">
        <v>775</v>
      </c>
      <c r="D717" t="s">
        <v>798</v>
      </c>
      <c r="E717" t="s">
        <v>778</v>
      </c>
      <c r="F717">
        <v>1</v>
      </c>
      <c r="G717" t="s">
        <v>1617</v>
      </c>
      <c r="H717" t="s">
        <v>765</v>
      </c>
      <c r="J717" s="90">
        <f t="shared" si="34"/>
        <v>20204</v>
      </c>
      <c r="K717" s="86" t="str">
        <f t="shared" si="33"/>
        <v/>
      </c>
      <c r="L717" s="86">
        <f t="shared" si="33"/>
        <v>97</v>
      </c>
      <c r="M717" s="86">
        <f t="shared" si="33"/>
        <v>103</v>
      </c>
      <c r="N717" s="86">
        <f t="shared" si="33"/>
        <v>63</v>
      </c>
      <c r="O717" s="86">
        <f t="shared" si="33"/>
        <v>1</v>
      </c>
      <c r="P717" s="86">
        <f t="shared" si="33"/>
        <v>20204</v>
      </c>
      <c r="Q717" s="86" t="str">
        <f t="shared" si="33"/>
        <v/>
      </c>
    </row>
    <row r="718" spans="1:17" x14ac:dyDescent="0.25">
      <c r="A718" t="s">
        <v>1618</v>
      </c>
      <c r="B718" t="s">
        <v>765</v>
      </c>
      <c r="C718" t="s">
        <v>775</v>
      </c>
      <c r="D718" t="s">
        <v>798</v>
      </c>
      <c r="E718" t="s">
        <v>778</v>
      </c>
      <c r="F718">
        <v>1</v>
      </c>
      <c r="G718" t="s">
        <v>1618</v>
      </c>
      <c r="H718" t="s">
        <v>765</v>
      </c>
      <c r="J718" s="90">
        <f t="shared" si="34"/>
        <v>20205</v>
      </c>
      <c r="K718" s="86" t="str">
        <f t="shared" si="33"/>
        <v/>
      </c>
      <c r="L718" s="86">
        <f t="shared" si="33"/>
        <v>97</v>
      </c>
      <c r="M718" s="86">
        <f t="shared" si="33"/>
        <v>103</v>
      </c>
      <c r="N718" s="86">
        <f t="shared" si="33"/>
        <v>63</v>
      </c>
      <c r="O718" s="86">
        <f t="shared" si="33"/>
        <v>1</v>
      </c>
      <c r="P718" s="86">
        <f t="shared" si="33"/>
        <v>20205</v>
      </c>
      <c r="Q718" s="86" t="str">
        <f t="shared" si="33"/>
        <v/>
      </c>
    </row>
    <row r="719" spans="1:17" x14ac:dyDescent="0.25">
      <c r="A719" t="s">
        <v>1619</v>
      </c>
      <c r="B719" t="s">
        <v>765</v>
      </c>
      <c r="C719" t="s">
        <v>775</v>
      </c>
      <c r="D719" t="s">
        <v>798</v>
      </c>
      <c r="E719" t="s">
        <v>778</v>
      </c>
      <c r="F719">
        <v>1</v>
      </c>
      <c r="G719" t="s">
        <v>1619</v>
      </c>
      <c r="H719" t="s">
        <v>765</v>
      </c>
      <c r="J719" s="90">
        <f t="shared" si="34"/>
        <v>20206</v>
      </c>
      <c r="K719" s="86" t="str">
        <f t="shared" si="33"/>
        <v/>
      </c>
      <c r="L719" s="86">
        <f t="shared" si="33"/>
        <v>97</v>
      </c>
      <c r="M719" s="86">
        <f t="shared" si="33"/>
        <v>103</v>
      </c>
      <c r="N719" s="86">
        <f t="shared" si="33"/>
        <v>63</v>
      </c>
      <c r="O719" s="86">
        <f t="shared" si="33"/>
        <v>1</v>
      </c>
      <c r="P719" s="86">
        <f t="shared" si="33"/>
        <v>20206</v>
      </c>
      <c r="Q719" s="86" t="str">
        <f t="shared" si="33"/>
        <v/>
      </c>
    </row>
    <row r="720" spans="1:17" x14ac:dyDescent="0.25">
      <c r="A720" t="s">
        <v>1620</v>
      </c>
      <c r="B720" t="s">
        <v>765</v>
      </c>
      <c r="C720" t="s">
        <v>769</v>
      </c>
      <c r="D720" t="s">
        <v>930</v>
      </c>
      <c r="E720" t="s">
        <v>1116</v>
      </c>
      <c r="F720">
        <v>1</v>
      </c>
      <c r="G720" t="s">
        <v>765</v>
      </c>
      <c r="H720" t="s">
        <v>765</v>
      </c>
      <c r="J720" s="90">
        <f t="shared" si="34"/>
        <v>2024</v>
      </c>
      <c r="K720" s="86" t="str">
        <f t="shared" si="33"/>
        <v/>
      </c>
      <c r="L720" s="86">
        <f t="shared" si="33"/>
        <v>174</v>
      </c>
      <c r="M720" s="86">
        <f t="shared" si="33"/>
        <v>106</v>
      </c>
      <c r="N720" s="86">
        <f t="shared" si="33"/>
        <v>17</v>
      </c>
      <c r="O720" s="86">
        <f t="shared" si="33"/>
        <v>1</v>
      </c>
      <c r="P720" s="86" t="str">
        <f t="shared" si="33"/>
        <v/>
      </c>
      <c r="Q720" s="86" t="str">
        <f t="shared" si="33"/>
        <v/>
      </c>
    </row>
    <row r="721" spans="1:17" x14ac:dyDescent="0.25">
      <c r="A721" t="s">
        <v>1621</v>
      </c>
      <c r="B721" t="s">
        <v>765</v>
      </c>
      <c r="C721" t="s">
        <v>769</v>
      </c>
      <c r="D721" t="s">
        <v>930</v>
      </c>
      <c r="E721" t="s">
        <v>1116</v>
      </c>
      <c r="F721">
        <v>1</v>
      </c>
      <c r="G721" t="s">
        <v>765</v>
      </c>
      <c r="H721" t="s">
        <v>765</v>
      </c>
      <c r="J721" s="90">
        <f t="shared" si="34"/>
        <v>2027</v>
      </c>
      <c r="K721" s="86" t="str">
        <f t="shared" si="33"/>
        <v/>
      </c>
      <c r="L721" s="86">
        <f t="shared" si="33"/>
        <v>174</v>
      </c>
      <c r="M721" s="86">
        <f t="shared" si="33"/>
        <v>106</v>
      </c>
      <c r="N721" s="86">
        <f t="shared" si="33"/>
        <v>17</v>
      </c>
      <c r="O721" s="86">
        <f t="shared" si="33"/>
        <v>1</v>
      </c>
      <c r="P721" s="86" t="str">
        <f t="shared" si="33"/>
        <v/>
      </c>
      <c r="Q721" s="86" t="str">
        <f t="shared" si="33"/>
        <v/>
      </c>
    </row>
    <row r="722" spans="1:17" x14ac:dyDescent="0.25">
      <c r="A722" t="s">
        <v>1622</v>
      </c>
      <c r="B722" t="s">
        <v>765</v>
      </c>
      <c r="C722" t="s">
        <v>769</v>
      </c>
      <c r="D722" t="s">
        <v>930</v>
      </c>
      <c r="E722" t="s">
        <v>1116</v>
      </c>
      <c r="F722">
        <v>1</v>
      </c>
      <c r="G722" t="s">
        <v>765</v>
      </c>
      <c r="H722" t="s">
        <v>765</v>
      </c>
      <c r="J722" s="90">
        <f t="shared" si="34"/>
        <v>2028</v>
      </c>
      <c r="K722" s="86" t="str">
        <f t="shared" si="33"/>
        <v/>
      </c>
      <c r="L722" s="86">
        <f t="shared" si="33"/>
        <v>174</v>
      </c>
      <c r="M722" s="86">
        <f t="shared" si="33"/>
        <v>106</v>
      </c>
      <c r="N722" s="86">
        <f t="shared" si="33"/>
        <v>17</v>
      </c>
      <c r="O722" s="86">
        <f t="shared" si="33"/>
        <v>1</v>
      </c>
      <c r="P722" s="86" t="str">
        <f t="shared" si="33"/>
        <v/>
      </c>
      <c r="Q722" s="86" t="str">
        <f t="shared" si="33"/>
        <v/>
      </c>
    </row>
    <row r="723" spans="1:17" x14ac:dyDescent="0.25">
      <c r="A723" t="s">
        <v>1623</v>
      </c>
      <c r="B723" t="s">
        <v>765</v>
      </c>
      <c r="C723" t="s">
        <v>769</v>
      </c>
      <c r="D723" t="s">
        <v>930</v>
      </c>
      <c r="E723" t="s">
        <v>1116</v>
      </c>
      <c r="F723">
        <v>1</v>
      </c>
      <c r="G723" t="s">
        <v>765</v>
      </c>
      <c r="H723" t="s">
        <v>765</v>
      </c>
      <c r="J723" s="90">
        <f t="shared" si="34"/>
        <v>2029</v>
      </c>
      <c r="K723" s="86" t="str">
        <f t="shared" si="33"/>
        <v/>
      </c>
      <c r="L723" s="86">
        <f t="shared" si="33"/>
        <v>174</v>
      </c>
      <c r="M723" s="86">
        <f t="shared" si="33"/>
        <v>106</v>
      </c>
      <c r="N723" s="86">
        <f t="shared" ref="N723:Q786" si="35">IFERROR(+E723+0,"")</f>
        <v>17</v>
      </c>
      <c r="O723" s="86">
        <f t="shared" si="35"/>
        <v>1</v>
      </c>
      <c r="P723" s="86" t="str">
        <f t="shared" si="35"/>
        <v/>
      </c>
      <c r="Q723" s="86" t="str">
        <f t="shared" si="35"/>
        <v/>
      </c>
    </row>
    <row r="724" spans="1:17" x14ac:dyDescent="0.25">
      <c r="A724" t="s">
        <v>1624</v>
      </c>
      <c r="B724" t="s">
        <v>765</v>
      </c>
      <c r="C724" t="s">
        <v>769</v>
      </c>
      <c r="D724" t="s">
        <v>930</v>
      </c>
      <c r="E724" t="s">
        <v>1116</v>
      </c>
      <c r="F724">
        <v>1</v>
      </c>
      <c r="G724" t="s">
        <v>765</v>
      </c>
      <c r="H724" t="s">
        <v>765</v>
      </c>
      <c r="J724" s="90">
        <f t="shared" si="34"/>
        <v>2030</v>
      </c>
      <c r="K724" s="86" t="str">
        <f t="shared" ref="K724:P775" si="36">IFERROR(+B724+0,"")</f>
        <v/>
      </c>
      <c r="L724" s="86">
        <f t="shared" si="36"/>
        <v>174</v>
      </c>
      <c r="M724" s="86">
        <f t="shared" si="36"/>
        <v>106</v>
      </c>
      <c r="N724" s="86">
        <f t="shared" si="35"/>
        <v>17</v>
      </c>
      <c r="O724" s="86">
        <f t="shared" si="35"/>
        <v>1</v>
      </c>
      <c r="P724" s="86" t="str">
        <f t="shared" si="35"/>
        <v/>
      </c>
      <c r="Q724" s="86" t="str">
        <f t="shared" si="35"/>
        <v/>
      </c>
    </row>
    <row r="725" spans="1:17" x14ac:dyDescent="0.25">
      <c r="A725" t="s">
        <v>1625</v>
      </c>
      <c r="B725" t="s">
        <v>765</v>
      </c>
      <c r="C725" t="s">
        <v>769</v>
      </c>
      <c r="D725" t="s">
        <v>930</v>
      </c>
      <c r="E725" t="s">
        <v>1116</v>
      </c>
      <c r="F725">
        <v>1</v>
      </c>
      <c r="G725" t="s">
        <v>765</v>
      </c>
      <c r="H725" t="s">
        <v>765</v>
      </c>
      <c r="J725" s="90">
        <f t="shared" si="34"/>
        <v>2031</v>
      </c>
      <c r="K725" s="86" t="str">
        <f t="shared" si="36"/>
        <v/>
      </c>
      <c r="L725" s="86">
        <f t="shared" si="36"/>
        <v>174</v>
      </c>
      <c r="M725" s="86">
        <f t="shared" si="36"/>
        <v>106</v>
      </c>
      <c r="N725" s="86">
        <f t="shared" si="35"/>
        <v>17</v>
      </c>
      <c r="O725" s="86">
        <f t="shared" si="35"/>
        <v>1</v>
      </c>
      <c r="P725" s="86" t="str">
        <f t="shared" si="35"/>
        <v/>
      </c>
      <c r="Q725" s="86" t="str">
        <f t="shared" si="35"/>
        <v/>
      </c>
    </row>
    <row r="726" spans="1:17" x14ac:dyDescent="0.25">
      <c r="A726" t="s">
        <v>1626</v>
      </c>
      <c r="B726" t="s">
        <v>765</v>
      </c>
      <c r="C726" t="s">
        <v>769</v>
      </c>
      <c r="D726" t="s">
        <v>930</v>
      </c>
      <c r="E726" t="s">
        <v>1116</v>
      </c>
      <c r="F726">
        <v>1</v>
      </c>
      <c r="G726" t="s">
        <v>765</v>
      </c>
      <c r="H726" t="s">
        <v>765</v>
      </c>
      <c r="J726" s="90">
        <f t="shared" si="34"/>
        <v>2034</v>
      </c>
      <c r="K726" s="86" t="str">
        <f t="shared" si="36"/>
        <v/>
      </c>
      <c r="L726" s="86">
        <f t="shared" si="36"/>
        <v>174</v>
      </c>
      <c r="M726" s="86">
        <f t="shared" si="36"/>
        <v>106</v>
      </c>
      <c r="N726" s="86">
        <f t="shared" si="35"/>
        <v>17</v>
      </c>
      <c r="O726" s="86">
        <f t="shared" si="35"/>
        <v>1</v>
      </c>
      <c r="P726" s="86" t="str">
        <f t="shared" si="35"/>
        <v/>
      </c>
      <c r="Q726" s="86" t="str">
        <f t="shared" si="35"/>
        <v/>
      </c>
    </row>
    <row r="727" spans="1:17" x14ac:dyDescent="0.25">
      <c r="A727" t="s">
        <v>1627</v>
      </c>
      <c r="B727" t="s">
        <v>765</v>
      </c>
      <c r="C727" t="s">
        <v>769</v>
      </c>
      <c r="D727" t="s">
        <v>930</v>
      </c>
      <c r="E727" t="s">
        <v>1116</v>
      </c>
      <c r="F727">
        <v>1</v>
      </c>
      <c r="G727" t="s">
        <v>765</v>
      </c>
      <c r="H727" t="s">
        <v>765</v>
      </c>
      <c r="J727" s="90">
        <f t="shared" si="34"/>
        <v>2036</v>
      </c>
      <c r="K727" s="86" t="str">
        <f t="shared" si="36"/>
        <v/>
      </c>
      <c r="L727" s="86">
        <f t="shared" si="36"/>
        <v>174</v>
      </c>
      <c r="M727" s="86">
        <f t="shared" si="36"/>
        <v>106</v>
      </c>
      <c r="N727" s="86">
        <f t="shared" si="35"/>
        <v>17</v>
      </c>
      <c r="O727" s="86">
        <f t="shared" si="35"/>
        <v>1</v>
      </c>
      <c r="P727" s="86" t="str">
        <f t="shared" si="35"/>
        <v/>
      </c>
      <c r="Q727" s="86" t="str">
        <f t="shared" si="35"/>
        <v/>
      </c>
    </row>
    <row r="728" spans="1:17" x14ac:dyDescent="0.25">
      <c r="A728" t="s">
        <v>1628</v>
      </c>
      <c r="B728" t="s">
        <v>765</v>
      </c>
      <c r="C728" t="s">
        <v>769</v>
      </c>
      <c r="D728" t="s">
        <v>930</v>
      </c>
      <c r="E728" t="s">
        <v>1116</v>
      </c>
      <c r="F728">
        <v>1</v>
      </c>
      <c r="G728" t="s">
        <v>765</v>
      </c>
      <c r="H728" t="s">
        <v>765</v>
      </c>
      <c r="J728" s="90">
        <f t="shared" si="34"/>
        <v>2038</v>
      </c>
      <c r="K728" s="86" t="str">
        <f t="shared" si="36"/>
        <v/>
      </c>
      <c r="L728" s="86">
        <f t="shared" si="36"/>
        <v>174</v>
      </c>
      <c r="M728" s="86">
        <f t="shared" si="36"/>
        <v>106</v>
      </c>
      <c r="N728" s="86">
        <f t="shared" si="35"/>
        <v>17</v>
      </c>
      <c r="O728" s="86">
        <f t="shared" si="35"/>
        <v>1</v>
      </c>
      <c r="P728" s="86" t="str">
        <f t="shared" si="35"/>
        <v/>
      </c>
      <c r="Q728" s="86" t="str">
        <f t="shared" si="35"/>
        <v/>
      </c>
    </row>
    <row r="729" spans="1:17" x14ac:dyDescent="0.25">
      <c r="A729" t="s">
        <v>1629</v>
      </c>
      <c r="B729" t="s">
        <v>765</v>
      </c>
      <c r="C729" t="s">
        <v>769</v>
      </c>
      <c r="D729" t="s">
        <v>930</v>
      </c>
      <c r="E729" t="s">
        <v>1116</v>
      </c>
      <c r="F729">
        <v>1</v>
      </c>
      <c r="G729" t="s">
        <v>765</v>
      </c>
      <c r="H729" t="s">
        <v>765</v>
      </c>
      <c r="J729" s="90">
        <f t="shared" si="34"/>
        <v>2048</v>
      </c>
      <c r="K729" s="86" t="str">
        <f t="shared" si="36"/>
        <v/>
      </c>
      <c r="L729" s="86">
        <f t="shared" si="36"/>
        <v>174</v>
      </c>
      <c r="M729" s="86">
        <f t="shared" si="36"/>
        <v>106</v>
      </c>
      <c r="N729" s="86">
        <f t="shared" si="35"/>
        <v>17</v>
      </c>
      <c r="O729" s="86">
        <f t="shared" si="35"/>
        <v>1</v>
      </c>
      <c r="P729" s="86" t="str">
        <f t="shared" si="35"/>
        <v/>
      </c>
      <c r="Q729" s="86" t="str">
        <f t="shared" si="35"/>
        <v/>
      </c>
    </row>
    <row r="730" spans="1:17" x14ac:dyDescent="0.25">
      <c r="A730" t="s">
        <v>1630</v>
      </c>
      <c r="B730" t="s">
        <v>765</v>
      </c>
      <c r="C730" t="s">
        <v>769</v>
      </c>
      <c r="D730" t="s">
        <v>930</v>
      </c>
      <c r="E730" t="s">
        <v>1116</v>
      </c>
      <c r="F730">
        <v>1</v>
      </c>
      <c r="G730" t="s">
        <v>765</v>
      </c>
      <c r="H730" t="s">
        <v>765</v>
      </c>
      <c r="J730" s="90">
        <f t="shared" si="34"/>
        <v>2050</v>
      </c>
      <c r="K730" s="86" t="str">
        <f t="shared" si="36"/>
        <v/>
      </c>
      <c r="L730" s="86">
        <f t="shared" si="36"/>
        <v>174</v>
      </c>
      <c r="M730" s="86">
        <f t="shared" si="36"/>
        <v>106</v>
      </c>
      <c r="N730" s="86">
        <f t="shared" si="35"/>
        <v>17</v>
      </c>
      <c r="O730" s="86">
        <f t="shared" si="35"/>
        <v>1</v>
      </c>
      <c r="P730" s="86" t="str">
        <f t="shared" si="35"/>
        <v/>
      </c>
      <c r="Q730" s="86" t="str">
        <f t="shared" si="35"/>
        <v/>
      </c>
    </row>
    <row r="731" spans="1:17" x14ac:dyDescent="0.25">
      <c r="A731" t="s">
        <v>1631</v>
      </c>
      <c r="B731" t="s">
        <v>765</v>
      </c>
      <c r="C731" t="s">
        <v>863</v>
      </c>
      <c r="D731" t="s">
        <v>776</v>
      </c>
      <c r="E731" t="s">
        <v>860</v>
      </c>
      <c r="F731">
        <v>1</v>
      </c>
      <c r="G731" t="s">
        <v>1631</v>
      </c>
      <c r="H731" t="s">
        <v>765</v>
      </c>
      <c r="J731" s="90">
        <f t="shared" si="34"/>
        <v>20509</v>
      </c>
      <c r="K731" s="86" t="str">
        <f t="shared" si="36"/>
        <v/>
      </c>
      <c r="L731" s="86">
        <f t="shared" si="36"/>
        <v>90</v>
      </c>
      <c r="M731" s="86">
        <f t="shared" si="36"/>
        <v>102</v>
      </c>
      <c r="N731" s="86">
        <f t="shared" si="35"/>
        <v>62</v>
      </c>
      <c r="O731" s="86">
        <f t="shared" si="35"/>
        <v>1</v>
      </c>
      <c r="P731" s="86">
        <f t="shared" si="35"/>
        <v>20509</v>
      </c>
      <c r="Q731" s="86" t="str">
        <f t="shared" si="35"/>
        <v/>
      </c>
    </row>
    <row r="732" spans="1:17" x14ac:dyDescent="0.25">
      <c r="A732" t="s">
        <v>1632</v>
      </c>
      <c r="B732" t="s">
        <v>765</v>
      </c>
      <c r="C732" t="s">
        <v>863</v>
      </c>
      <c r="D732" t="s">
        <v>776</v>
      </c>
      <c r="E732" t="s">
        <v>778</v>
      </c>
      <c r="F732">
        <v>1</v>
      </c>
      <c r="G732" t="s">
        <v>1632</v>
      </c>
      <c r="H732" t="s">
        <v>765</v>
      </c>
      <c r="J732" s="90">
        <f t="shared" si="34"/>
        <v>20510</v>
      </c>
      <c r="K732" s="86" t="str">
        <f t="shared" si="36"/>
        <v/>
      </c>
      <c r="L732" s="86">
        <f t="shared" si="36"/>
        <v>90</v>
      </c>
      <c r="M732" s="86">
        <f t="shared" si="36"/>
        <v>102</v>
      </c>
      <c r="N732" s="86">
        <f t="shared" si="35"/>
        <v>63</v>
      </c>
      <c r="O732" s="86">
        <f t="shared" si="35"/>
        <v>1</v>
      </c>
      <c r="P732" s="86">
        <f t="shared" si="35"/>
        <v>20510</v>
      </c>
      <c r="Q732" s="86" t="str">
        <f t="shared" si="35"/>
        <v/>
      </c>
    </row>
    <row r="733" spans="1:17" x14ac:dyDescent="0.25">
      <c r="A733" t="s">
        <v>1633</v>
      </c>
      <c r="B733" t="s">
        <v>765</v>
      </c>
      <c r="C733" t="s">
        <v>769</v>
      </c>
      <c r="D733" t="s">
        <v>930</v>
      </c>
      <c r="E733" t="s">
        <v>1116</v>
      </c>
      <c r="F733">
        <v>1</v>
      </c>
      <c r="G733" t="s">
        <v>765</v>
      </c>
      <c r="H733" t="s">
        <v>765</v>
      </c>
      <c r="J733" s="90">
        <f t="shared" si="34"/>
        <v>2052</v>
      </c>
      <c r="K733" s="86" t="str">
        <f t="shared" si="36"/>
        <v/>
      </c>
      <c r="L733" s="86">
        <f t="shared" si="36"/>
        <v>174</v>
      </c>
      <c r="M733" s="86">
        <f t="shared" si="36"/>
        <v>106</v>
      </c>
      <c r="N733" s="86">
        <f t="shared" si="35"/>
        <v>17</v>
      </c>
      <c r="O733" s="86">
        <f t="shared" si="35"/>
        <v>1</v>
      </c>
      <c r="P733" s="86" t="str">
        <f t="shared" si="35"/>
        <v/>
      </c>
      <c r="Q733" s="86" t="str">
        <f t="shared" si="35"/>
        <v/>
      </c>
    </row>
    <row r="734" spans="1:17" x14ac:dyDescent="0.25">
      <c r="A734" t="s">
        <v>1634</v>
      </c>
      <c r="B734" t="s">
        <v>765</v>
      </c>
      <c r="C734" t="s">
        <v>863</v>
      </c>
      <c r="D734" t="s">
        <v>776</v>
      </c>
      <c r="E734" t="s">
        <v>864</v>
      </c>
      <c r="F734">
        <v>1</v>
      </c>
      <c r="G734" t="s">
        <v>1634</v>
      </c>
      <c r="H734" t="s">
        <v>765</v>
      </c>
      <c r="J734" s="90">
        <f t="shared" si="34"/>
        <v>20521</v>
      </c>
      <c r="K734" s="86" t="str">
        <f t="shared" si="36"/>
        <v/>
      </c>
      <c r="L734" s="86">
        <f t="shared" si="36"/>
        <v>90</v>
      </c>
      <c r="M734" s="86">
        <f t="shared" si="36"/>
        <v>102</v>
      </c>
      <c r="N734" s="86">
        <f t="shared" si="35"/>
        <v>61</v>
      </c>
      <c r="O734" s="86">
        <f t="shared" si="35"/>
        <v>1</v>
      </c>
      <c r="P734" s="86">
        <f t="shared" si="35"/>
        <v>20521</v>
      </c>
      <c r="Q734" s="86" t="str">
        <f t="shared" si="35"/>
        <v/>
      </c>
    </row>
    <row r="735" spans="1:17" x14ac:dyDescent="0.25">
      <c r="A735" t="s">
        <v>1635</v>
      </c>
      <c r="B735" t="s">
        <v>765</v>
      </c>
      <c r="C735" t="s">
        <v>863</v>
      </c>
      <c r="D735" t="s">
        <v>776</v>
      </c>
      <c r="E735" t="s">
        <v>864</v>
      </c>
      <c r="F735">
        <v>1</v>
      </c>
      <c r="G735" t="s">
        <v>1635</v>
      </c>
      <c r="H735" t="s">
        <v>765</v>
      </c>
      <c r="J735" s="90">
        <f t="shared" si="34"/>
        <v>20522</v>
      </c>
      <c r="K735" s="86" t="str">
        <f t="shared" si="36"/>
        <v/>
      </c>
      <c r="L735" s="86">
        <f t="shared" si="36"/>
        <v>90</v>
      </c>
      <c r="M735" s="86">
        <f t="shared" si="36"/>
        <v>102</v>
      </c>
      <c r="N735" s="86">
        <f t="shared" si="35"/>
        <v>61</v>
      </c>
      <c r="O735" s="86">
        <f t="shared" si="35"/>
        <v>1</v>
      </c>
      <c r="P735" s="86">
        <f t="shared" si="35"/>
        <v>20522</v>
      </c>
      <c r="Q735" s="86" t="str">
        <f t="shared" si="35"/>
        <v/>
      </c>
    </row>
    <row r="736" spans="1:17" x14ac:dyDescent="0.25">
      <c r="A736" t="s">
        <v>1636</v>
      </c>
      <c r="B736" t="s">
        <v>765</v>
      </c>
      <c r="C736" t="s">
        <v>863</v>
      </c>
      <c r="D736" t="s">
        <v>776</v>
      </c>
      <c r="E736" t="s">
        <v>864</v>
      </c>
      <c r="F736">
        <v>1</v>
      </c>
      <c r="G736" t="s">
        <v>1636</v>
      </c>
      <c r="H736" t="s">
        <v>765</v>
      </c>
      <c r="J736" s="90">
        <f t="shared" si="34"/>
        <v>20523</v>
      </c>
      <c r="K736" s="86" t="str">
        <f t="shared" si="36"/>
        <v/>
      </c>
      <c r="L736" s="86">
        <f t="shared" si="36"/>
        <v>90</v>
      </c>
      <c r="M736" s="86">
        <f t="shared" si="36"/>
        <v>102</v>
      </c>
      <c r="N736" s="86">
        <f t="shared" si="35"/>
        <v>61</v>
      </c>
      <c r="O736" s="86">
        <f t="shared" si="35"/>
        <v>1</v>
      </c>
      <c r="P736" s="86">
        <f t="shared" si="35"/>
        <v>20523</v>
      </c>
      <c r="Q736" s="86" t="str">
        <f t="shared" si="35"/>
        <v/>
      </c>
    </row>
    <row r="737" spans="1:17" x14ac:dyDescent="0.25">
      <c r="A737" t="s">
        <v>1637</v>
      </c>
      <c r="B737" t="s">
        <v>765</v>
      </c>
      <c r="C737" t="s">
        <v>863</v>
      </c>
      <c r="D737" t="s">
        <v>776</v>
      </c>
      <c r="E737" t="s">
        <v>864</v>
      </c>
      <c r="F737">
        <v>1</v>
      </c>
      <c r="G737" t="s">
        <v>1637</v>
      </c>
      <c r="H737" t="s">
        <v>765</v>
      </c>
      <c r="J737" s="90">
        <f t="shared" si="34"/>
        <v>20524</v>
      </c>
      <c r="K737" s="86" t="str">
        <f t="shared" si="36"/>
        <v/>
      </c>
      <c r="L737" s="86">
        <f t="shared" si="36"/>
        <v>90</v>
      </c>
      <c r="M737" s="86">
        <f t="shared" si="36"/>
        <v>102</v>
      </c>
      <c r="N737" s="86">
        <f t="shared" si="35"/>
        <v>61</v>
      </c>
      <c r="O737" s="86">
        <f t="shared" si="35"/>
        <v>1</v>
      </c>
      <c r="P737" s="86">
        <f t="shared" si="35"/>
        <v>20524</v>
      </c>
      <c r="Q737" s="86" t="str">
        <f t="shared" si="35"/>
        <v/>
      </c>
    </row>
    <row r="738" spans="1:17" x14ac:dyDescent="0.25">
      <c r="A738" t="s">
        <v>1638</v>
      </c>
      <c r="B738" t="s">
        <v>765</v>
      </c>
      <c r="C738" t="s">
        <v>863</v>
      </c>
      <c r="D738" t="s">
        <v>776</v>
      </c>
      <c r="E738" t="s">
        <v>864</v>
      </c>
      <c r="F738">
        <v>1</v>
      </c>
      <c r="G738" t="s">
        <v>1638</v>
      </c>
      <c r="H738" t="s">
        <v>765</v>
      </c>
      <c r="J738" s="90">
        <f t="shared" si="34"/>
        <v>20525</v>
      </c>
      <c r="K738" s="86" t="str">
        <f t="shared" si="36"/>
        <v/>
      </c>
      <c r="L738" s="86">
        <f t="shared" si="36"/>
        <v>90</v>
      </c>
      <c r="M738" s="86">
        <f t="shared" si="36"/>
        <v>102</v>
      </c>
      <c r="N738" s="86">
        <f t="shared" si="35"/>
        <v>61</v>
      </c>
      <c r="O738" s="86">
        <f t="shared" si="35"/>
        <v>1</v>
      </c>
      <c r="P738" s="86">
        <f t="shared" si="35"/>
        <v>20525</v>
      </c>
      <c r="Q738" s="86" t="str">
        <f t="shared" si="35"/>
        <v/>
      </c>
    </row>
    <row r="739" spans="1:17" x14ac:dyDescent="0.25">
      <c r="A739" t="s">
        <v>1639</v>
      </c>
      <c r="B739" t="s">
        <v>765</v>
      </c>
      <c r="C739" t="s">
        <v>769</v>
      </c>
      <c r="D739" t="s">
        <v>930</v>
      </c>
      <c r="E739" t="s">
        <v>1116</v>
      </c>
      <c r="F739">
        <v>1</v>
      </c>
      <c r="G739" t="s">
        <v>765</v>
      </c>
      <c r="H739" t="s">
        <v>765</v>
      </c>
      <c r="J739" s="90">
        <f t="shared" si="34"/>
        <v>2053</v>
      </c>
      <c r="K739" s="86" t="str">
        <f t="shared" si="36"/>
        <v/>
      </c>
      <c r="L739" s="86">
        <f t="shared" si="36"/>
        <v>174</v>
      </c>
      <c r="M739" s="86">
        <f t="shared" si="36"/>
        <v>106</v>
      </c>
      <c r="N739" s="86">
        <f t="shared" si="35"/>
        <v>17</v>
      </c>
      <c r="O739" s="86">
        <f t="shared" si="35"/>
        <v>1</v>
      </c>
      <c r="P739" s="86" t="str">
        <f t="shared" si="35"/>
        <v/>
      </c>
      <c r="Q739" s="86" t="str">
        <f t="shared" si="35"/>
        <v/>
      </c>
    </row>
    <row r="740" spans="1:17" x14ac:dyDescent="0.25">
      <c r="A740" t="s">
        <v>1640</v>
      </c>
      <c r="B740" t="s">
        <v>765</v>
      </c>
      <c r="C740" t="s">
        <v>863</v>
      </c>
      <c r="D740" t="s">
        <v>776</v>
      </c>
      <c r="E740" t="s">
        <v>778</v>
      </c>
      <c r="F740">
        <v>1</v>
      </c>
      <c r="G740" t="s">
        <v>1640</v>
      </c>
      <c r="H740" t="s">
        <v>765</v>
      </c>
      <c r="J740" s="90">
        <f t="shared" si="34"/>
        <v>20531</v>
      </c>
      <c r="K740" s="86" t="str">
        <f t="shared" si="36"/>
        <v/>
      </c>
      <c r="L740" s="86">
        <f t="shared" si="36"/>
        <v>90</v>
      </c>
      <c r="M740" s="86">
        <f t="shared" si="36"/>
        <v>102</v>
      </c>
      <c r="N740" s="86">
        <f t="shared" si="35"/>
        <v>63</v>
      </c>
      <c r="O740" s="86">
        <f t="shared" si="35"/>
        <v>1</v>
      </c>
      <c r="P740" s="86">
        <f t="shared" si="35"/>
        <v>20531</v>
      </c>
      <c r="Q740" s="86" t="str">
        <f t="shared" si="35"/>
        <v/>
      </c>
    </row>
    <row r="741" spans="1:17" x14ac:dyDescent="0.25">
      <c r="A741" t="s">
        <v>1641</v>
      </c>
      <c r="B741" t="s">
        <v>765</v>
      </c>
      <c r="C741" t="s">
        <v>863</v>
      </c>
      <c r="D741" t="s">
        <v>776</v>
      </c>
      <c r="E741" t="s">
        <v>778</v>
      </c>
      <c r="F741">
        <v>1</v>
      </c>
      <c r="G741" t="s">
        <v>1641</v>
      </c>
      <c r="H741" t="s">
        <v>765</v>
      </c>
      <c r="J741" s="90">
        <f t="shared" si="34"/>
        <v>20532</v>
      </c>
      <c r="K741" s="86" t="str">
        <f t="shared" si="36"/>
        <v/>
      </c>
      <c r="L741" s="86">
        <f t="shared" si="36"/>
        <v>90</v>
      </c>
      <c r="M741" s="86">
        <f t="shared" si="36"/>
        <v>102</v>
      </c>
      <c r="N741" s="86">
        <f t="shared" si="35"/>
        <v>63</v>
      </c>
      <c r="O741" s="86">
        <f t="shared" si="35"/>
        <v>1</v>
      </c>
      <c r="P741" s="86">
        <f t="shared" si="35"/>
        <v>20532</v>
      </c>
      <c r="Q741" s="86" t="str">
        <f t="shared" si="35"/>
        <v/>
      </c>
    </row>
    <row r="742" spans="1:17" x14ac:dyDescent="0.25">
      <c r="A742" t="s">
        <v>1642</v>
      </c>
      <c r="B742" t="s">
        <v>765</v>
      </c>
      <c r="C742" t="s">
        <v>863</v>
      </c>
      <c r="D742" t="s">
        <v>776</v>
      </c>
      <c r="E742" t="s">
        <v>778</v>
      </c>
      <c r="F742">
        <v>1</v>
      </c>
      <c r="G742" t="s">
        <v>1642</v>
      </c>
      <c r="H742" t="s">
        <v>765</v>
      </c>
      <c r="J742" s="90">
        <f t="shared" si="34"/>
        <v>20533</v>
      </c>
      <c r="K742" s="86" t="str">
        <f t="shared" si="36"/>
        <v/>
      </c>
      <c r="L742" s="86">
        <f t="shared" si="36"/>
        <v>90</v>
      </c>
      <c r="M742" s="86">
        <f t="shared" si="36"/>
        <v>102</v>
      </c>
      <c r="N742" s="86">
        <f t="shared" si="36"/>
        <v>63</v>
      </c>
      <c r="O742" s="86">
        <f t="shared" si="36"/>
        <v>1</v>
      </c>
      <c r="P742" s="86">
        <f t="shared" si="36"/>
        <v>20533</v>
      </c>
      <c r="Q742" s="86" t="str">
        <f t="shared" si="35"/>
        <v/>
      </c>
    </row>
    <row r="743" spans="1:17" x14ac:dyDescent="0.25">
      <c r="A743" t="s">
        <v>1643</v>
      </c>
      <c r="B743" t="s">
        <v>765</v>
      </c>
      <c r="C743" t="s">
        <v>863</v>
      </c>
      <c r="D743" t="s">
        <v>776</v>
      </c>
      <c r="E743" t="s">
        <v>778</v>
      </c>
      <c r="F743">
        <v>1</v>
      </c>
      <c r="G743" t="s">
        <v>1643</v>
      </c>
      <c r="H743" t="s">
        <v>765</v>
      </c>
      <c r="J743" s="90">
        <f t="shared" si="34"/>
        <v>20534</v>
      </c>
      <c r="K743" s="86" t="str">
        <f t="shared" si="36"/>
        <v/>
      </c>
      <c r="L743" s="86">
        <f t="shared" si="36"/>
        <v>90</v>
      </c>
      <c r="M743" s="86">
        <f t="shared" si="36"/>
        <v>102</v>
      </c>
      <c r="N743" s="86">
        <f t="shared" si="36"/>
        <v>63</v>
      </c>
      <c r="O743" s="86">
        <f t="shared" si="36"/>
        <v>1</v>
      </c>
      <c r="P743" s="86">
        <f t="shared" si="36"/>
        <v>20534</v>
      </c>
      <c r="Q743" s="86" t="str">
        <f t="shared" si="35"/>
        <v/>
      </c>
    </row>
    <row r="744" spans="1:17" x14ac:dyDescent="0.25">
      <c r="A744" t="s">
        <v>1644</v>
      </c>
      <c r="B744" t="s">
        <v>765</v>
      </c>
      <c r="C744" t="s">
        <v>863</v>
      </c>
      <c r="D744" t="s">
        <v>776</v>
      </c>
      <c r="E744" t="s">
        <v>778</v>
      </c>
      <c r="F744">
        <v>1</v>
      </c>
      <c r="G744" t="s">
        <v>1644</v>
      </c>
      <c r="H744" t="s">
        <v>765</v>
      </c>
      <c r="J744" s="90">
        <f t="shared" si="34"/>
        <v>20535</v>
      </c>
      <c r="K744" s="86" t="str">
        <f t="shared" si="36"/>
        <v/>
      </c>
      <c r="L744" s="86">
        <f t="shared" si="36"/>
        <v>90</v>
      </c>
      <c r="M744" s="86">
        <f t="shared" si="36"/>
        <v>102</v>
      </c>
      <c r="N744" s="86">
        <f t="shared" si="36"/>
        <v>63</v>
      </c>
      <c r="O744" s="86">
        <f t="shared" si="36"/>
        <v>1</v>
      </c>
      <c r="P744" s="86">
        <f t="shared" si="36"/>
        <v>20535</v>
      </c>
      <c r="Q744" s="86" t="str">
        <f t="shared" si="35"/>
        <v/>
      </c>
    </row>
    <row r="745" spans="1:17" x14ac:dyDescent="0.25">
      <c r="A745" t="s">
        <v>1645</v>
      </c>
      <c r="B745" t="s">
        <v>765</v>
      </c>
      <c r="C745" t="s">
        <v>863</v>
      </c>
      <c r="D745" t="s">
        <v>776</v>
      </c>
      <c r="E745" t="s">
        <v>778</v>
      </c>
      <c r="F745">
        <v>1</v>
      </c>
      <c r="G745" t="s">
        <v>1645</v>
      </c>
      <c r="H745" t="s">
        <v>765</v>
      </c>
      <c r="J745" s="90">
        <f t="shared" si="34"/>
        <v>20536</v>
      </c>
      <c r="K745" s="86" t="str">
        <f t="shared" si="36"/>
        <v/>
      </c>
      <c r="L745" s="86">
        <f t="shared" si="36"/>
        <v>90</v>
      </c>
      <c r="M745" s="86">
        <f t="shared" si="36"/>
        <v>102</v>
      </c>
      <c r="N745" s="86">
        <f t="shared" si="36"/>
        <v>63</v>
      </c>
      <c r="O745" s="86">
        <f t="shared" si="36"/>
        <v>1</v>
      </c>
      <c r="P745" s="86">
        <f t="shared" si="36"/>
        <v>20536</v>
      </c>
      <c r="Q745" s="86" t="str">
        <f t="shared" si="35"/>
        <v/>
      </c>
    </row>
    <row r="746" spans="1:17" x14ac:dyDescent="0.25">
      <c r="A746" t="s">
        <v>1646</v>
      </c>
      <c r="B746" t="s">
        <v>765</v>
      </c>
      <c r="C746" t="s">
        <v>769</v>
      </c>
      <c r="D746" t="s">
        <v>930</v>
      </c>
      <c r="E746" t="s">
        <v>1116</v>
      </c>
      <c r="F746">
        <v>1</v>
      </c>
      <c r="G746" t="s">
        <v>765</v>
      </c>
      <c r="H746" t="s">
        <v>765</v>
      </c>
      <c r="J746" s="90">
        <f t="shared" si="34"/>
        <v>2054</v>
      </c>
      <c r="K746" s="86" t="str">
        <f t="shared" si="36"/>
        <v/>
      </c>
      <c r="L746" s="86">
        <f t="shared" si="36"/>
        <v>174</v>
      </c>
      <c r="M746" s="86">
        <f t="shared" si="36"/>
        <v>106</v>
      </c>
      <c r="N746" s="86">
        <f t="shared" si="36"/>
        <v>17</v>
      </c>
      <c r="O746" s="86">
        <f t="shared" si="36"/>
        <v>1</v>
      </c>
      <c r="P746" s="86" t="str">
        <f t="shared" si="36"/>
        <v/>
      </c>
      <c r="Q746" s="86" t="str">
        <f t="shared" si="35"/>
        <v/>
      </c>
    </row>
    <row r="747" spans="1:17" x14ac:dyDescent="0.25">
      <c r="A747" t="s">
        <v>1647</v>
      </c>
      <c r="B747" t="s">
        <v>765</v>
      </c>
      <c r="C747" t="s">
        <v>863</v>
      </c>
      <c r="D747" t="s">
        <v>776</v>
      </c>
      <c r="E747" t="s">
        <v>864</v>
      </c>
      <c r="F747">
        <v>1</v>
      </c>
      <c r="G747" t="s">
        <v>1647</v>
      </c>
      <c r="H747" t="s">
        <v>765</v>
      </c>
      <c r="J747" s="90">
        <f t="shared" si="34"/>
        <v>20561</v>
      </c>
      <c r="K747" s="86" t="str">
        <f t="shared" si="36"/>
        <v/>
      </c>
      <c r="L747" s="86">
        <f t="shared" si="36"/>
        <v>90</v>
      </c>
      <c r="M747" s="86">
        <f t="shared" si="36"/>
        <v>102</v>
      </c>
      <c r="N747" s="86">
        <f t="shared" si="36"/>
        <v>61</v>
      </c>
      <c r="O747" s="86">
        <f t="shared" si="36"/>
        <v>1</v>
      </c>
      <c r="P747" s="86">
        <f t="shared" si="36"/>
        <v>20561</v>
      </c>
      <c r="Q747" s="86" t="str">
        <f t="shared" si="35"/>
        <v/>
      </c>
    </row>
    <row r="748" spans="1:17" x14ac:dyDescent="0.25">
      <c r="A748" t="s">
        <v>1648</v>
      </c>
      <c r="B748" t="s">
        <v>765</v>
      </c>
      <c r="C748" t="s">
        <v>863</v>
      </c>
      <c r="D748" t="s">
        <v>776</v>
      </c>
      <c r="E748" t="s">
        <v>864</v>
      </c>
      <c r="F748">
        <v>1</v>
      </c>
      <c r="G748" t="s">
        <v>1648</v>
      </c>
      <c r="H748" t="s">
        <v>765</v>
      </c>
      <c r="J748" s="90">
        <f t="shared" si="34"/>
        <v>20562</v>
      </c>
      <c r="K748" s="86" t="str">
        <f t="shared" si="36"/>
        <v/>
      </c>
      <c r="L748" s="86">
        <f t="shared" si="36"/>
        <v>90</v>
      </c>
      <c r="M748" s="86">
        <f t="shared" si="36"/>
        <v>102</v>
      </c>
      <c r="N748" s="86">
        <f t="shared" si="36"/>
        <v>61</v>
      </c>
      <c r="O748" s="86">
        <f t="shared" si="36"/>
        <v>1</v>
      </c>
      <c r="P748" s="86">
        <f t="shared" si="36"/>
        <v>20562</v>
      </c>
      <c r="Q748" s="86" t="str">
        <f t="shared" si="35"/>
        <v/>
      </c>
    </row>
    <row r="749" spans="1:17" x14ac:dyDescent="0.25">
      <c r="A749" t="s">
        <v>1649</v>
      </c>
      <c r="B749" t="s">
        <v>765</v>
      </c>
      <c r="C749" t="s">
        <v>863</v>
      </c>
      <c r="D749" t="s">
        <v>776</v>
      </c>
      <c r="E749" t="s">
        <v>864</v>
      </c>
      <c r="F749">
        <v>1</v>
      </c>
      <c r="G749" t="s">
        <v>1649</v>
      </c>
      <c r="H749" t="s">
        <v>765</v>
      </c>
      <c r="J749" s="90">
        <f t="shared" si="34"/>
        <v>20563</v>
      </c>
      <c r="K749" s="86" t="str">
        <f t="shared" si="36"/>
        <v/>
      </c>
      <c r="L749" s="86">
        <f t="shared" si="36"/>
        <v>90</v>
      </c>
      <c r="M749" s="86">
        <f t="shared" si="36"/>
        <v>102</v>
      </c>
      <c r="N749" s="86">
        <f t="shared" si="36"/>
        <v>61</v>
      </c>
      <c r="O749" s="86">
        <f t="shared" si="36"/>
        <v>1</v>
      </c>
      <c r="P749" s="86">
        <f t="shared" si="36"/>
        <v>20563</v>
      </c>
      <c r="Q749" s="86" t="str">
        <f t="shared" si="35"/>
        <v/>
      </c>
    </row>
    <row r="750" spans="1:17" x14ac:dyDescent="0.25">
      <c r="A750" t="s">
        <v>1650</v>
      </c>
      <c r="B750" t="s">
        <v>765</v>
      </c>
      <c r="C750" t="s">
        <v>863</v>
      </c>
      <c r="D750" t="s">
        <v>776</v>
      </c>
      <c r="E750" t="s">
        <v>860</v>
      </c>
      <c r="F750">
        <v>1</v>
      </c>
      <c r="G750" t="s">
        <v>1650</v>
      </c>
      <c r="H750" t="s">
        <v>765</v>
      </c>
      <c r="J750" s="90">
        <f t="shared" si="34"/>
        <v>20584</v>
      </c>
      <c r="K750" s="86" t="str">
        <f t="shared" si="36"/>
        <v/>
      </c>
      <c r="L750" s="86">
        <f t="shared" si="36"/>
        <v>90</v>
      </c>
      <c r="M750" s="86">
        <f t="shared" si="36"/>
        <v>102</v>
      </c>
      <c r="N750" s="86">
        <f t="shared" si="36"/>
        <v>62</v>
      </c>
      <c r="O750" s="86">
        <f t="shared" si="36"/>
        <v>1</v>
      </c>
      <c r="P750" s="86">
        <f t="shared" si="36"/>
        <v>20584</v>
      </c>
      <c r="Q750" s="86" t="str">
        <f t="shared" si="35"/>
        <v/>
      </c>
    </row>
    <row r="751" spans="1:17" x14ac:dyDescent="0.25">
      <c r="A751" t="s">
        <v>1651</v>
      </c>
      <c r="B751" t="s">
        <v>765</v>
      </c>
      <c r="C751" t="s">
        <v>769</v>
      </c>
      <c r="D751" t="s">
        <v>930</v>
      </c>
      <c r="E751" t="s">
        <v>1116</v>
      </c>
      <c r="F751">
        <v>1</v>
      </c>
      <c r="G751" t="s">
        <v>765</v>
      </c>
      <c r="H751" t="s">
        <v>765</v>
      </c>
      <c r="J751" s="90">
        <f t="shared" si="34"/>
        <v>2059</v>
      </c>
      <c r="K751" s="86" t="str">
        <f t="shared" si="36"/>
        <v/>
      </c>
      <c r="L751" s="86">
        <f t="shared" si="36"/>
        <v>174</v>
      </c>
      <c r="M751" s="86">
        <f t="shared" si="36"/>
        <v>106</v>
      </c>
      <c r="N751" s="86">
        <f t="shared" si="36"/>
        <v>17</v>
      </c>
      <c r="O751" s="86">
        <f t="shared" si="36"/>
        <v>1</v>
      </c>
      <c r="P751" s="86" t="str">
        <f t="shared" si="36"/>
        <v/>
      </c>
      <c r="Q751" s="86" t="str">
        <f t="shared" si="35"/>
        <v/>
      </c>
    </row>
    <row r="752" spans="1:17" x14ac:dyDescent="0.25">
      <c r="A752" t="s">
        <v>1652</v>
      </c>
      <c r="B752" t="s">
        <v>765</v>
      </c>
      <c r="C752" t="s">
        <v>769</v>
      </c>
      <c r="D752" t="s">
        <v>930</v>
      </c>
      <c r="E752" t="s">
        <v>1116</v>
      </c>
      <c r="F752">
        <v>1</v>
      </c>
      <c r="G752" t="s">
        <v>765</v>
      </c>
      <c r="H752" t="s">
        <v>765</v>
      </c>
      <c r="J752" s="90">
        <f t="shared" si="34"/>
        <v>2061</v>
      </c>
      <c r="K752" s="86" t="str">
        <f t="shared" si="36"/>
        <v/>
      </c>
      <c r="L752" s="86">
        <f t="shared" si="36"/>
        <v>174</v>
      </c>
      <c r="M752" s="86">
        <f t="shared" si="36"/>
        <v>106</v>
      </c>
      <c r="N752" s="86">
        <f t="shared" si="36"/>
        <v>17</v>
      </c>
      <c r="O752" s="86">
        <f t="shared" si="36"/>
        <v>1</v>
      </c>
      <c r="P752" s="86" t="str">
        <f t="shared" si="36"/>
        <v/>
      </c>
      <c r="Q752" s="86" t="str">
        <f t="shared" si="35"/>
        <v/>
      </c>
    </row>
    <row r="753" spans="1:17" x14ac:dyDescent="0.25">
      <c r="A753" t="s">
        <v>1653</v>
      </c>
      <c r="B753" t="s">
        <v>765</v>
      </c>
      <c r="C753" t="s">
        <v>769</v>
      </c>
      <c r="D753" t="s">
        <v>930</v>
      </c>
      <c r="E753" t="s">
        <v>1116</v>
      </c>
      <c r="F753">
        <v>1</v>
      </c>
      <c r="G753" t="s">
        <v>765</v>
      </c>
      <c r="H753" t="s">
        <v>765</v>
      </c>
      <c r="J753" s="90">
        <f t="shared" si="34"/>
        <v>2063</v>
      </c>
      <c r="K753" s="86" t="str">
        <f t="shared" si="36"/>
        <v/>
      </c>
      <c r="L753" s="86">
        <f t="shared" si="36"/>
        <v>174</v>
      </c>
      <c r="M753" s="86">
        <f t="shared" si="36"/>
        <v>106</v>
      </c>
      <c r="N753" s="86">
        <f t="shared" si="36"/>
        <v>17</v>
      </c>
      <c r="O753" s="86">
        <f t="shared" si="36"/>
        <v>1</v>
      </c>
      <c r="P753" s="86" t="str">
        <f t="shared" si="36"/>
        <v/>
      </c>
      <c r="Q753" s="86" t="str">
        <f t="shared" si="35"/>
        <v/>
      </c>
    </row>
    <row r="754" spans="1:17" x14ac:dyDescent="0.25">
      <c r="A754" t="s">
        <v>1654</v>
      </c>
      <c r="B754" t="s">
        <v>765</v>
      </c>
      <c r="C754" t="s">
        <v>769</v>
      </c>
      <c r="D754" t="s">
        <v>930</v>
      </c>
      <c r="E754" t="s">
        <v>1116</v>
      </c>
      <c r="F754">
        <v>1</v>
      </c>
      <c r="G754" t="s">
        <v>765</v>
      </c>
      <c r="H754" t="s">
        <v>765</v>
      </c>
      <c r="J754" s="90">
        <f t="shared" si="34"/>
        <v>2064</v>
      </c>
      <c r="K754" s="86" t="str">
        <f t="shared" si="36"/>
        <v/>
      </c>
      <c r="L754" s="86">
        <f t="shared" si="36"/>
        <v>174</v>
      </c>
      <c r="M754" s="86">
        <f t="shared" si="36"/>
        <v>106</v>
      </c>
      <c r="N754" s="86">
        <f t="shared" si="36"/>
        <v>17</v>
      </c>
      <c r="O754" s="86">
        <f t="shared" si="36"/>
        <v>1</v>
      </c>
      <c r="P754" s="86" t="str">
        <f t="shared" si="36"/>
        <v/>
      </c>
      <c r="Q754" s="86" t="str">
        <f t="shared" si="35"/>
        <v/>
      </c>
    </row>
    <row r="755" spans="1:17" x14ac:dyDescent="0.25">
      <c r="A755" t="s">
        <v>1655</v>
      </c>
      <c r="B755" t="s">
        <v>765</v>
      </c>
      <c r="C755" t="s">
        <v>769</v>
      </c>
      <c r="D755" t="s">
        <v>930</v>
      </c>
      <c r="E755" t="s">
        <v>1116</v>
      </c>
      <c r="F755">
        <v>1</v>
      </c>
      <c r="G755" t="s">
        <v>765</v>
      </c>
      <c r="H755" t="s">
        <v>765</v>
      </c>
      <c r="J755" s="90">
        <f t="shared" si="34"/>
        <v>2065</v>
      </c>
      <c r="K755" s="86" t="str">
        <f t="shared" si="36"/>
        <v/>
      </c>
      <c r="L755" s="86">
        <f t="shared" si="36"/>
        <v>174</v>
      </c>
      <c r="M755" s="86">
        <f t="shared" si="36"/>
        <v>106</v>
      </c>
      <c r="N755" s="86">
        <f t="shared" si="36"/>
        <v>17</v>
      </c>
      <c r="O755" s="86">
        <f t="shared" si="36"/>
        <v>1</v>
      </c>
      <c r="P755" s="86" t="str">
        <f t="shared" si="36"/>
        <v/>
      </c>
      <c r="Q755" s="86" t="str">
        <f t="shared" si="35"/>
        <v/>
      </c>
    </row>
    <row r="756" spans="1:17" x14ac:dyDescent="0.25">
      <c r="A756" t="s">
        <v>1656</v>
      </c>
      <c r="B756" t="s">
        <v>1657</v>
      </c>
      <c r="C756" t="s">
        <v>769</v>
      </c>
      <c r="D756" t="s">
        <v>896</v>
      </c>
      <c r="E756" t="s">
        <v>1116</v>
      </c>
      <c r="F756">
        <v>1</v>
      </c>
      <c r="G756" t="s">
        <v>765</v>
      </c>
      <c r="H756" t="s">
        <v>765</v>
      </c>
      <c r="J756" s="90">
        <f t="shared" si="34"/>
        <v>2067</v>
      </c>
      <c r="K756" s="86">
        <f t="shared" si="36"/>
        <v>134</v>
      </c>
      <c r="L756" s="86">
        <f t="shared" si="36"/>
        <v>174</v>
      </c>
      <c r="M756" s="86">
        <f t="shared" si="36"/>
        <v>104</v>
      </c>
      <c r="N756" s="86">
        <f t="shared" si="36"/>
        <v>17</v>
      </c>
      <c r="O756" s="86">
        <f t="shared" si="36"/>
        <v>1</v>
      </c>
      <c r="P756" s="86" t="str">
        <f t="shared" si="36"/>
        <v/>
      </c>
      <c r="Q756" s="86" t="str">
        <f t="shared" si="35"/>
        <v/>
      </c>
    </row>
    <row r="757" spans="1:17" x14ac:dyDescent="0.25">
      <c r="A757" t="s">
        <v>1658</v>
      </c>
      <c r="B757" t="s">
        <v>765</v>
      </c>
      <c r="C757" t="s">
        <v>769</v>
      </c>
      <c r="D757" t="s">
        <v>930</v>
      </c>
      <c r="E757" t="s">
        <v>1116</v>
      </c>
      <c r="F757">
        <v>1</v>
      </c>
      <c r="G757" t="s">
        <v>765</v>
      </c>
      <c r="H757" t="s">
        <v>765</v>
      </c>
      <c r="J757" s="90">
        <f t="shared" si="34"/>
        <v>2069</v>
      </c>
      <c r="K757" s="86" t="str">
        <f t="shared" si="36"/>
        <v/>
      </c>
      <c r="L757" s="86">
        <f t="shared" si="36"/>
        <v>174</v>
      </c>
      <c r="M757" s="86">
        <f t="shared" si="36"/>
        <v>106</v>
      </c>
      <c r="N757" s="86">
        <f t="shared" si="36"/>
        <v>17</v>
      </c>
      <c r="O757" s="86">
        <f t="shared" si="36"/>
        <v>1</v>
      </c>
      <c r="P757" s="86" t="str">
        <f t="shared" si="36"/>
        <v/>
      </c>
      <c r="Q757" s="86" t="str">
        <f t="shared" si="35"/>
        <v/>
      </c>
    </row>
    <row r="758" spans="1:17" x14ac:dyDescent="0.25">
      <c r="A758" t="s">
        <v>1659</v>
      </c>
      <c r="B758" t="s">
        <v>765</v>
      </c>
      <c r="C758" t="s">
        <v>769</v>
      </c>
      <c r="D758" t="s">
        <v>930</v>
      </c>
      <c r="E758" t="s">
        <v>1116</v>
      </c>
      <c r="F758">
        <v>1</v>
      </c>
      <c r="G758" t="s">
        <v>765</v>
      </c>
      <c r="H758" t="s">
        <v>765</v>
      </c>
      <c r="J758" s="90">
        <f t="shared" si="34"/>
        <v>2070</v>
      </c>
      <c r="K758" s="86" t="str">
        <f t="shared" si="36"/>
        <v/>
      </c>
      <c r="L758" s="86">
        <f t="shared" si="36"/>
        <v>174</v>
      </c>
      <c r="M758" s="86">
        <f t="shared" si="36"/>
        <v>106</v>
      </c>
      <c r="N758" s="86">
        <f t="shared" si="36"/>
        <v>17</v>
      </c>
      <c r="O758" s="86">
        <f t="shared" si="36"/>
        <v>1</v>
      </c>
      <c r="P758" s="86" t="str">
        <f t="shared" si="36"/>
        <v/>
      </c>
      <c r="Q758" s="86" t="str">
        <f t="shared" si="35"/>
        <v/>
      </c>
    </row>
    <row r="759" spans="1:17" x14ac:dyDescent="0.25">
      <c r="A759" t="s">
        <v>1660</v>
      </c>
      <c r="B759" t="s">
        <v>1030</v>
      </c>
      <c r="C759" t="s">
        <v>769</v>
      </c>
      <c r="D759" t="s">
        <v>851</v>
      </c>
      <c r="E759" t="s">
        <v>780</v>
      </c>
      <c r="F759">
        <v>0</v>
      </c>
      <c r="G759" t="s">
        <v>767</v>
      </c>
      <c r="H759" t="s">
        <v>1660</v>
      </c>
      <c r="J759" s="90">
        <f t="shared" si="34"/>
        <v>2072</v>
      </c>
      <c r="K759" s="86">
        <f t="shared" si="36"/>
        <v>643</v>
      </c>
      <c r="L759" s="86">
        <f t="shared" si="36"/>
        <v>174</v>
      </c>
      <c r="M759" s="86">
        <f t="shared" si="36"/>
        <v>101</v>
      </c>
      <c r="N759" s="86">
        <f t="shared" si="36"/>
        <v>64</v>
      </c>
      <c r="O759" s="86">
        <f t="shared" si="36"/>
        <v>0</v>
      </c>
      <c r="P759" s="86">
        <f t="shared" si="36"/>
        <v>13</v>
      </c>
      <c r="Q759" s="86">
        <f t="shared" si="35"/>
        <v>2072</v>
      </c>
    </row>
    <row r="760" spans="1:17" x14ac:dyDescent="0.25">
      <c r="A760" t="s">
        <v>1661</v>
      </c>
      <c r="B760" t="s">
        <v>765</v>
      </c>
      <c r="C760" t="s">
        <v>769</v>
      </c>
      <c r="D760" t="s">
        <v>930</v>
      </c>
      <c r="E760" t="s">
        <v>1116</v>
      </c>
      <c r="F760">
        <v>1</v>
      </c>
      <c r="G760" t="s">
        <v>765</v>
      </c>
      <c r="H760" t="s">
        <v>765</v>
      </c>
      <c r="J760" s="90">
        <f t="shared" si="34"/>
        <v>2074</v>
      </c>
      <c r="K760" s="86" t="str">
        <f t="shared" si="36"/>
        <v/>
      </c>
      <c r="L760" s="86">
        <f t="shared" si="36"/>
        <v>174</v>
      </c>
      <c r="M760" s="86">
        <f t="shared" si="36"/>
        <v>106</v>
      </c>
      <c r="N760" s="86">
        <f t="shared" si="36"/>
        <v>17</v>
      </c>
      <c r="O760" s="86">
        <f t="shared" si="36"/>
        <v>1</v>
      </c>
      <c r="P760" s="86" t="str">
        <f t="shared" si="36"/>
        <v/>
      </c>
      <c r="Q760" s="86" t="str">
        <f t="shared" si="35"/>
        <v/>
      </c>
    </row>
    <row r="761" spans="1:17" x14ac:dyDescent="0.25">
      <c r="A761" t="s">
        <v>1662</v>
      </c>
      <c r="B761" t="s">
        <v>765</v>
      </c>
      <c r="C761" t="s">
        <v>769</v>
      </c>
      <c r="D761" t="s">
        <v>930</v>
      </c>
      <c r="E761" t="s">
        <v>1116</v>
      </c>
      <c r="F761">
        <v>1</v>
      </c>
      <c r="G761" t="s">
        <v>765</v>
      </c>
      <c r="H761" t="s">
        <v>765</v>
      </c>
      <c r="J761" s="90">
        <f t="shared" si="34"/>
        <v>2083</v>
      </c>
      <c r="K761" s="86" t="str">
        <f t="shared" si="36"/>
        <v/>
      </c>
      <c r="L761" s="86">
        <f t="shared" si="36"/>
        <v>174</v>
      </c>
      <c r="M761" s="86">
        <f t="shared" si="36"/>
        <v>106</v>
      </c>
      <c r="N761" s="86">
        <f t="shared" si="36"/>
        <v>17</v>
      </c>
      <c r="O761" s="86">
        <f t="shared" si="36"/>
        <v>1</v>
      </c>
      <c r="P761" s="86" t="str">
        <f t="shared" si="36"/>
        <v/>
      </c>
      <c r="Q761" s="86" t="str">
        <f t="shared" si="35"/>
        <v/>
      </c>
    </row>
    <row r="762" spans="1:17" x14ac:dyDescent="0.25">
      <c r="A762" t="s">
        <v>1663</v>
      </c>
      <c r="B762" t="s">
        <v>765</v>
      </c>
      <c r="C762" t="s">
        <v>769</v>
      </c>
      <c r="D762" t="s">
        <v>930</v>
      </c>
      <c r="E762" t="s">
        <v>1116</v>
      </c>
      <c r="F762">
        <v>1</v>
      </c>
      <c r="G762" t="s">
        <v>765</v>
      </c>
      <c r="H762" t="s">
        <v>765</v>
      </c>
      <c r="J762" s="90">
        <f t="shared" si="34"/>
        <v>2086</v>
      </c>
      <c r="K762" s="86" t="str">
        <f t="shared" si="36"/>
        <v/>
      </c>
      <c r="L762" s="86">
        <f t="shared" si="36"/>
        <v>174</v>
      </c>
      <c r="M762" s="86">
        <f t="shared" si="36"/>
        <v>106</v>
      </c>
      <c r="N762" s="86">
        <f t="shared" si="36"/>
        <v>17</v>
      </c>
      <c r="O762" s="86">
        <f t="shared" si="36"/>
        <v>1</v>
      </c>
      <c r="P762" s="86" t="str">
        <f t="shared" si="36"/>
        <v/>
      </c>
      <c r="Q762" s="86" t="str">
        <f t="shared" si="35"/>
        <v/>
      </c>
    </row>
    <row r="763" spans="1:17" x14ac:dyDescent="0.25">
      <c r="A763" t="s">
        <v>1664</v>
      </c>
      <c r="B763" t="s">
        <v>765</v>
      </c>
      <c r="C763" t="s">
        <v>769</v>
      </c>
      <c r="D763" t="s">
        <v>930</v>
      </c>
      <c r="E763" t="s">
        <v>1116</v>
      </c>
      <c r="F763">
        <v>1</v>
      </c>
      <c r="G763" t="s">
        <v>765</v>
      </c>
      <c r="H763" t="s">
        <v>765</v>
      </c>
      <c r="J763" s="90">
        <f t="shared" si="34"/>
        <v>2087</v>
      </c>
      <c r="K763" s="86" t="str">
        <f t="shared" si="36"/>
        <v/>
      </c>
      <c r="L763" s="86">
        <f t="shared" si="36"/>
        <v>174</v>
      </c>
      <c r="M763" s="86">
        <f t="shared" si="36"/>
        <v>106</v>
      </c>
      <c r="N763" s="86">
        <f t="shared" si="36"/>
        <v>17</v>
      </c>
      <c r="O763" s="86">
        <f t="shared" si="36"/>
        <v>1</v>
      </c>
      <c r="P763" s="86" t="str">
        <f t="shared" si="36"/>
        <v/>
      </c>
      <c r="Q763" s="86" t="str">
        <f t="shared" si="35"/>
        <v/>
      </c>
    </row>
    <row r="764" spans="1:17" x14ac:dyDescent="0.25">
      <c r="A764" t="s">
        <v>1665</v>
      </c>
      <c r="B764" t="s">
        <v>765</v>
      </c>
      <c r="C764" t="s">
        <v>769</v>
      </c>
      <c r="D764" t="s">
        <v>930</v>
      </c>
      <c r="E764" t="s">
        <v>1116</v>
      </c>
      <c r="F764">
        <v>1</v>
      </c>
      <c r="G764" t="s">
        <v>765</v>
      </c>
      <c r="H764" t="s">
        <v>765</v>
      </c>
      <c r="J764" s="90">
        <f t="shared" si="34"/>
        <v>2092</v>
      </c>
      <c r="K764" s="86" t="str">
        <f t="shared" si="36"/>
        <v/>
      </c>
      <c r="L764" s="86">
        <f t="shared" si="36"/>
        <v>174</v>
      </c>
      <c r="M764" s="86">
        <f t="shared" si="36"/>
        <v>106</v>
      </c>
      <c r="N764" s="86">
        <f t="shared" si="36"/>
        <v>17</v>
      </c>
      <c r="O764" s="86">
        <f t="shared" si="36"/>
        <v>1</v>
      </c>
      <c r="P764" s="86" t="str">
        <f t="shared" si="36"/>
        <v/>
      </c>
      <c r="Q764" s="86" t="str">
        <f t="shared" si="35"/>
        <v/>
      </c>
    </row>
    <row r="765" spans="1:17" x14ac:dyDescent="0.25">
      <c r="A765" t="s">
        <v>1666</v>
      </c>
      <c r="B765" t="s">
        <v>765</v>
      </c>
      <c r="C765" t="s">
        <v>769</v>
      </c>
      <c r="D765" t="s">
        <v>930</v>
      </c>
      <c r="E765" t="s">
        <v>1116</v>
      </c>
      <c r="F765">
        <v>1</v>
      </c>
      <c r="G765" t="s">
        <v>765</v>
      </c>
      <c r="H765" t="s">
        <v>765</v>
      </c>
      <c r="J765" s="90">
        <f t="shared" si="34"/>
        <v>2093</v>
      </c>
      <c r="K765" s="86" t="str">
        <f t="shared" si="36"/>
        <v/>
      </c>
      <c r="L765" s="86">
        <f t="shared" si="36"/>
        <v>174</v>
      </c>
      <c r="M765" s="86">
        <f t="shared" si="36"/>
        <v>106</v>
      </c>
      <c r="N765" s="86">
        <f t="shared" si="36"/>
        <v>17</v>
      </c>
      <c r="O765" s="86">
        <f t="shared" si="36"/>
        <v>1</v>
      </c>
      <c r="P765" s="86" t="str">
        <f t="shared" si="36"/>
        <v/>
      </c>
      <c r="Q765" s="86" t="str">
        <f t="shared" si="35"/>
        <v/>
      </c>
    </row>
    <row r="766" spans="1:17" x14ac:dyDescent="0.25">
      <c r="A766" t="s">
        <v>1667</v>
      </c>
      <c r="B766" t="s">
        <v>765</v>
      </c>
      <c r="C766" t="s">
        <v>769</v>
      </c>
      <c r="D766" t="s">
        <v>930</v>
      </c>
      <c r="E766" t="s">
        <v>1116</v>
      </c>
      <c r="F766">
        <v>1</v>
      </c>
      <c r="G766" t="s">
        <v>765</v>
      </c>
      <c r="H766" t="s">
        <v>765</v>
      </c>
      <c r="J766" s="90">
        <f t="shared" si="34"/>
        <v>2094</v>
      </c>
      <c r="K766" s="86" t="str">
        <f t="shared" si="36"/>
        <v/>
      </c>
      <c r="L766" s="86">
        <f t="shared" si="36"/>
        <v>174</v>
      </c>
      <c r="M766" s="86">
        <f t="shared" si="36"/>
        <v>106</v>
      </c>
      <c r="N766" s="86">
        <f t="shared" si="36"/>
        <v>17</v>
      </c>
      <c r="O766" s="86">
        <f t="shared" si="36"/>
        <v>1</v>
      </c>
      <c r="P766" s="86" t="str">
        <f t="shared" si="36"/>
        <v/>
      </c>
      <c r="Q766" s="86" t="str">
        <f t="shared" si="35"/>
        <v/>
      </c>
    </row>
    <row r="767" spans="1:17" x14ac:dyDescent="0.25">
      <c r="A767" t="s">
        <v>1668</v>
      </c>
      <c r="B767" t="s">
        <v>765</v>
      </c>
      <c r="C767" t="s">
        <v>769</v>
      </c>
      <c r="D767" t="s">
        <v>930</v>
      </c>
      <c r="E767" t="s">
        <v>1116</v>
      </c>
      <c r="F767">
        <v>1</v>
      </c>
      <c r="G767" t="s">
        <v>765</v>
      </c>
      <c r="H767" t="s">
        <v>765</v>
      </c>
      <c r="J767" s="90">
        <f t="shared" si="34"/>
        <v>2096</v>
      </c>
      <c r="K767" s="86" t="str">
        <f t="shared" si="36"/>
        <v/>
      </c>
      <c r="L767" s="86">
        <f t="shared" si="36"/>
        <v>174</v>
      </c>
      <c r="M767" s="86">
        <f t="shared" si="36"/>
        <v>106</v>
      </c>
      <c r="N767" s="86">
        <f t="shared" si="36"/>
        <v>17</v>
      </c>
      <c r="O767" s="86">
        <f t="shared" si="36"/>
        <v>1</v>
      </c>
      <c r="P767" s="86" t="str">
        <f t="shared" si="36"/>
        <v/>
      </c>
      <c r="Q767" s="86" t="str">
        <f t="shared" si="35"/>
        <v/>
      </c>
    </row>
    <row r="768" spans="1:17" x14ac:dyDescent="0.25">
      <c r="A768" t="s">
        <v>1669</v>
      </c>
      <c r="B768" t="s">
        <v>765</v>
      </c>
      <c r="C768" t="s">
        <v>769</v>
      </c>
      <c r="D768" t="s">
        <v>930</v>
      </c>
      <c r="E768" t="s">
        <v>1116</v>
      </c>
      <c r="F768">
        <v>1</v>
      </c>
      <c r="G768" t="s">
        <v>765</v>
      </c>
      <c r="H768" t="s">
        <v>765</v>
      </c>
      <c r="J768" s="90">
        <f t="shared" si="34"/>
        <v>2097</v>
      </c>
      <c r="K768" s="86" t="str">
        <f t="shared" si="36"/>
        <v/>
      </c>
      <c r="L768" s="86">
        <f t="shared" si="36"/>
        <v>174</v>
      </c>
      <c r="M768" s="86">
        <f t="shared" si="36"/>
        <v>106</v>
      </c>
      <c r="N768" s="86">
        <f t="shared" si="36"/>
        <v>17</v>
      </c>
      <c r="O768" s="86">
        <f t="shared" si="36"/>
        <v>1</v>
      </c>
      <c r="P768" s="86" t="str">
        <f t="shared" si="36"/>
        <v/>
      </c>
      <c r="Q768" s="86" t="str">
        <f t="shared" si="35"/>
        <v/>
      </c>
    </row>
    <row r="769" spans="1:17" x14ac:dyDescent="0.25">
      <c r="A769" t="s">
        <v>1670</v>
      </c>
      <c r="B769" t="s">
        <v>765</v>
      </c>
      <c r="C769" t="s">
        <v>769</v>
      </c>
      <c r="D769" t="s">
        <v>930</v>
      </c>
      <c r="E769" t="s">
        <v>1116</v>
      </c>
      <c r="F769">
        <v>1</v>
      </c>
      <c r="G769" t="s">
        <v>765</v>
      </c>
      <c r="H769" t="s">
        <v>765</v>
      </c>
      <c r="J769" s="90">
        <f t="shared" si="34"/>
        <v>2100</v>
      </c>
      <c r="K769" s="86" t="str">
        <f t="shared" si="36"/>
        <v/>
      </c>
      <c r="L769" s="86">
        <f t="shared" si="36"/>
        <v>174</v>
      </c>
      <c r="M769" s="86">
        <f t="shared" si="36"/>
        <v>106</v>
      </c>
      <c r="N769" s="86">
        <f t="shared" si="36"/>
        <v>17</v>
      </c>
      <c r="O769" s="86">
        <f t="shared" si="36"/>
        <v>1</v>
      </c>
      <c r="P769" s="86" t="str">
        <f t="shared" si="36"/>
        <v/>
      </c>
      <c r="Q769" s="86" t="str">
        <f t="shared" si="35"/>
        <v/>
      </c>
    </row>
    <row r="770" spans="1:17" x14ac:dyDescent="0.25">
      <c r="A770" t="s">
        <v>1671</v>
      </c>
      <c r="B770" t="s">
        <v>765</v>
      </c>
      <c r="C770" t="s">
        <v>769</v>
      </c>
      <c r="D770" t="s">
        <v>930</v>
      </c>
      <c r="E770" t="s">
        <v>1116</v>
      </c>
      <c r="F770">
        <v>1</v>
      </c>
      <c r="G770" t="s">
        <v>765</v>
      </c>
      <c r="H770" t="s">
        <v>765</v>
      </c>
      <c r="J770" s="90">
        <f t="shared" ref="J770:J833" si="37">IFERROR(+A770+0,A770)</f>
        <v>2103</v>
      </c>
      <c r="K770" s="86" t="str">
        <f t="shared" si="36"/>
        <v/>
      </c>
      <c r="L770" s="86">
        <f t="shared" si="36"/>
        <v>174</v>
      </c>
      <c r="M770" s="86">
        <f t="shared" si="36"/>
        <v>106</v>
      </c>
      <c r="N770" s="86">
        <f t="shared" si="36"/>
        <v>17</v>
      </c>
      <c r="O770" s="86">
        <f t="shared" si="36"/>
        <v>1</v>
      </c>
      <c r="P770" s="86" t="str">
        <f t="shared" si="36"/>
        <v/>
      </c>
      <c r="Q770" s="86" t="str">
        <f t="shared" si="35"/>
        <v/>
      </c>
    </row>
    <row r="771" spans="1:17" x14ac:dyDescent="0.25">
      <c r="A771" t="s">
        <v>1672</v>
      </c>
      <c r="B771" t="s">
        <v>765</v>
      </c>
      <c r="C771" t="s">
        <v>769</v>
      </c>
      <c r="D771" t="s">
        <v>930</v>
      </c>
      <c r="E771" t="s">
        <v>1116</v>
      </c>
      <c r="F771">
        <v>1</v>
      </c>
      <c r="G771" t="s">
        <v>765</v>
      </c>
      <c r="H771" t="s">
        <v>765</v>
      </c>
      <c r="J771" s="90">
        <f t="shared" si="37"/>
        <v>2104</v>
      </c>
      <c r="K771" s="86" t="str">
        <f t="shared" si="36"/>
        <v/>
      </c>
      <c r="L771" s="86">
        <f t="shared" si="36"/>
        <v>174</v>
      </c>
      <c r="M771" s="86">
        <f t="shared" si="36"/>
        <v>106</v>
      </c>
      <c r="N771" s="86">
        <f t="shared" si="36"/>
        <v>17</v>
      </c>
      <c r="O771" s="86">
        <f t="shared" si="36"/>
        <v>1</v>
      </c>
      <c r="P771" s="86" t="str">
        <f t="shared" si="36"/>
        <v/>
      </c>
      <c r="Q771" s="86" t="str">
        <f t="shared" si="35"/>
        <v/>
      </c>
    </row>
    <row r="772" spans="1:17" x14ac:dyDescent="0.25">
      <c r="A772" t="s">
        <v>1673</v>
      </c>
      <c r="B772" t="s">
        <v>765</v>
      </c>
      <c r="C772" t="s">
        <v>769</v>
      </c>
      <c r="D772" t="s">
        <v>766</v>
      </c>
      <c r="E772" t="s">
        <v>997</v>
      </c>
      <c r="F772">
        <v>1</v>
      </c>
      <c r="G772" t="s">
        <v>1673</v>
      </c>
      <c r="H772" t="s">
        <v>765</v>
      </c>
      <c r="J772" s="90">
        <f t="shared" si="37"/>
        <v>21051</v>
      </c>
      <c r="K772" s="86" t="str">
        <f t="shared" si="36"/>
        <v/>
      </c>
      <c r="L772" s="86">
        <f t="shared" si="36"/>
        <v>174</v>
      </c>
      <c r="M772" s="86">
        <f t="shared" si="36"/>
        <v>810</v>
      </c>
      <c r="N772" s="86">
        <f t="shared" si="36"/>
        <v>19</v>
      </c>
      <c r="O772" s="86">
        <f t="shared" si="36"/>
        <v>1</v>
      </c>
      <c r="P772" s="86">
        <f t="shared" si="36"/>
        <v>21051</v>
      </c>
      <c r="Q772" s="86" t="str">
        <f t="shared" si="35"/>
        <v/>
      </c>
    </row>
    <row r="773" spans="1:17" x14ac:dyDescent="0.25">
      <c r="A773" t="s">
        <v>1674</v>
      </c>
      <c r="B773" t="s">
        <v>765</v>
      </c>
      <c r="C773" t="s">
        <v>769</v>
      </c>
      <c r="D773" t="s">
        <v>930</v>
      </c>
      <c r="E773" t="s">
        <v>1116</v>
      </c>
      <c r="F773">
        <v>1</v>
      </c>
      <c r="G773" t="s">
        <v>765</v>
      </c>
      <c r="H773" t="s">
        <v>765</v>
      </c>
      <c r="J773" s="90">
        <f t="shared" si="37"/>
        <v>2106</v>
      </c>
      <c r="K773" s="86" t="str">
        <f t="shared" si="36"/>
        <v/>
      </c>
      <c r="L773" s="86">
        <f t="shared" si="36"/>
        <v>174</v>
      </c>
      <c r="M773" s="86">
        <f t="shared" si="36"/>
        <v>106</v>
      </c>
      <c r="N773" s="86">
        <f t="shared" si="36"/>
        <v>17</v>
      </c>
      <c r="O773" s="86">
        <f t="shared" si="36"/>
        <v>1</v>
      </c>
      <c r="P773" s="86" t="str">
        <f t="shared" si="36"/>
        <v/>
      </c>
      <c r="Q773" s="86" t="str">
        <f t="shared" si="35"/>
        <v/>
      </c>
    </row>
    <row r="774" spans="1:17" x14ac:dyDescent="0.25">
      <c r="A774" t="s">
        <v>1675</v>
      </c>
      <c r="B774" t="s">
        <v>765</v>
      </c>
      <c r="C774" t="s">
        <v>769</v>
      </c>
      <c r="D774" t="s">
        <v>930</v>
      </c>
      <c r="E774" t="s">
        <v>1116</v>
      </c>
      <c r="F774">
        <v>1</v>
      </c>
      <c r="G774" t="s">
        <v>765</v>
      </c>
      <c r="H774" t="s">
        <v>765</v>
      </c>
      <c r="J774" s="90">
        <f t="shared" si="37"/>
        <v>2109</v>
      </c>
      <c r="K774" s="86" t="str">
        <f t="shared" si="36"/>
        <v/>
      </c>
      <c r="L774" s="86">
        <f t="shared" si="36"/>
        <v>174</v>
      </c>
      <c r="M774" s="86">
        <f t="shared" si="36"/>
        <v>106</v>
      </c>
      <c r="N774" s="86">
        <f t="shared" si="36"/>
        <v>17</v>
      </c>
      <c r="O774" s="86">
        <f t="shared" si="36"/>
        <v>1</v>
      </c>
      <c r="P774" s="86" t="str">
        <f t="shared" si="36"/>
        <v/>
      </c>
      <c r="Q774" s="86" t="str">
        <f t="shared" si="35"/>
        <v/>
      </c>
    </row>
    <row r="775" spans="1:17" x14ac:dyDescent="0.25">
      <c r="A775" t="s">
        <v>1676</v>
      </c>
      <c r="B775" t="s">
        <v>765</v>
      </c>
      <c r="C775" t="s">
        <v>769</v>
      </c>
      <c r="D775" t="s">
        <v>772</v>
      </c>
      <c r="E775" t="s">
        <v>767</v>
      </c>
      <c r="F775">
        <v>1</v>
      </c>
      <c r="G775" t="s">
        <v>1676</v>
      </c>
      <c r="H775" t="s">
        <v>765</v>
      </c>
      <c r="J775" s="90">
        <f t="shared" si="37"/>
        <v>21102</v>
      </c>
      <c r="K775" s="86" t="str">
        <f t="shared" si="36"/>
        <v/>
      </c>
      <c r="L775" s="86">
        <f t="shared" si="36"/>
        <v>174</v>
      </c>
      <c r="M775" s="86">
        <f t="shared" si="36"/>
        <v>940</v>
      </c>
      <c r="N775" s="86">
        <f t="shared" ref="K775:Q813" si="38">IFERROR(+E775+0,"")</f>
        <v>13</v>
      </c>
      <c r="O775" s="86">
        <f t="shared" si="38"/>
        <v>1</v>
      </c>
      <c r="P775" s="86">
        <f t="shared" si="38"/>
        <v>21102</v>
      </c>
      <c r="Q775" s="86" t="str">
        <f t="shared" si="35"/>
        <v/>
      </c>
    </row>
    <row r="776" spans="1:17" x14ac:dyDescent="0.25">
      <c r="A776" t="s">
        <v>1677</v>
      </c>
      <c r="B776" t="s">
        <v>765</v>
      </c>
      <c r="C776" t="s">
        <v>769</v>
      </c>
      <c r="D776" t="s">
        <v>930</v>
      </c>
      <c r="E776" t="s">
        <v>1116</v>
      </c>
      <c r="F776">
        <v>1</v>
      </c>
      <c r="G776" t="s">
        <v>765</v>
      </c>
      <c r="H776" t="s">
        <v>765</v>
      </c>
      <c r="J776" s="90">
        <f t="shared" si="37"/>
        <v>2113</v>
      </c>
      <c r="K776" s="86" t="str">
        <f t="shared" si="38"/>
        <v/>
      </c>
      <c r="L776" s="86">
        <f t="shared" si="38"/>
        <v>174</v>
      </c>
      <c r="M776" s="86">
        <f t="shared" si="38"/>
        <v>106</v>
      </c>
      <c r="N776" s="86">
        <f t="shared" si="38"/>
        <v>17</v>
      </c>
      <c r="O776" s="86">
        <f t="shared" si="38"/>
        <v>1</v>
      </c>
      <c r="P776" s="86" t="str">
        <f t="shared" si="38"/>
        <v/>
      </c>
      <c r="Q776" s="86" t="str">
        <f t="shared" si="35"/>
        <v/>
      </c>
    </row>
    <row r="777" spans="1:17" x14ac:dyDescent="0.25">
      <c r="A777" t="s">
        <v>1678</v>
      </c>
      <c r="B777" t="s">
        <v>765</v>
      </c>
      <c r="C777" t="s">
        <v>769</v>
      </c>
      <c r="D777" t="s">
        <v>930</v>
      </c>
      <c r="E777" t="s">
        <v>1116</v>
      </c>
      <c r="F777">
        <v>1</v>
      </c>
      <c r="G777" t="s">
        <v>765</v>
      </c>
      <c r="H777" t="s">
        <v>765</v>
      </c>
      <c r="J777" s="90">
        <f t="shared" si="37"/>
        <v>2115</v>
      </c>
      <c r="K777" s="86" t="str">
        <f t="shared" si="38"/>
        <v/>
      </c>
      <c r="L777" s="86">
        <f t="shared" si="38"/>
        <v>174</v>
      </c>
      <c r="M777" s="86">
        <f t="shared" si="38"/>
        <v>106</v>
      </c>
      <c r="N777" s="86">
        <f t="shared" si="38"/>
        <v>17</v>
      </c>
      <c r="O777" s="86">
        <f t="shared" si="38"/>
        <v>1</v>
      </c>
      <c r="P777" s="86" t="str">
        <f t="shared" si="38"/>
        <v/>
      </c>
      <c r="Q777" s="86" t="str">
        <f t="shared" si="35"/>
        <v/>
      </c>
    </row>
    <row r="778" spans="1:17" x14ac:dyDescent="0.25">
      <c r="A778" t="s">
        <v>1679</v>
      </c>
      <c r="B778" t="s">
        <v>765</v>
      </c>
      <c r="C778" t="s">
        <v>769</v>
      </c>
      <c r="D778" t="s">
        <v>930</v>
      </c>
      <c r="E778" t="s">
        <v>1116</v>
      </c>
      <c r="F778">
        <v>1</v>
      </c>
      <c r="G778" t="s">
        <v>765</v>
      </c>
      <c r="H778" t="s">
        <v>765</v>
      </c>
      <c r="J778" s="90">
        <f t="shared" si="37"/>
        <v>2117</v>
      </c>
      <c r="K778" s="86" t="str">
        <f t="shared" si="38"/>
        <v/>
      </c>
      <c r="L778" s="86">
        <f t="shared" si="38"/>
        <v>174</v>
      </c>
      <c r="M778" s="86">
        <f t="shared" si="38"/>
        <v>106</v>
      </c>
      <c r="N778" s="86">
        <f t="shared" si="38"/>
        <v>17</v>
      </c>
      <c r="O778" s="86">
        <f t="shared" si="38"/>
        <v>1</v>
      </c>
      <c r="P778" s="86" t="str">
        <f t="shared" si="38"/>
        <v/>
      </c>
      <c r="Q778" s="86" t="str">
        <f t="shared" si="35"/>
        <v/>
      </c>
    </row>
    <row r="779" spans="1:17" x14ac:dyDescent="0.25">
      <c r="A779" t="s">
        <v>1680</v>
      </c>
      <c r="B779" t="s">
        <v>765</v>
      </c>
      <c r="C779" t="s">
        <v>769</v>
      </c>
      <c r="D779" t="s">
        <v>772</v>
      </c>
      <c r="E779" t="s">
        <v>997</v>
      </c>
      <c r="F779">
        <v>1</v>
      </c>
      <c r="G779" t="s">
        <v>1680</v>
      </c>
      <c r="H779" t="s">
        <v>765</v>
      </c>
      <c r="J779" s="90">
        <f t="shared" si="37"/>
        <v>21202</v>
      </c>
      <c r="K779" s="86" t="str">
        <f t="shared" si="38"/>
        <v/>
      </c>
      <c r="L779" s="86">
        <f t="shared" si="38"/>
        <v>174</v>
      </c>
      <c r="M779" s="86">
        <f t="shared" si="38"/>
        <v>940</v>
      </c>
      <c r="N779" s="86">
        <f t="shared" si="38"/>
        <v>19</v>
      </c>
      <c r="O779" s="86">
        <f t="shared" si="38"/>
        <v>1</v>
      </c>
      <c r="P779" s="86">
        <f t="shared" si="38"/>
        <v>21202</v>
      </c>
      <c r="Q779" s="86" t="str">
        <f t="shared" si="35"/>
        <v/>
      </c>
    </row>
    <row r="780" spans="1:17" x14ac:dyDescent="0.25">
      <c r="A780" t="s">
        <v>1681</v>
      </c>
      <c r="B780" t="s">
        <v>765</v>
      </c>
      <c r="C780" t="s">
        <v>769</v>
      </c>
      <c r="D780" t="s">
        <v>1682</v>
      </c>
      <c r="E780" t="s">
        <v>997</v>
      </c>
      <c r="F780">
        <v>1</v>
      </c>
      <c r="G780" t="s">
        <v>1681</v>
      </c>
      <c r="H780" t="s">
        <v>765</v>
      </c>
      <c r="J780" s="90">
        <f t="shared" si="37"/>
        <v>21205</v>
      </c>
      <c r="K780" s="86" t="str">
        <f t="shared" si="38"/>
        <v/>
      </c>
      <c r="L780" s="86">
        <f t="shared" si="38"/>
        <v>174</v>
      </c>
      <c r="M780" s="86">
        <f t="shared" si="38"/>
        <v>920</v>
      </c>
      <c r="N780" s="86">
        <f t="shared" si="38"/>
        <v>19</v>
      </c>
      <c r="O780" s="86">
        <f t="shared" si="38"/>
        <v>1</v>
      </c>
      <c r="P780" s="86">
        <f t="shared" si="38"/>
        <v>21205</v>
      </c>
      <c r="Q780" s="86" t="str">
        <f t="shared" si="35"/>
        <v/>
      </c>
    </row>
    <row r="781" spans="1:17" x14ac:dyDescent="0.25">
      <c r="A781" t="s">
        <v>1683</v>
      </c>
      <c r="B781" t="s">
        <v>765</v>
      </c>
      <c r="C781" t="s">
        <v>769</v>
      </c>
      <c r="D781" t="s">
        <v>1682</v>
      </c>
      <c r="E781" t="s">
        <v>997</v>
      </c>
      <c r="F781">
        <v>1</v>
      </c>
      <c r="G781" t="s">
        <v>1683</v>
      </c>
      <c r="H781" t="s">
        <v>765</v>
      </c>
      <c r="J781" s="90">
        <f t="shared" si="37"/>
        <v>21208</v>
      </c>
      <c r="K781" s="86" t="str">
        <f t="shared" si="38"/>
        <v/>
      </c>
      <c r="L781" s="86">
        <f t="shared" si="38"/>
        <v>174</v>
      </c>
      <c r="M781" s="86">
        <f t="shared" si="38"/>
        <v>920</v>
      </c>
      <c r="N781" s="86">
        <f t="shared" si="38"/>
        <v>19</v>
      </c>
      <c r="O781" s="86">
        <f t="shared" si="38"/>
        <v>1</v>
      </c>
      <c r="P781" s="86">
        <f t="shared" si="38"/>
        <v>21208</v>
      </c>
      <c r="Q781" s="86" t="str">
        <f t="shared" si="35"/>
        <v/>
      </c>
    </row>
    <row r="782" spans="1:17" x14ac:dyDescent="0.25">
      <c r="A782" t="s">
        <v>1684</v>
      </c>
      <c r="B782" t="s">
        <v>765</v>
      </c>
      <c r="C782" t="s">
        <v>769</v>
      </c>
      <c r="D782" t="s">
        <v>930</v>
      </c>
      <c r="E782" t="s">
        <v>1116</v>
      </c>
      <c r="F782">
        <v>1</v>
      </c>
      <c r="G782" t="s">
        <v>765</v>
      </c>
      <c r="H782" t="s">
        <v>765</v>
      </c>
      <c r="J782" s="90">
        <f t="shared" si="37"/>
        <v>2121</v>
      </c>
      <c r="K782" s="86" t="str">
        <f t="shared" si="38"/>
        <v/>
      </c>
      <c r="L782" s="86">
        <f t="shared" si="38"/>
        <v>174</v>
      </c>
      <c r="M782" s="86">
        <f t="shared" si="38"/>
        <v>106</v>
      </c>
      <c r="N782" s="86">
        <f t="shared" si="38"/>
        <v>17</v>
      </c>
      <c r="O782" s="86">
        <f t="shared" si="38"/>
        <v>1</v>
      </c>
      <c r="P782" s="86" t="str">
        <f t="shared" si="38"/>
        <v/>
      </c>
      <c r="Q782" s="86" t="str">
        <f t="shared" si="35"/>
        <v/>
      </c>
    </row>
    <row r="783" spans="1:17" x14ac:dyDescent="0.25">
      <c r="A783" t="s">
        <v>1685</v>
      </c>
      <c r="B783" t="s">
        <v>765</v>
      </c>
      <c r="C783" t="s">
        <v>769</v>
      </c>
      <c r="D783" t="s">
        <v>930</v>
      </c>
      <c r="E783" t="s">
        <v>1116</v>
      </c>
      <c r="F783">
        <v>1</v>
      </c>
      <c r="G783" t="s">
        <v>765</v>
      </c>
      <c r="H783" t="s">
        <v>765</v>
      </c>
      <c r="J783" s="90">
        <f t="shared" si="37"/>
        <v>2122</v>
      </c>
      <c r="K783" s="86" t="str">
        <f t="shared" si="38"/>
        <v/>
      </c>
      <c r="L783" s="86">
        <f t="shared" si="38"/>
        <v>174</v>
      </c>
      <c r="M783" s="86">
        <f t="shared" si="38"/>
        <v>106</v>
      </c>
      <c r="N783" s="86">
        <f t="shared" si="38"/>
        <v>17</v>
      </c>
      <c r="O783" s="86">
        <f t="shared" si="38"/>
        <v>1</v>
      </c>
      <c r="P783" s="86" t="str">
        <f t="shared" si="38"/>
        <v/>
      </c>
      <c r="Q783" s="86" t="str">
        <f t="shared" si="35"/>
        <v/>
      </c>
    </row>
    <row r="784" spans="1:17" x14ac:dyDescent="0.25">
      <c r="A784" t="s">
        <v>1686</v>
      </c>
      <c r="B784" t="s">
        <v>765</v>
      </c>
      <c r="C784" t="s">
        <v>769</v>
      </c>
      <c r="D784" t="s">
        <v>930</v>
      </c>
      <c r="E784" t="s">
        <v>1116</v>
      </c>
      <c r="F784">
        <v>1</v>
      </c>
      <c r="G784" t="s">
        <v>765</v>
      </c>
      <c r="H784" t="s">
        <v>765</v>
      </c>
      <c r="J784" s="90">
        <f t="shared" si="37"/>
        <v>2125</v>
      </c>
      <c r="K784" s="86" t="str">
        <f t="shared" si="38"/>
        <v/>
      </c>
      <c r="L784" s="86">
        <f t="shared" si="38"/>
        <v>174</v>
      </c>
      <c r="M784" s="86">
        <f t="shared" si="38"/>
        <v>106</v>
      </c>
      <c r="N784" s="86">
        <f t="shared" si="38"/>
        <v>17</v>
      </c>
      <c r="O784" s="86">
        <f t="shared" si="38"/>
        <v>1</v>
      </c>
      <c r="P784" s="86" t="str">
        <f t="shared" si="38"/>
        <v/>
      </c>
      <c r="Q784" s="86" t="str">
        <f t="shared" si="35"/>
        <v/>
      </c>
    </row>
    <row r="785" spans="1:17" x14ac:dyDescent="0.25">
      <c r="A785" t="s">
        <v>1687</v>
      </c>
      <c r="B785" t="s">
        <v>765</v>
      </c>
      <c r="C785" t="s">
        <v>769</v>
      </c>
      <c r="D785" t="s">
        <v>930</v>
      </c>
      <c r="E785" t="s">
        <v>1116</v>
      </c>
      <c r="F785">
        <v>1</v>
      </c>
      <c r="G785" t="s">
        <v>765</v>
      </c>
      <c r="H785" t="s">
        <v>765</v>
      </c>
      <c r="J785" s="90">
        <f t="shared" si="37"/>
        <v>2127</v>
      </c>
      <c r="K785" s="86" t="str">
        <f t="shared" si="38"/>
        <v/>
      </c>
      <c r="L785" s="86">
        <f t="shared" si="38"/>
        <v>174</v>
      </c>
      <c r="M785" s="86">
        <f t="shared" si="38"/>
        <v>106</v>
      </c>
      <c r="N785" s="86">
        <f t="shared" si="38"/>
        <v>17</v>
      </c>
      <c r="O785" s="86">
        <f t="shared" si="38"/>
        <v>1</v>
      </c>
      <c r="P785" s="86" t="str">
        <f t="shared" si="38"/>
        <v/>
      </c>
      <c r="Q785" s="86" t="str">
        <f t="shared" si="35"/>
        <v/>
      </c>
    </row>
    <row r="786" spans="1:17" x14ac:dyDescent="0.25">
      <c r="A786" t="s">
        <v>1688</v>
      </c>
      <c r="B786" t="s">
        <v>765</v>
      </c>
      <c r="C786" t="s">
        <v>769</v>
      </c>
      <c r="D786" t="s">
        <v>930</v>
      </c>
      <c r="E786" t="s">
        <v>1116</v>
      </c>
      <c r="F786">
        <v>1</v>
      </c>
      <c r="G786" t="s">
        <v>765</v>
      </c>
      <c r="H786" t="s">
        <v>765</v>
      </c>
      <c r="J786" s="90">
        <f t="shared" si="37"/>
        <v>2134</v>
      </c>
      <c r="K786" s="86" t="str">
        <f t="shared" si="38"/>
        <v/>
      </c>
      <c r="L786" s="86">
        <f t="shared" si="38"/>
        <v>174</v>
      </c>
      <c r="M786" s="86">
        <f t="shared" si="38"/>
        <v>106</v>
      </c>
      <c r="N786" s="86">
        <f t="shared" si="38"/>
        <v>17</v>
      </c>
      <c r="O786" s="86">
        <f t="shared" si="38"/>
        <v>1</v>
      </c>
      <c r="P786" s="86" t="str">
        <f t="shared" si="38"/>
        <v/>
      </c>
      <c r="Q786" s="86" t="str">
        <f t="shared" si="35"/>
        <v/>
      </c>
    </row>
    <row r="787" spans="1:17" x14ac:dyDescent="0.25">
      <c r="A787" t="s">
        <v>1689</v>
      </c>
      <c r="B787" t="s">
        <v>765</v>
      </c>
      <c r="C787" t="s">
        <v>769</v>
      </c>
      <c r="D787" t="s">
        <v>930</v>
      </c>
      <c r="E787" t="s">
        <v>1116</v>
      </c>
      <c r="F787">
        <v>1</v>
      </c>
      <c r="G787" t="s">
        <v>765</v>
      </c>
      <c r="H787" t="s">
        <v>765</v>
      </c>
      <c r="J787" s="90">
        <f t="shared" si="37"/>
        <v>2135</v>
      </c>
      <c r="K787" s="86" t="str">
        <f t="shared" si="38"/>
        <v/>
      </c>
      <c r="L787" s="86">
        <f t="shared" si="38"/>
        <v>174</v>
      </c>
      <c r="M787" s="86">
        <f t="shared" si="38"/>
        <v>106</v>
      </c>
      <c r="N787" s="86">
        <f t="shared" si="38"/>
        <v>17</v>
      </c>
      <c r="O787" s="86">
        <f t="shared" si="38"/>
        <v>1</v>
      </c>
      <c r="P787" s="86" t="str">
        <f t="shared" si="38"/>
        <v/>
      </c>
      <c r="Q787" s="86" t="str">
        <f t="shared" si="38"/>
        <v/>
      </c>
    </row>
    <row r="788" spans="1:17" x14ac:dyDescent="0.25">
      <c r="A788" t="s">
        <v>1690</v>
      </c>
      <c r="B788" t="s">
        <v>765</v>
      </c>
      <c r="C788" t="s">
        <v>769</v>
      </c>
      <c r="D788" t="s">
        <v>930</v>
      </c>
      <c r="E788" t="s">
        <v>1116</v>
      </c>
      <c r="F788">
        <v>1</v>
      </c>
      <c r="G788" t="s">
        <v>765</v>
      </c>
      <c r="H788" t="s">
        <v>765</v>
      </c>
      <c r="J788" s="90">
        <f t="shared" si="37"/>
        <v>2141</v>
      </c>
      <c r="K788" s="86" t="str">
        <f t="shared" si="38"/>
        <v/>
      </c>
      <c r="L788" s="86">
        <f t="shared" si="38"/>
        <v>174</v>
      </c>
      <c r="M788" s="86">
        <f t="shared" si="38"/>
        <v>106</v>
      </c>
      <c r="N788" s="86">
        <f t="shared" si="38"/>
        <v>17</v>
      </c>
      <c r="O788" s="86">
        <f t="shared" si="38"/>
        <v>1</v>
      </c>
      <c r="P788" s="86" t="str">
        <f t="shared" si="38"/>
        <v/>
      </c>
      <c r="Q788" s="86" t="str">
        <f t="shared" si="38"/>
        <v/>
      </c>
    </row>
    <row r="789" spans="1:17" x14ac:dyDescent="0.25">
      <c r="A789" t="s">
        <v>1691</v>
      </c>
      <c r="B789" t="s">
        <v>765</v>
      </c>
      <c r="C789" t="s">
        <v>769</v>
      </c>
      <c r="D789" t="s">
        <v>930</v>
      </c>
      <c r="E789" t="s">
        <v>1116</v>
      </c>
      <c r="F789">
        <v>1</v>
      </c>
      <c r="G789" t="s">
        <v>765</v>
      </c>
      <c r="H789" t="s">
        <v>765</v>
      </c>
      <c r="J789" s="90">
        <f t="shared" si="37"/>
        <v>2145</v>
      </c>
      <c r="K789" s="86" t="str">
        <f t="shared" si="38"/>
        <v/>
      </c>
      <c r="L789" s="86">
        <f t="shared" si="38"/>
        <v>174</v>
      </c>
      <c r="M789" s="86">
        <f t="shared" si="38"/>
        <v>106</v>
      </c>
      <c r="N789" s="86">
        <f t="shared" si="38"/>
        <v>17</v>
      </c>
      <c r="O789" s="86">
        <f t="shared" si="38"/>
        <v>1</v>
      </c>
      <c r="P789" s="86" t="str">
        <f t="shared" si="38"/>
        <v/>
      </c>
      <c r="Q789" s="86" t="str">
        <f t="shared" si="38"/>
        <v/>
      </c>
    </row>
    <row r="790" spans="1:17" x14ac:dyDescent="0.25">
      <c r="A790" t="s">
        <v>1692</v>
      </c>
      <c r="B790" t="s">
        <v>765</v>
      </c>
      <c r="C790" t="s">
        <v>769</v>
      </c>
      <c r="D790" t="s">
        <v>930</v>
      </c>
      <c r="E790" t="s">
        <v>1116</v>
      </c>
      <c r="F790">
        <v>1</v>
      </c>
      <c r="G790" t="s">
        <v>765</v>
      </c>
      <c r="H790" t="s">
        <v>765</v>
      </c>
      <c r="J790" s="90">
        <f t="shared" si="37"/>
        <v>2146</v>
      </c>
      <c r="K790" s="86" t="str">
        <f t="shared" si="38"/>
        <v/>
      </c>
      <c r="L790" s="86">
        <f t="shared" si="38"/>
        <v>174</v>
      </c>
      <c r="M790" s="86">
        <f t="shared" si="38"/>
        <v>106</v>
      </c>
      <c r="N790" s="86">
        <f t="shared" si="38"/>
        <v>17</v>
      </c>
      <c r="O790" s="86">
        <f t="shared" si="38"/>
        <v>1</v>
      </c>
      <c r="P790" s="86" t="str">
        <f t="shared" si="38"/>
        <v/>
      </c>
      <c r="Q790" s="86" t="str">
        <f t="shared" si="38"/>
        <v/>
      </c>
    </row>
    <row r="791" spans="1:17" x14ac:dyDescent="0.25">
      <c r="A791" t="s">
        <v>1693</v>
      </c>
      <c r="B791" t="s">
        <v>765</v>
      </c>
      <c r="C791" t="s">
        <v>769</v>
      </c>
      <c r="D791" t="s">
        <v>930</v>
      </c>
      <c r="E791" t="s">
        <v>1116</v>
      </c>
      <c r="F791">
        <v>1</v>
      </c>
      <c r="G791" t="s">
        <v>765</v>
      </c>
      <c r="H791" t="s">
        <v>765</v>
      </c>
      <c r="J791" s="90">
        <f t="shared" si="37"/>
        <v>2149</v>
      </c>
      <c r="K791" s="86" t="str">
        <f t="shared" si="38"/>
        <v/>
      </c>
      <c r="L791" s="86">
        <f t="shared" si="38"/>
        <v>174</v>
      </c>
      <c r="M791" s="86">
        <f t="shared" si="38"/>
        <v>106</v>
      </c>
      <c r="N791" s="86">
        <f t="shared" si="38"/>
        <v>17</v>
      </c>
      <c r="O791" s="86">
        <f t="shared" si="38"/>
        <v>1</v>
      </c>
      <c r="P791" s="86" t="str">
        <f t="shared" si="38"/>
        <v/>
      </c>
      <c r="Q791" s="86" t="str">
        <f t="shared" si="38"/>
        <v/>
      </c>
    </row>
    <row r="792" spans="1:17" x14ac:dyDescent="0.25">
      <c r="A792" t="s">
        <v>1694</v>
      </c>
      <c r="B792" t="s">
        <v>765</v>
      </c>
      <c r="C792" t="s">
        <v>769</v>
      </c>
      <c r="D792" t="s">
        <v>930</v>
      </c>
      <c r="E792" t="s">
        <v>1116</v>
      </c>
      <c r="F792">
        <v>1</v>
      </c>
      <c r="G792" t="s">
        <v>765</v>
      </c>
      <c r="H792" t="s">
        <v>765</v>
      </c>
      <c r="J792" s="90">
        <f t="shared" si="37"/>
        <v>2150</v>
      </c>
      <c r="K792" s="86" t="str">
        <f t="shared" si="38"/>
        <v/>
      </c>
      <c r="L792" s="86">
        <f t="shared" si="38"/>
        <v>174</v>
      </c>
      <c r="M792" s="86">
        <f t="shared" si="38"/>
        <v>106</v>
      </c>
      <c r="N792" s="86">
        <f t="shared" si="38"/>
        <v>17</v>
      </c>
      <c r="O792" s="86">
        <f t="shared" si="38"/>
        <v>1</v>
      </c>
      <c r="P792" s="86" t="str">
        <f t="shared" si="38"/>
        <v/>
      </c>
      <c r="Q792" s="86" t="str">
        <f t="shared" si="38"/>
        <v/>
      </c>
    </row>
    <row r="793" spans="1:17" x14ac:dyDescent="0.25">
      <c r="A793" t="s">
        <v>1695</v>
      </c>
      <c r="B793" t="s">
        <v>1030</v>
      </c>
      <c r="C793" t="s">
        <v>769</v>
      </c>
      <c r="D793" t="s">
        <v>896</v>
      </c>
      <c r="E793" t="s">
        <v>780</v>
      </c>
      <c r="F793">
        <v>0</v>
      </c>
      <c r="G793" t="s">
        <v>767</v>
      </c>
      <c r="H793" t="s">
        <v>1695</v>
      </c>
      <c r="J793" s="90">
        <f t="shared" si="37"/>
        <v>2151</v>
      </c>
      <c r="K793" s="86">
        <f t="shared" si="38"/>
        <v>643</v>
      </c>
      <c r="L793" s="86">
        <f t="shared" si="38"/>
        <v>174</v>
      </c>
      <c r="M793" s="86">
        <f t="shared" si="38"/>
        <v>104</v>
      </c>
      <c r="N793" s="86">
        <f t="shared" si="38"/>
        <v>64</v>
      </c>
      <c r="O793" s="86">
        <f t="shared" si="38"/>
        <v>0</v>
      </c>
      <c r="P793" s="86">
        <f t="shared" si="38"/>
        <v>13</v>
      </c>
      <c r="Q793" s="86">
        <f t="shared" si="38"/>
        <v>2151</v>
      </c>
    </row>
    <row r="794" spans="1:17" x14ac:dyDescent="0.25">
      <c r="A794" t="s">
        <v>1696</v>
      </c>
      <c r="B794" t="s">
        <v>765</v>
      </c>
      <c r="C794" t="s">
        <v>769</v>
      </c>
      <c r="D794" t="s">
        <v>930</v>
      </c>
      <c r="E794" t="s">
        <v>1116</v>
      </c>
      <c r="F794">
        <v>1</v>
      </c>
      <c r="G794" t="s">
        <v>765</v>
      </c>
      <c r="H794" t="s">
        <v>765</v>
      </c>
      <c r="J794" s="90">
        <f t="shared" si="37"/>
        <v>2153</v>
      </c>
      <c r="K794" s="86" t="str">
        <f t="shared" si="38"/>
        <v/>
      </c>
      <c r="L794" s="86">
        <f t="shared" si="38"/>
        <v>174</v>
      </c>
      <c r="M794" s="86">
        <f t="shared" si="38"/>
        <v>106</v>
      </c>
      <c r="N794" s="86">
        <f t="shared" si="38"/>
        <v>17</v>
      </c>
      <c r="O794" s="86">
        <f t="shared" si="38"/>
        <v>1</v>
      </c>
      <c r="P794" s="86" t="str">
        <f t="shared" si="38"/>
        <v/>
      </c>
      <c r="Q794" s="86" t="str">
        <f t="shared" si="38"/>
        <v/>
      </c>
    </row>
    <row r="795" spans="1:17" x14ac:dyDescent="0.25">
      <c r="A795" t="s">
        <v>1697</v>
      </c>
      <c r="B795" t="s">
        <v>765</v>
      </c>
      <c r="C795" t="s">
        <v>769</v>
      </c>
      <c r="D795" t="s">
        <v>798</v>
      </c>
      <c r="E795" t="s">
        <v>844</v>
      </c>
      <c r="F795">
        <v>1</v>
      </c>
      <c r="G795" t="s">
        <v>1697</v>
      </c>
      <c r="H795" t="s">
        <v>765</v>
      </c>
      <c r="J795" s="90">
        <f t="shared" si="37"/>
        <v>21602</v>
      </c>
      <c r="K795" s="86" t="str">
        <f t="shared" si="38"/>
        <v/>
      </c>
      <c r="L795" s="86">
        <f t="shared" si="38"/>
        <v>174</v>
      </c>
      <c r="M795" s="86">
        <f t="shared" si="38"/>
        <v>103</v>
      </c>
      <c r="N795" s="86">
        <f t="shared" si="38"/>
        <v>53</v>
      </c>
      <c r="O795" s="86">
        <f t="shared" si="38"/>
        <v>1</v>
      </c>
      <c r="P795" s="86">
        <f t="shared" si="38"/>
        <v>21602</v>
      </c>
      <c r="Q795" s="86" t="str">
        <f t="shared" si="38"/>
        <v/>
      </c>
    </row>
    <row r="796" spans="1:17" x14ac:dyDescent="0.25">
      <c r="A796" t="s">
        <v>1698</v>
      </c>
      <c r="B796" t="s">
        <v>765</v>
      </c>
      <c r="C796" t="s">
        <v>769</v>
      </c>
      <c r="D796" t="s">
        <v>1682</v>
      </c>
      <c r="E796" t="s">
        <v>844</v>
      </c>
      <c r="F796">
        <v>1</v>
      </c>
      <c r="G796" t="s">
        <v>1698</v>
      </c>
      <c r="H796" t="s">
        <v>765</v>
      </c>
      <c r="J796" s="90">
        <f t="shared" si="37"/>
        <v>21605</v>
      </c>
      <c r="K796" s="86" t="str">
        <f t="shared" si="38"/>
        <v/>
      </c>
      <c r="L796" s="86">
        <f t="shared" si="38"/>
        <v>174</v>
      </c>
      <c r="M796" s="86">
        <f t="shared" si="38"/>
        <v>920</v>
      </c>
      <c r="N796" s="86">
        <f t="shared" si="38"/>
        <v>53</v>
      </c>
      <c r="O796" s="86">
        <f t="shared" si="38"/>
        <v>1</v>
      </c>
      <c r="P796" s="86">
        <f t="shared" si="38"/>
        <v>21605</v>
      </c>
      <c r="Q796" s="86" t="str">
        <f t="shared" si="38"/>
        <v/>
      </c>
    </row>
    <row r="797" spans="1:17" x14ac:dyDescent="0.25">
      <c r="A797" t="s">
        <v>1699</v>
      </c>
      <c r="B797" t="s">
        <v>765</v>
      </c>
      <c r="C797" t="s">
        <v>769</v>
      </c>
      <c r="D797" t="s">
        <v>1682</v>
      </c>
      <c r="E797" t="s">
        <v>844</v>
      </c>
      <c r="F797">
        <v>1</v>
      </c>
      <c r="G797" t="s">
        <v>1699</v>
      </c>
      <c r="H797" t="s">
        <v>765</v>
      </c>
      <c r="J797" s="90">
        <f t="shared" si="37"/>
        <v>21608</v>
      </c>
      <c r="K797" s="86" t="str">
        <f t="shared" si="38"/>
        <v/>
      </c>
      <c r="L797" s="86">
        <f t="shared" si="38"/>
        <v>174</v>
      </c>
      <c r="M797" s="86">
        <f t="shared" si="38"/>
        <v>920</v>
      </c>
      <c r="N797" s="86">
        <f t="shared" si="38"/>
        <v>53</v>
      </c>
      <c r="O797" s="86">
        <f t="shared" si="38"/>
        <v>1</v>
      </c>
      <c r="P797" s="86">
        <f t="shared" si="38"/>
        <v>21608</v>
      </c>
      <c r="Q797" s="86" t="str">
        <f t="shared" si="38"/>
        <v/>
      </c>
    </row>
    <row r="798" spans="1:17" x14ac:dyDescent="0.25">
      <c r="A798" t="s">
        <v>1700</v>
      </c>
      <c r="B798" t="s">
        <v>765</v>
      </c>
      <c r="C798" t="s">
        <v>769</v>
      </c>
      <c r="D798" t="s">
        <v>776</v>
      </c>
      <c r="E798" t="s">
        <v>844</v>
      </c>
      <c r="F798">
        <v>1</v>
      </c>
      <c r="G798" t="s">
        <v>1700</v>
      </c>
      <c r="H798" t="s">
        <v>765</v>
      </c>
      <c r="J798" s="90">
        <f t="shared" si="37"/>
        <v>21611</v>
      </c>
      <c r="K798" s="86" t="str">
        <f t="shared" si="38"/>
        <v/>
      </c>
      <c r="L798" s="86">
        <f t="shared" si="38"/>
        <v>174</v>
      </c>
      <c r="M798" s="86">
        <f t="shared" si="38"/>
        <v>102</v>
      </c>
      <c r="N798" s="86">
        <f t="shared" si="38"/>
        <v>53</v>
      </c>
      <c r="O798" s="86">
        <f t="shared" si="38"/>
        <v>1</v>
      </c>
      <c r="P798" s="86">
        <f t="shared" si="38"/>
        <v>21611</v>
      </c>
      <c r="Q798" s="86" t="str">
        <f t="shared" si="38"/>
        <v/>
      </c>
    </row>
    <row r="799" spans="1:17" x14ac:dyDescent="0.25">
      <c r="A799" t="s">
        <v>1701</v>
      </c>
      <c r="B799" t="s">
        <v>765</v>
      </c>
      <c r="C799" t="s">
        <v>769</v>
      </c>
      <c r="D799" t="s">
        <v>776</v>
      </c>
      <c r="E799" t="s">
        <v>844</v>
      </c>
      <c r="F799">
        <v>1</v>
      </c>
      <c r="G799" t="s">
        <v>1701</v>
      </c>
      <c r="H799" t="s">
        <v>765</v>
      </c>
      <c r="J799" s="90">
        <f t="shared" si="37"/>
        <v>21614</v>
      </c>
      <c r="K799" s="86" t="str">
        <f t="shared" si="38"/>
        <v/>
      </c>
      <c r="L799" s="86">
        <f t="shared" si="38"/>
        <v>174</v>
      </c>
      <c r="M799" s="86">
        <f t="shared" si="38"/>
        <v>102</v>
      </c>
      <c r="N799" s="86">
        <f t="shared" si="38"/>
        <v>53</v>
      </c>
      <c r="O799" s="86">
        <f t="shared" si="38"/>
        <v>1</v>
      </c>
      <c r="P799" s="86">
        <f t="shared" si="38"/>
        <v>21614</v>
      </c>
      <c r="Q799" s="86" t="str">
        <f t="shared" si="38"/>
        <v/>
      </c>
    </row>
    <row r="800" spans="1:17" x14ac:dyDescent="0.25">
      <c r="A800" t="s">
        <v>1702</v>
      </c>
      <c r="B800" t="s">
        <v>765</v>
      </c>
      <c r="C800" t="s">
        <v>769</v>
      </c>
      <c r="D800" t="s">
        <v>930</v>
      </c>
      <c r="E800" t="s">
        <v>1116</v>
      </c>
      <c r="F800">
        <v>1</v>
      </c>
      <c r="G800" t="s">
        <v>765</v>
      </c>
      <c r="H800" t="s">
        <v>765</v>
      </c>
      <c r="J800" s="90">
        <f t="shared" si="37"/>
        <v>2164</v>
      </c>
      <c r="K800" s="86" t="str">
        <f t="shared" si="38"/>
        <v/>
      </c>
      <c r="L800" s="86">
        <f t="shared" si="38"/>
        <v>174</v>
      </c>
      <c r="M800" s="86">
        <f t="shared" si="38"/>
        <v>106</v>
      </c>
      <c r="N800" s="86">
        <f t="shared" si="38"/>
        <v>17</v>
      </c>
      <c r="O800" s="86">
        <f t="shared" si="38"/>
        <v>1</v>
      </c>
      <c r="P800" s="86" t="str">
        <f t="shared" si="38"/>
        <v/>
      </c>
      <c r="Q800" s="86" t="str">
        <f t="shared" si="38"/>
        <v/>
      </c>
    </row>
    <row r="801" spans="1:17" x14ac:dyDescent="0.25">
      <c r="A801" t="s">
        <v>1703</v>
      </c>
      <c r="B801" t="s">
        <v>765</v>
      </c>
      <c r="C801" t="s">
        <v>769</v>
      </c>
      <c r="D801" t="s">
        <v>930</v>
      </c>
      <c r="E801" t="s">
        <v>1116</v>
      </c>
      <c r="F801">
        <v>1</v>
      </c>
      <c r="G801" t="s">
        <v>765</v>
      </c>
      <c r="H801" t="s">
        <v>765</v>
      </c>
      <c r="J801" s="90">
        <f t="shared" si="37"/>
        <v>2169</v>
      </c>
      <c r="K801" s="86" t="str">
        <f t="shared" si="38"/>
        <v/>
      </c>
      <c r="L801" s="86">
        <f t="shared" si="38"/>
        <v>174</v>
      </c>
      <c r="M801" s="86">
        <f t="shared" si="38"/>
        <v>106</v>
      </c>
      <c r="N801" s="86">
        <f t="shared" si="38"/>
        <v>17</v>
      </c>
      <c r="O801" s="86">
        <f t="shared" si="38"/>
        <v>1</v>
      </c>
      <c r="P801" s="86" t="str">
        <f t="shared" si="38"/>
        <v/>
      </c>
      <c r="Q801" s="86" t="str">
        <f t="shared" si="38"/>
        <v/>
      </c>
    </row>
    <row r="802" spans="1:17" x14ac:dyDescent="0.25">
      <c r="A802" t="s">
        <v>1704</v>
      </c>
      <c r="B802" t="s">
        <v>765</v>
      </c>
      <c r="C802" t="s">
        <v>769</v>
      </c>
      <c r="D802" t="s">
        <v>930</v>
      </c>
      <c r="E802" t="s">
        <v>1116</v>
      </c>
      <c r="F802">
        <v>1</v>
      </c>
      <c r="G802" t="s">
        <v>765</v>
      </c>
      <c r="H802" t="s">
        <v>765</v>
      </c>
      <c r="J802" s="90">
        <f t="shared" si="37"/>
        <v>2170</v>
      </c>
      <c r="K802" s="86" t="str">
        <f t="shared" si="38"/>
        <v/>
      </c>
      <c r="L802" s="86">
        <f t="shared" si="38"/>
        <v>174</v>
      </c>
      <c r="M802" s="86">
        <f t="shared" si="38"/>
        <v>106</v>
      </c>
      <c r="N802" s="86">
        <f t="shared" si="38"/>
        <v>17</v>
      </c>
      <c r="O802" s="86">
        <f t="shared" si="38"/>
        <v>1</v>
      </c>
      <c r="P802" s="86" t="str">
        <f t="shared" si="38"/>
        <v/>
      </c>
      <c r="Q802" s="86" t="str">
        <f t="shared" si="38"/>
        <v/>
      </c>
    </row>
    <row r="803" spans="1:17" x14ac:dyDescent="0.25">
      <c r="A803" t="s">
        <v>1705</v>
      </c>
      <c r="B803" t="s">
        <v>765</v>
      </c>
      <c r="C803" t="s">
        <v>769</v>
      </c>
      <c r="D803" t="s">
        <v>930</v>
      </c>
      <c r="E803" t="s">
        <v>1116</v>
      </c>
      <c r="F803">
        <v>1</v>
      </c>
      <c r="G803" t="s">
        <v>765</v>
      </c>
      <c r="H803" t="s">
        <v>765</v>
      </c>
      <c r="J803" s="90">
        <f t="shared" si="37"/>
        <v>2171</v>
      </c>
      <c r="K803" s="86" t="str">
        <f t="shared" si="38"/>
        <v/>
      </c>
      <c r="L803" s="86">
        <f t="shared" si="38"/>
        <v>174</v>
      </c>
      <c r="M803" s="86">
        <f t="shared" si="38"/>
        <v>106</v>
      </c>
      <c r="N803" s="86">
        <f t="shared" si="38"/>
        <v>17</v>
      </c>
      <c r="O803" s="86">
        <f t="shared" si="38"/>
        <v>1</v>
      </c>
      <c r="P803" s="86" t="str">
        <f t="shared" si="38"/>
        <v/>
      </c>
      <c r="Q803" s="86" t="str">
        <f t="shared" si="38"/>
        <v/>
      </c>
    </row>
    <row r="804" spans="1:17" x14ac:dyDescent="0.25">
      <c r="A804" t="s">
        <v>1706</v>
      </c>
      <c r="B804" t="s">
        <v>765</v>
      </c>
      <c r="C804" t="s">
        <v>769</v>
      </c>
      <c r="D804" t="s">
        <v>930</v>
      </c>
      <c r="E804" t="s">
        <v>1116</v>
      </c>
      <c r="F804">
        <v>1</v>
      </c>
      <c r="G804" t="s">
        <v>765</v>
      </c>
      <c r="H804" t="s">
        <v>765</v>
      </c>
      <c r="J804" s="90">
        <f t="shared" si="37"/>
        <v>2175</v>
      </c>
      <c r="K804" s="86" t="str">
        <f t="shared" si="38"/>
        <v/>
      </c>
      <c r="L804" s="86">
        <f t="shared" si="38"/>
        <v>174</v>
      </c>
      <c r="M804" s="86">
        <f t="shared" si="38"/>
        <v>106</v>
      </c>
      <c r="N804" s="86">
        <f t="shared" si="38"/>
        <v>17</v>
      </c>
      <c r="O804" s="86">
        <f t="shared" si="38"/>
        <v>1</v>
      </c>
      <c r="P804" s="86" t="str">
        <f t="shared" si="38"/>
        <v/>
      </c>
      <c r="Q804" s="86" t="str">
        <f t="shared" si="38"/>
        <v/>
      </c>
    </row>
    <row r="805" spans="1:17" x14ac:dyDescent="0.25">
      <c r="A805" t="s">
        <v>1707</v>
      </c>
      <c r="B805" t="s">
        <v>765</v>
      </c>
      <c r="C805" t="s">
        <v>769</v>
      </c>
      <c r="D805" t="s">
        <v>776</v>
      </c>
      <c r="E805" t="s">
        <v>778</v>
      </c>
      <c r="F805">
        <v>1</v>
      </c>
      <c r="G805" t="s">
        <v>1707</v>
      </c>
      <c r="H805" t="s">
        <v>765</v>
      </c>
      <c r="J805" s="90">
        <f t="shared" si="37"/>
        <v>21802</v>
      </c>
      <c r="K805" s="86" t="str">
        <f t="shared" si="38"/>
        <v/>
      </c>
      <c r="L805" s="86">
        <f t="shared" si="38"/>
        <v>174</v>
      </c>
      <c r="M805" s="86">
        <f t="shared" si="38"/>
        <v>102</v>
      </c>
      <c r="N805" s="86">
        <f t="shared" si="38"/>
        <v>63</v>
      </c>
      <c r="O805" s="86">
        <f t="shared" si="38"/>
        <v>1</v>
      </c>
      <c r="P805" s="86">
        <f t="shared" si="38"/>
        <v>21802</v>
      </c>
      <c r="Q805" s="86" t="str">
        <f t="shared" si="38"/>
        <v/>
      </c>
    </row>
    <row r="806" spans="1:17" x14ac:dyDescent="0.25">
      <c r="A806" t="s">
        <v>1708</v>
      </c>
      <c r="B806" t="s">
        <v>765</v>
      </c>
      <c r="C806" t="s">
        <v>775</v>
      </c>
      <c r="D806" t="s">
        <v>766</v>
      </c>
      <c r="E806" t="s">
        <v>778</v>
      </c>
      <c r="F806">
        <v>1</v>
      </c>
      <c r="G806" t="s">
        <v>1708</v>
      </c>
      <c r="H806" t="s">
        <v>765</v>
      </c>
      <c r="J806" s="90">
        <f t="shared" si="37"/>
        <v>21805</v>
      </c>
      <c r="K806" s="86" t="str">
        <f t="shared" si="38"/>
        <v/>
      </c>
      <c r="L806" s="86">
        <f t="shared" si="38"/>
        <v>97</v>
      </c>
      <c r="M806" s="86">
        <f t="shared" si="38"/>
        <v>810</v>
      </c>
      <c r="N806" s="86">
        <f t="shared" si="38"/>
        <v>63</v>
      </c>
      <c r="O806" s="86">
        <f t="shared" si="38"/>
        <v>1</v>
      </c>
      <c r="P806" s="86">
        <f t="shared" si="38"/>
        <v>21805</v>
      </c>
      <c r="Q806" s="86" t="str">
        <f t="shared" si="38"/>
        <v/>
      </c>
    </row>
    <row r="807" spans="1:17" x14ac:dyDescent="0.25">
      <c r="A807" t="s">
        <v>1709</v>
      </c>
      <c r="B807" t="s">
        <v>765</v>
      </c>
      <c r="C807" t="s">
        <v>775</v>
      </c>
      <c r="D807" t="s">
        <v>766</v>
      </c>
      <c r="E807" t="s">
        <v>778</v>
      </c>
      <c r="F807">
        <v>1</v>
      </c>
      <c r="G807" t="s">
        <v>1709</v>
      </c>
      <c r="H807" t="s">
        <v>765</v>
      </c>
      <c r="J807" s="90">
        <f t="shared" si="37"/>
        <v>21806</v>
      </c>
      <c r="K807" s="86" t="str">
        <f t="shared" si="38"/>
        <v/>
      </c>
      <c r="L807" s="86">
        <f t="shared" si="38"/>
        <v>97</v>
      </c>
      <c r="M807" s="86">
        <f t="shared" si="38"/>
        <v>810</v>
      </c>
      <c r="N807" s="86">
        <f t="shared" si="38"/>
        <v>63</v>
      </c>
      <c r="O807" s="86">
        <f t="shared" si="38"/>
        <v>1</v>
      </c>
      <c r="P807" s="86">
        <f t="shared" si="38"/>
        <v>21806</v>
      </c>
      <c r="Q807" s="86" t="str">
        <f t="shared" si="38"/>
        <v/>
      </c>
    </row>
    <row r="808" spans="1:17" x14ac:dyDescent="0.25">
      <c r="A808" t="s">
        <v>1710</v>
      </c>
      <c r="B808" t="s">
        <v>765</v>
      </c>
      <c r="C808" t="s">
        <v>775</v>
      </c>
      <c r="D808" t="s">
        <v>766</v>
      </c>
      <c r="E808" t="s">
        <v>778</v>
      </c>
      <c r="F808">
        <v>1</v>
      </c>
      <c r="G808" t="s">
        <v>1710</v>
      </c>
      <c r="H808" t="s">
        <v>765</v>
      </c>
      <c r="J808" s="90">
        <f t="shared" si="37"/>
        <v>21807</v>
      </c>
      <c r="K808" s="86" t="str">
        <f t="shared" si="38"/>
        <v/>
      </c>
      <c r="L808" s="86">
        <f t="shared" si="38"/>
        <v>97</v>
      </c>
      <c r="M808" s="86">
        <f t="shared" si="38"/>
        <v>810</v>
      </c>
      <c r="N808" s="86">
        <f t="shared" si="38"/>
        <v>63</v>
      </c>
      <c r="O808" s="86">
        <f t="shared" si="38"/>
        <v>1</v>
      </c>
      <c r="P808" s="86">
        <f t="shared" si="38"/>
        <v>21807</v>
      </c>
      <c r="Q808" s="86" t="str">
        <f t="shared" si="38"/>
        <v/>
      </c>
    </row>
    <row r="809" spans="1:17" x14ac:dyDescent="0.25">
      <c r="A809" t="s">
        <v>1711</v>
      </c>
      <c r="B809" t="s">
        <v>765</v>
      </c>
      <c r="C809" t="s">
        <v>775</v>
      </c>
      <c r="D809" t="s">
        <v>766</v>
      </c>
      <c r="E809" t="s">
        <v>778</v>
      </c>
      <c r="F809">
        <v>1</v>
      </c>
      <c r="G809" t="s">
        <v>1711</v>
      </c>
      <c r="H809" t="s">
        <v>765</v>
      </c>
      <c r="J809" s="90">
        <f t="shared" si="37"/>
        <v>21808</v>
      </c>
      <c r="K809" s="86" t="str">
        <f t="shared" si="38"/>
        <v/>
      </c>
      <c r="L809" s="86">
        <f t="shared" si="38"/>
        <v>97</v>
      </c>
      <c r="M809" s="86">
        <f t="shared" si="38"/>
        <v>810</v>
      </c>
      <c r="N809" s="86">
        <f t="shared" si="38"/>
        <v>63</v>
      </c>
      <c r="O809" s="86">
        <f t="shared" si="38"/>
        <v>1</v>
      </c>
      <c r="P809" s="86">
        <f t="shared" si="38"/>
        <v>21808</v>
      </c>
      <c r="Q809" s="86" t="str">
        <f t="shared" si="38"/>
        <v/>
      </c>
    </row>
    <row r="810" spans="1:17" x14ac:dyDescent="0.25">
      <c r="A810" t="s">
        <v>1712</v>
      </c>
      <c r="B810" t="s">
        <v>765</v>
      </c>
      <c r="C810" t="s">
        <v>775</v>
      </c>
      <c r="D810" t="s">
        <v>766</v>
      </c>
      <c r="E810" t="s">
        <v>778</v>
      </c>
      <c r="F810">
        <v>1</v>
      </c>
      <c r="G810" t="s">
        <v>1712</v>
      </c>
      <c r="H810" t="s">
        <v>765</v>
      </c>
      <c r="J810" s="90">
        <f t="shared" si="37"/>
        <v>21809</v>
      </c>
      <c r="K810" s="86" t="str">
        <f t="shared" si="38"/>
        <v/>
      </c>
      <c r="L810" s="86">
        <f t="shared" si="38"/>
        <v>97</v>
      </c>
      <c r="M810" s="86">
        <f t="shared" si="38"/>
        <v>810</v>
      </c>
      <c r="N810" s="86">
        <f t="shared" si="38"/>
        <v>63</v>
      </c>
      <c r="O810" s="86">
        <f t="shared" si="38"/>
        <v>1</v>
      </c>
      <c r="P810" s="86">
        <f t="shared" si="38"/>
        <v>21809</v>
      </c>
      <c r="Q810" s="86" t="str">
        <f t="shared" si="38"/>
        <v/>
      </c>
    </row>
    <row r="811" spans="1:17" x14ac:dyDescent="0.25">
      <c r="A811" t="s">
        <v>1713</v>
      </c>
      <c r="B811" t="s">
        <v>765</v>
      </c>
      <c r="C811" t="s">
        <v>775</v>
      </c>
      <c r="D811" t="s">
        <v>766</v>
      </c>
      <c r="E811" t="s">
        <v>778</v>
      </c>
      <c r="F811">
        <v>1</v>
      </c>
      <c r="G811" t="s">
        <v>1713</v>
      </c>
      <c r="H811" t="s">
        <v>765</v>
      </c>
      <c r="J811" s="90">
        <f t="shared" si="37"/>
        <v>21810</v>
      </c>
      <c r="K811" s="86" t="str">
        <f t="shared" si="38"/>
        <v/>
      </c>
      <c r="L811" s="86">
        <f t="shared" si="38"/>
        <v>97</v>
      </c>
      <c r="M811" s="86">
        <f t="shared" si="38"/>
        <v>810</v>
      </c>
      <c r="N811" s="86">
        <f t="shared" si="38"/>
        <v>63</v>
      </c>
      <c r="O811" s="86">
        <f t="shared" si="38"/>
        <v>1</v>
      </c>
      <c r="P811" s="86">
        <f t="shared" si="38"/>
        <v>21810</v>
      </c>
      <c r="Q811" s="86" t="str">
        <f t="shared" si="38"/>
        <v/>
      </c>
    </row>
    <row r="812" spans="1:17" x14ac:dyDescent="0.25">
      <c r="A812" t="s">
        <v>1714</v>
      </c>
      <c r="B812" t="s">
        <v>765</v>
      </c>
      <c r="C812" t="s">
        <v>775</v>
      </c>
      <c r="D812" t="s">
        <v>766</v>
      </c>
      <c r="E812" t="s">
        <v>778</v>
      </c>
      <c r="F812">
        <v>1</v>
      </c>
      <c r="G812" t="s">
        <v>1714</v>
      </c>
      <c r="H812" t="s">
        <v>765</v>
      </c>
      <c r="J812" s="90">
        <f t="shared" si="37"/>
        <v>21811</v>
      </c>
      <c r="K812" s="86" t="str">
        <f t="shared" si="38"/>
        <v/>
      </c>
      <c r="L812" s="86">
        <f t="shared" si="38"/>
        <v>97</v>
      </c>
      <c r="M812" s="86">
        <f t="shared" si="38"/>
        <v>810</v>
      </c>
      <c r="N812" s="86">
        <f t="shared" si="38"/>
        <v>63</v>
      </c>
      <c r="O812" s="86">
        <f t="shared" si="38"/>
        <v>1</v>
      </c>
      <c r="P812" s="86">
        <f t="shared" si="38"/>
        <v>21811</v>
      </c>
      <c r="Q812" s="86" t="str">
        <f t="shared" si="38"/>
        <v/>
      </c>
    </row>
    <row r="813" spans="1:17" x14ac:dyDescent="0.25">
      <c r="A813" t="s">
        <v>1715</v>
      </c>
      <c r="B813" t="s">
        <v>765</v>
      </c>
      <c r="C813" t="s">
        <v>775</v>
      </c>
      <c r="D813" t="s">
        <v>766</v>
      </c>
      <c r="E813" t="s">
        <v>778</v>
      </c>
      <c r="F813">
        <v>1</v>
      </c>
      <c r="G813" t="s">
        <v>1715</v>
      </c>
      <c r="H813" t="s">
        <v>765</v>
      </c>
      <c r="J813" s="90">
        <f t="shared" si="37"/>
        <v>21812</v>
      </c>
      <c r="K813" s="86" t="str">
        <f t="shared" si="38"/>
        <v/>
      </c>
      <c r="L813" s="86">
        <f t="shared" si="38"/>
        <v>97</v>
      </c>
      <c r="M813" s="86">
        <f t="shared" si="38"/>
        <v>810</v>
      </c>
      <c r="N813" s="86">
        <f t="shared" si="38"/>
        <v>63</v>
      </c>
      <c r="O813" s="86">
        <f t="shared" ref="N813:Q848" si="39">IFERROR(+F813+0,"")</f>
        <v>1</v>
      </c>
      <c r="P813" s="86">
        <f t="shared" si="39"/>
        <v>21812</v>
      </c>
      <c r="Q813" s="86" t="str">
        <f t="shared" si="39"/>
        <v/>
      </c>
    </row>
    <row r="814" spans="1:17" x14ac:dyDescent="0.25">
      <c r="A814" t="s">
        <v>1716</v>
      </c>
      <c r="B814" t="s">
        <v>765</v>
      </c>
      <c r="C814" t="s">
        <v>775</v>
      </c>
      <c r="D814" t="s">
        <v>766</v>
      </c>
      <c r="E814" t="s">
        <v>778</v>
      </c>
      <c r="F814">
        <v>1</v>
      </c>
      <c r="G814" t="s">
        <v>1716</v>
      </c>
      <c r="H814" t="s">
        <v>765</v>
      </c>
      <c r="J814" s="90">
        <f t="shared" si="37"/>
        <v>21813</v>
      </c>
      <c r="K814" s="86" t="str">
        <f t="shared" ref="K814:Q870" si="40">IFERROR(+B814+0,"")</f>
        <v/>
      </c>
      <c r="L814" s="86">
        <f t="shared" si="40"/>
        <v>97</v>
      </c>
      <c r="M814" s="86">
        <f t="shared" si="40"/>
        <v>810</v>
      </c>
      <c r="N814" s="86">
        <f t="shared" si="39"/>
        <v>63</v>
      </c>
      <c r="O814" s="86">
        <f t="shared" si="39"/>
        <v>1</v>
      </c>
      <c r="P814" s="86">
        <f t="shared" si="39"/>
        <v>21813</v>
      </c>
      <c r="Q814" s="86" t="str">
        <f t="shared" si="39"/>
        <v/>
      </c>
    </row>
    <row r="815" spans="1:17" x14ac:dyDescent="0.25">
      <c r="A815" t="s">
        <v>1717</v>
      </c>
      <c r="B815" t="s">
        <v>765</v>
      </c>
      <c r="C815" t="s">
        <v>769</v>
      </c>
      <c r="D815" t="s">
        <v>851</v>
      </c>
      <c r="E815" t="s">
        <v>778</v>
      </c>
      <c r="F815">
        <v>1</v>
      </c>
      <c r="G815" t="s">
        <v>1717</v>
      </c>
      <c r="H815" t="s">
        <v>765</v>
      </c>
      <c r="J815" s="90">
        <f t="shared" si="37"/>
        <v>21822</v>
      </c>
      <c r="K815" s="86" t="str">
        <f t="shared" si="40"/>
        <v/>
      </c>
      <c r="L815" s="86">
        <f t="shared" si="40"/>
        <v>174</v>
      </c>
      <c r="M815" s="86">
        <f t="shared" si="40"/>
        <v>101</v>
      </c>
      <c r="N815" s="86">
        <f t="shared" si="39"/>
        <v>63</v>
      </c>
      <c r="O815" s="86">
        <f t="shared" si="39"/>
        <v>1</v>
      </c>
      <c r="P815" s="86">
        <f t="shared" si="39"/>
        <v>21822</v>
      </c>
      <c r="Q815" s="86" t="str">
        <f t="shared" si="39"/>
        <v/>
      </c>
    </row>
    <row r="816" spans="1:17" x14ac:dyDescent="0.25">
      <c r="A816" t="s">
        <v>1718</v>
      </c>
      <c r="B816" t="s">
        <v>765</v>
      </c>
      <c r="C816" t="s">
        <v>769</v>
      </c>
      <c r="D816" t="s">
        <v>776</v>
      </c>
      <c r="E816" t="s">
        <v>778</v>
      </c>
      <c r="F816">
        <v>1</v>
      </c>
      <c r="G816" t="s">
        <v>1718</v>
      </c>
      <c r="H816" t="s">
        <v>765</v>
      </c>
      <c r="J816" s="90">
        <f t="shared" si="37"/>
        <v>21825</v>
      </c>
      <c r="K816" s="86" t="str">
        <f t="shared" si="40"/>
        <v/>
      </c>
      <c r="L816" s="86">
        <f t="shared" si="40"/>
        <v>174</v>
      </c>
      <c r="M816" s="86">
        <f t="shared" si="40"/>
        <v>102</v>
      </c>
      <c r="N816" s="86">
        <f t="shared" si="39"/>
        <v>63</v>
      </c>
      <c r="O816" s="86">
        <f t="shared" si="39"/>
        <v>1</v>
      </c>
      <c r="P816" s="86">
        <f t="shared" si="39"/>
        <v>21825</v>
      </c>
      <c r="Q816" s="86" t="str">
        <f t="shared" si="39"/>
        <v/>
      </c>
    </row>
    <row r="817" spans="1:17" x14ac:dyDescent="0.25">
      <c r="A817" t="s">
        <v>1719</v>
      </c>
      <c r="B817" t="s">
        <v>765</v>
      </c>
      <c r="C817" t="s">
        <v>769</v>
      </c>
      <c r="D817" t="s">
        <v>776</v>
      </c>
      <c r="E817" t="s">
        <v>778</v>
      </c>
      <c r="F817">
        <v>1</v>
      </c>
      <c r="G817" t="s">
        <v>1719</v>
      </c>
      <c r="H817" t="s">
        <v>765</v>
      </c>
      <c r="J817" s="90">
        <f t="shared" si="37"/>
        <v>21828</v>
      </c>
      <c r="K817" s="86" t="str">
        <f t="shared" si="40"/>
        <v/>
      </c>
      <c r="L817" s="86">
        <f t="shared" si="40"/>
        <v>174</v>
      </c>
      <c r="M817" s="86">
        <f t="shared" si="40"/>
        <v>102</v>
      </c>
      <c r="N817" s="86">
        <f t="shared" si="39"/>
        <v>63</v>
      </c>
      <c r="O817" s="86">
        <f t="shared" si="39"/>
        <v>1</v>
      </c>
      <c r="P817" s="86">
        <f t="shared" si="39"/>
        <v>21828</v>
      </c>
      <c r="Q817" s="86" t="str">
        <f t="shared" si="39"/>
        <v/>
      </c>
    </row>
    <row r="818" spans="1:17" x14ac:dyDescent="0.25">
      <c r="A818" t="s">
        <v>1720</v>
      </c>
      <c r="B818" t="s">
        <v>765</v>
      </c>
      <c r="C818" t="s">
        <v>769</v>
      </c>
      <c r="D818" t="s">
        <v>776</v>
      </c>
      <c r="E818" t="s">
        <v>778</v>
      </c>
      <c r="F818">
        <v>1</v>
      </c>
      <c r="G818" t="s">
        <v>1720</v>
      </c>
      <c r="H818" t="s">
        <v>765</v>
      </c>
      <c r="J818" s="90">
        <f t="shared" si="37"/>
        <v>21831</v>
      </c>
      <c r="K818" s="86" t="str">
        <f t="shared" si="40"/>
        <v/>
      </c>
      <c r="L818" s="86">
        <f t="shared" si="40"/>
        <v>174</v>
      </c>
      <c r="M818" s="86">
        <f t="shared" si="40"/>
        <v>102</v>
      </c>
      <c r="N818" s="86">
        <f t="shared" si="39"/>
        <v>63</v>
      </c>
      <c r="O818" s="86">
        <f t="shared" si="39"/>
        <v>1</v>
      </c>
      <c r="P818" s="86">
        <f t="shared" si="39"/>
        <v>21831</v>
      </c>
      <c r="Q818" s="86" t="str">
        <f t="shared" si="39"/>
        <v/>
      </c>
    </row>
    <row r="819" spans="1:17" x14ac:dyDescent="0.25">
      <c r="A819" t="s">
        <v>1721</v>
      </c>
      <c r="B819" t="s">
        <v>765</v>
      </c>
      <c r="C819" t="s">
        <v>769</v>
      </c>
      <c r="D819" t="s">
        <v>930</v>
      </c>
      <c r="E819" t="s">
        <v>1116</v>
      </c>
      <c r="F819">
        <v>1</v>
      </c>
      <c r="G819" t="s">
        <v>765</v>
      </c>
      <c r="H819" t="s">
        <v>765</v>
      </c>
      <c r="J819" s="90">
        <f t="shared" si="37"/>
        <v>2189</v>
      </c>
      <c r="K819" s="86" t="str">
        <f t="shared" si="40"/>
        <v/>
      </c>
      <c r="L819" s="86">
        <f t="shared" si="40"/>
        <v>174</v>
      </c>
      <c r="M819" s="86">
        <f t="shared" si="40"/>
        <v>106</v>
      </c>
      <c r="N819" s="86">
        <f t="shared" si="39"/>
        <v>17</v>
      </c>
      <c r="O819" s="86">
        <f t="shared" si="39"/>
        <v>1</v>
      </c>
      <c r="P819" s="86" t="str">
        <f t="shared" si="39"/>
        <v/>
      </c>
      <c r="Q819" s="86" t="str">
        <f t="shared" si="39"/>
        <v/>
      </c>
    </row>
    <row r="820" spans="1:17" x14ac:dyDescent="0.25">
      <c r="A820" t="s">
        <v>1722</v>
      </c>
      <c r="B820" t="s">
        <v>765</v>
      </c>
      <c r="C820" t="s">
        <v>769</v>
      </c>
      <c r="D820" t="s">
        <v>930</v>
      </c>
      <c r="E820" t="s">
        <v>1116</v>
      </c>
      <c r="F820">
        <v>1</v>
      </c>
      <c r="G820" t="s">
        <v>765</v>
      </c>
      <c r="H820" t="s">
        <v>765</v>
      </c>
      <c r="J820" s="90">
        <f t="shared" si="37"/>
        <v>2191</v>
      </c>
      <c r="K820" s="86" t="str">
        <f t="shared" si="40"/>
        <v/>
      </c>
      <c r="L820" s="86">
        <f t="shared" si="40"/>
        <v>174</v>
      </c>
      <c r="M820" s="86">
        <f t="shared" si="40"/>
        <v>106</v>
      </c>
      <c r="N820" s="86">
        <f t="shared" si="39"/>
        <v>17</v>
      </c>
      <c r="O820" s="86">
        <f t="shared" si="39"/>
        <v>1</v>
      </c>
      <c r="P820" s="86" t="str">
        <f t="shared" si="39"/>
        <v/>
      </c>
      <c r="Q820" s="86" t="str">
        <f t="shared" si="39"/>
        <v/>
      </c>
    </row>
    <row r="821" spans="1:17" x14ac:dyDescent="0.25">
      <c r="A821" t="s">
        <v>1723</v>
      </c>
      <c r="B821" t="s">
        <v>765</v>
      </c>
      <c r="C821" t="s">
        <v>769</v>
      </c>
      <c r="D821" t="s">
        <v>930</v>
      </c>
      <c r="E821" t="s">
        <v>1116</v>
      </c>
      <c r="F821">
        <v>1</v>
      </c>
      <c r="G821" t="s">
        <v>765</v>
      </c>
      <c r="H821" t="s">
        <v>765</v>
      </c>
      <c r="J821" s="90">
        <f t="shared" si="37"/>
        <v>2192</v>
      </c>
      <c r="K821" s="86" t="str">
        <f t="shared" si="40"/>
        <v/>
      </c>
      <c r="L821" s="86">
        <f t="shared" si="40"/>
        <v>174</v>
      </c>
      <c r="M821" s="86">
        <f t="shared" si="40"/>
        <v>106</v>
      </c>
      <c r="N821" s="86">
        <f t="shared" si="39"/>
        <v>17</v>
      </c>
      <c r="O821" s="86">
        <f t="shared" si="39"/>
        <v>1</v>
      </c>
      <c r="P821" s="86" t="str">
        <f t="shared" si="39"/>
        <v/>
      </c>
      <c r="Q821" s="86" t="str">
        <f t="shared" si="39"/>
        <v/>
      </c>
    </row>
    <row r="822" spans="1:17" x14ac:dyDescent="0.25">
      <c r="A822" t="s">
        <v>1724</v>
      </c>
      <c r="B822" t="s">
        <v>765</v>
      </c>
      <c r="C822" t="s">
        <v>769</v>
      </c>
      <c r="D822" t="s">
        <v>930</v>
      </c>
      <c r="E822" t="s">
        <v>1116</v>
      </c>
      <c r="F822">
        <v>1</v>
      </c>
      <c r="G822" t="s">
        <v>765</v>
      </c>
      <c r="H822" t="s">
        <v>765</v>
      </c>
      <c r="J822" s="90">
        <f t="shared" si="37"/>
        <v>2193</v>
      </c>
      <c r="K822" s="86" t="str">
        <f t="shared" si="40"/>
        <v/>
      </c>
      <c r="L822" s="86">
        <f t="shared" si="40"/>
        <v>174</v>
      </c>
      <c r="M822" s="86">
        <f t="shared" si="40"/>
        <v>106</v>
      </c>
      <c r="N822" s="86">
        <f t="shared" si="39"/>
        <v>17</v>
      </c>
      <c r="O822" s="86">
        <f t="shared" si="39"/>
        <v>1</v>
      </c>
      <c r="P822" s="86" t="str">
        <f t="shared" si="39"/>
        <v/>
      </c>
      <c r="Q822" s="86" t="str">
        <f t="shared" si="39"/>
        <v/>
      </c>
    </row>
    <row r="823" spans="1:17" x14ac:dyDescent="0.25">
      <c r="A823" t="s">
        <v>1725</v>
      </c>
      <c r="B823" t="s">
        <v>765</v>
      </c>
      <c r="C823" t="s">
        <v>769</v>
      </c>
      <c r="D823" t="s">
        <v>930</v>
      </c>
      <c r="E823" t="s">
        <v>1116</v>
      </c>
      <c r="F823">
        <v>1</v>
      </c>
      <c r="G823" t="s">
        <v>765</v>
      </c>
      <c r="H823" t="s">
        <v>765</v>
      </c>
      <c r="J823" s="90">
        <f t="shared" si="37"/>
        <v>2195</v>
      </c>
      <c r="K823" s="86" t="str">
        <f t="shared" si="40"/>
        <v/>
      </c>
      <c r="L823" s="86">
        <f t="shared" si="40"/>
        <v>174</v>
      </c>
      <c r="M823" s="86">
        <f t="shared" si="40"/>
        <v>106</v>
      </c>
      <c r="N823" s="86">
        <f t="shared" si="39"/>
        <v>17</v>
      </c>
      <c r="O823" s="86">
        <f t="shared" si="39"/>
        <v>1</v>
      </c>
      <c r="P823" s="86" t="str">
        <f t="shared" si="39"/>
        <v/>
      </c>
      <c r="Q823" s="86" t="str">
        <f t="shared" si="39"/>
        <v/>
      </c>
    </row>
    <row r="824" spans="1:17" x14ac:dyDescent="0.25">
      <c r="A824" t="s">
        <v>1726</v>
      </c>
      <c r="B824" t="s">
        <v>1070</v>
      </c>
      <c r="C824" t="s">
        <v>1135</v>
      </c>
      <c r="D824" t="s">
        <v>776</v>
      </c>
      <c r="E824" t="s">
        <v>844</v>
      </c>
      <c r="F824">
        <v>1</v>
      </c>
      <c r="G824" t="s">
        <v>765</v>
      </c>
      <c r="H824" t="s">
        <v>765</v>
      </c>
      <c r="J824" s="90">
        <f t="shared" si="37"/>
        <v>22011</v>
      </c>
      <c r="K824" s="86">
        <f t="shared" si="40"/>
        <v>537</v>
      </c>
      <c r="L824" s="86">
        <f t="shared" si="40"/>
        <v>22</v>
      </c>
      <c r="M824" s="86">
        <f t="shared" si="40"/>
        <v>102</v>
      </c>
      <c r="N824" s="86">
        <f t="shared" si="39"/>
        <v>53</v>
      </c>
      <c r="O824" s="86">
        <f t="shared" si="39"/>
        <v>1</v>
      </c>
      <c r="P824" s="86" t="str">
        <f t="shared" si="39"/>
        <v/>
      </c>
      <c r="Q824" s="86" t="str">
        <f t="shared" si="39"/>
        <v/>
      </c>
    </row>
    <row r="825" spans="1:17" x14ac:dyDescent="0.25">
      <c r="A825" t="s">
        <v>1727</v>
      </c>
      <c r="B825" t="s">
        <v>765</v>
      </c>
      <c r="C825" t="s">
        <v>769</v>
      </c>
      <c r="D825" t="s">
        <v>930</v>
      </c>
      <c r="E825" t="s">
        <v>1116</v>
      </c>
      <c r="F825">
        <v>1</v>
      </c>
      <c r="G825" t="s">
        <v>765</v>
      </c>
      <c r="H825" t="s">
        <v>765</v>
      </c>
      <c r="J825" s="90">
        <f t="shared" si="37"/>
        <v>2202</v>
      </c>
      <c r="K825" s="86" t="str">
        <f t="shared" si="40"/>
        <v/>
      </c>
      <c r="L825" s="86">
        <f t="shared" si="40"/>
        <v>174</v>
      </c>
      <c r="M825" s="86">
        <f t="shared" si="40"/>
        <v>106</v>
      </c>
      <c r="N825" s="86">
        <f t="shared" si="39"/>
        <v>17</v>
      </c>
      <c r="O825" s="86">
        <f t="shared" si="39"/>
        <v>1</v>
      </c>
      <c r="P825" s="86" t="str">
        <f t="shared" si="39"/>
        <v/>
      </c>
      <c r="Q825" s="86" t="str">
        <f t="shared" si="39"/>
        <v/>
      </c>
    </row>
    <row r="826" spans="1:17" x14ac:dyDescent="0.25">
      <c r="A826" t="s">
        <v>1728</v>
      </c>
      <c r="B826" t="s">
        <v>1070</v>
      </c>
      <c r="C826" t="s">
        <v>1135</v>
      </c>
      <c r="D826" t="s">
        <v>776</v>
      </c>
      <c r="E826" t="s">
        <v>844</v>
      </c>
      <c r="F826">
        <v>1</v>
      </c>
      <c r="G826" t="s">
        <v>765</v>
      </c>
      <c r="H826" t="s">
        <v>765</v>
      </c>
      <c r="J826" s="90">
        <f t="shared" si="37"/>
        <v>22021</v>
      </c>
      <c r="K826" s="86">
        <f t="shared" si="40"/>
        <v>537</v>
      </c>
      <c r="L826" s="86">
        <f t="shared" si="40"/>
        <v>22</v>
      </c>
      <c r="M826" s="86">
        <f t="shared" si="40"/>
        <v>102</v>
      </c>
      <c r="N826" s="86">
        <f t="shared" si="39"/>
        <v>53</v>
      </c>
      <c r="O826" s="86">
        <f t="shared" si="39"/>
        <v>1</v>
      </c>
      <c r="P826" s="86" t="str">
        <f t="shared" si="39"/>
        <v/>
      </c>
      <c r="Q826" s="86" t="str">
        <f t="shared" si="39"/>
        <v/>
      </c>
    </row>
    <row r="827" spans="1:17" x14ac:dyDescent="0.25">
      <c r="A827" t="s">
        <v>1729</v>
      </c>
      <c r="B827" t="s">
        <v>765</v>
      </c>
      <c r="C827" t="s">
        <v>769</v>
      </c>
      <c r="D827" t="s">
        <v>930</v>
      </c>
      <c r="E827" t="s">
        <v>1116</v>
      </c>
      <c r="F827">
        <v>1</v>
      </c>
      <c r="G827" t="s">
        <v>765</v>
      </c>
      <c r="H827" t="s">
        <v>765</v>
      </c>
      <c r="J827" s="90">
        <f t="shared" si="37"/>
        <v>2205</v>
      </c>
      <c r="K827" s="86" t="str">
        <f t="shared" si="40"/>
        <v/>
      </c>
      <c r="L827" s="86">
        <f t="shared" si="40"/>
        <v>174</v>
      </c>
      <c r="M827" s="86">
        <f t="shared" si="40"/>
        <v>106</v>
      </c>
      <c r="N827" s="86">
        <f t="shared" si="39"/>
        <v>17</v>
      </c>
      <c r="O827" s="86">
        <f t="shared" si="39"/>
        <v>1</v>
      </c>
      <c r="P827" s="86" t="str">
        <f t="shared" si="39"/>
        <v/>
      </c>
      <c r="Q827" s="86" t="str">
        <f t="shared" si="39"/>
        <v/>
      </c>
    </row>
    <row r="828" spans="1:17" x14ac:dyDescent="0.25">
      <c r="A828" t="s">
        <v>1730</v>
      </c>
      <c r="B828" t="s">
        <v>765</v>
      </c>
      <c r="C828" t="s">
        <v>769</v>
      </c>
      <c r="D828" t="s">
        <v>930</v>
      </c>
      <c r="E828" t="s">
        <v>1116</v>
      </c>
      <c r="F828">
        <v>1</v>
      </c>
      <c r="G828" t="s">
        <v>765</v>
      </c>
      <c r="H828" t="s">
        <v>765</v>
      </c>
      <c r="J828" s="90">
        <f t="shared" si="37"/>
        <v>2206</v>
      </c>
      <c r="K828" s="86" t="str">
        <f t="shared" si="40"/>
        <v/>
      </c>
      <c r="L828" s="86">
        <f t="shared" si="40"/>
        <v>174</v>
      </c>
      <c r="M828" s="86">
        <f t="shared" si="40"/>
        <v>106</v>
      </c>
      <c r="N828" s="86">
        <f t="shared" si="39"/>
        <v>17</v>
      </c>
      <c r="O828" s="86">
        <f t="shared" si="39"/>
        <v>1</v>
      </c>
      <c r="P828" s="86" t="str">
        <f t="shared" si="39"/>
        <v/>
      </c>
      <c r="Q828" s="86" t="str">
        <f t="shared" si="39"/>
        <v/>
      </c>
    </row>
    <row r="829" spans="1:17" x14ac:dyDescent="0.25">
      <c r="A829" t="s">
        <v>1731</v>
      </c>
      <c r="B829" t="s">
        <v>765</v>
      </c>
      <c r="C829" t="s">
        <v>769</v>
      </c>
      <c r="D829" t="s">
        <v>930</v>
      </c>
      <c r="E829" t="s">
        <v>1116</v>
      </c>
      <c r="F829">
        <v>1</v>
      </c>
      <c r="G829" t="s">
        <v>765</v>
      </c>
      <c r="H829" t="s">
        <v>765</v>
      </c>
      <c r="J829" s="90">
        <f t="shared" si="37"/>
        <v>2211</v>
      </c>
      <c r="K829" s="86" t="str">
        <f t="shared" si="40"/>
        <v/>
      </c>
      <c r="L829" s="86">
        <f t="shared" si="40"/>
        <v>174</v>
      </c>
      <c r="M829" s="86">
        <f t="shared" si="40"/>
        <v>106</v>
      </c>
      <c r="N829" s="86">
        <f t="shared" si="39"/>
        <v>17</v>
      </c>
      <c r="O829" s="86">
        <f t="shared" si="39"/>
        <v>1</v>
      </c>
      <c r="P829" s="86" t="str">
        <f t="shared" si="39"/>
        <v/>
      </c>
      <c r="Q829" s="86" t="str">
        <f t="shared" si="39"/>
        <v/>
      </c>
    </row>
    <row r="830" spans="1:17" x14ac:dyDescent="0.25">
      <c r="A830" t="s">
        <v>1732</v>
      </c>
      <c r="B830" t="s">
        <v>765</v>
      </c>
      <c r="C830" t="s">
        <v>769</v>
      </c>
      <c r="D830" t="s">
        <v>930</v>
      </c>
      <c r="E830" t="s">
        <v>1116</v>
      </c>
      <c r="F830">
        <v>1</v>
      </c>
      <c r="G830" t="s">
        <v>765</v>
      </c>
      <c r="H830" t="s">
        <v>765</v>
      </c>
      <c r="J830" s="90">
        <f t="shared" si="37"/>
        <v>2216</v>
      </c>
      <c r="K830" s="86" t="str">
        <f t="shared" si="40"/>
        <v/>
      </c>
      <c r="L830" s="86">
        <f t="shared" si="40"/>
        <v>174</v>
      </c>
      <c r="M830" s="86">
        <f t="shared" si="40"/>
        <v>106</v>
      </c>
      <c r="N830" s="86">
        <f t="shared" si="39"/>
        <v>17</v>
      </c>
      <c r="O830" s="86">
        <f t="shared" si="39"/>
        <v>1</v>
      </c>
      <c r="P830" s="86" t="str">
        <f t="shared" si="39"/>
        <v/>
      </c>
      <c r="Q830" s="86" t="str">
        <f t="shared" si="39"/>
        <v/>
      </c>
    </row>
    <row r="831" spans="1:17" x14ac:dyDescent="0.25">
      <c r="A831" t="s">
        <v>1733</v>
      </c>
      <c r="B831" t="s">
        <v>765</v>
      </c>
      <c r="C831" t="s">
        <v>769</v>
      </c>
      <c r="D831" t="s">
        <v>930</v>
      </c>
      <c r="E831" t="s">
        <v>1116</v>
      </c>
      <c r="F831">
        <v>1</v>
      </c>
      <c r="G831" t="s">
        <v>765</v>
      </c>
      <c r="H831" t="s">
        <v>765</v>
      </c>
      <c r="J831" s="90">
        <f t="shared" si="37"/>
        <v>2226</v>
      </c>
      <c r="K831" s="86" t="str">
        <f t="shared" si="40"/>
        <v/>
      </c>
      <c r="L831" s="86">
        <f t="shared" si="40"/>
        <v>174</v>
      </c>
      <c r="M831" s="86">
        <f t="shared" si="40"/>
        <v>106</v>
      </c>
      <c r="N831" s="86">
        <f t="shared" si="39"/>
        <v>17</v>
      </c>
      <c r="O831" s="86">
        <f t="shared" si="39"/>
        <v>1</v>
      </c>
      <c r="P831" s="86" t="str">
        <f t="shared" si="39"/>
        <v/>
      </c>
      <c r="Q831" s="86" t="str">
        <f t="shared" si="39"/>
        <v/>
      </c>
    </row>
    <row r="832" spans="1:17" x14ac:dyDescent="0.25">
      <c r="A832" t="s">
        <v>1734</v>
      </c>
      <c r="B832" t="s">
        <v>765</v>
      </c>
      <c r="C832" t="s">
        <v>769</v>
      </c>
      <c r="D832" t="s">
        <v>930</v>
      </c>
      <c r="E832" t="s">
        <v>1116</v>
      </c>
      <c r="F832">
        <v>1</v>
      </c>
      <c r="G832" t="s">
        <v>765</v>
      </c>
      <c r="H832" t="s">
        <v>765</v>
      </c>
      <c r="J832" s="90">
        <f t="shared" si="37"/>
        <v>2235</v>
      </c>
      <c r="K832" s="86" t="str">
        <f t="shared" si="40"/>
        <v/>
      </c>
      <c r="L832" s="86">
        <f t="shared" si="40"/>
        <v>174</v>
      </c>
      <c r="M832" s="86">
        <f t="shared" si="40"/>
        <v>106</v>
      </c>
      <c r="N832" s="86">
        <f t="shared" si="39"/>
        <v>17</v>
      </c>
      <c r="O832" s="86">
        <f t="shared" si="39"/>
        <v>1</v>
      </c>
      <c r="P832" s="86" t="str">
        <f t="shared" si="39"/>
        <v/>
      </c>
      <c r="Q832" s="86" t="str">
        <f t="shared" si="39"/>
        <v/>
      </c>
    </row>
    <row r="833" spans="1:17" x14ac:dyDescent="0.25">
      <c r="A833" t="s">
        <v>1735</v>
      </c>
      <c r="B833" t="s">
        <v>765</v>
      </c>
      <c r="C833" t="s">
        <v>769</v>
      </c>
      <c r="D833" t="s">
        <v>930</v>
      </c>
      <c r="E833" t="s">
        <v>1116</v>
      </c>
      <c r="F833">
        <v>1</v>
      </c>
      <c r="G833" t="s">
        <v>765</v>
      </c>
      <c r="H833" t="s">
        <v>765</v>
      </c>
      <c r="J833" s="90">
        <f t="shared" si="37"/>
        <v>2236</v>
      </c>
      <c r="K833" s="86" t="str">
        <f t="shared" si="40"/>
        <v/>
      </c>
      <c r="L833" s="86">
        <f t="shared" si="40"/>
        <v>174</v>
      </c>
      <c r="M833" s="86">
        <f t="shared" si="40"/>
        <v>106</v>
      </c>
      <c r="N833" s="86">
        <f t="shared" si="39"/>
        <v>17</v>
      </c>
      <c r="O833" s="86">
        <f t="shared" si="39"/>
        <v>1</v>
      </c>
      <c r="P833" s="86" t="str">
        <f t="shared" si="39"/>
        <v/>
      </c>
      <c r="Q833" s="86" t="str">
        <f t="shared" si="39"/>
        <v/>
      </c>
    </row>
    <row r="834" spans="1:17" x14ac:dyDescent="0.25">
      <c r="A834" t="s">
        <v>1736</v>
      </c>
      <c r="B834" t="s">
        <v>765</v>
      </c>
      <c r="C834" t="s">
        <v>769</v>
      </c>
      <c r="D834" t="s">
        <v>930</v>
      </c>
      <c r="E834" t="s">
        <v>1116</v>
      </c>
      <c r="F834">
        <v>1</v>
      </c>
      <c r="G834" t="s">
        <v>765</v>
      </c>
      <c r="H834" t="s">
        <v>765</v>
      </c>
      <c r="J834" s="90">
        <f t="shared" ref="J834:J897" si="41">IFERROR(+A834+0,A834)</f>
        <v>2238</v>
      </c>
      <c r="K834" s="86" t="str">
        <f t="shared" si="40"/>
        <v/>
      </c>
      <c r="L834" s="86">
        <f t="shared" si="40"/>
        <v>174</v>
      </c>
      <c r="M834" s="86">
        <f t="shared" si="40"/>
        <v>106</v>
      </c>
      <c r="N834" s="86">
        <f t="shared" si="39"/>
        <v>17</v>
      </c>
      <c r="O834" s="86">
        <f t="shared" si="39"/>
        <v>1</v>
      </c>
      <c r="P834" s="86" t="str">
        <f t="shared" si="39"/>
        <v/>
      </c>
      <c r="Q834" s="86" t="str">
        <f t="shared" si="39"/>
        <v/>
      </c>
    </row>
    <row r="835" spans="1:17" x14ac:dyDescent="0.25">
      <c r="A835" t="s">
        <v>1737</v>
      </c>
      <c r="B835" t="s">
        <v>765</v>
      </c>
      <c r="C835" t="s">
        <v>769</v>
      </c>
      <c r="D835" t="s">
        <v>930</v>
      </c>
      <c r="E835" t="s">
        <v>1116</v>
      </c>
      <c r="F835">
        <v>1</v>
      </c>
      <c r="G835" t="s">
        <v>765</v>
      </c>
      <c r="H835" t="s">
        <v>765</v>
      </c>
      <c r="J835" s="90">
        <f t="shared" si="41"/>
        <v>2239</v>
      </c>
      <c r="K835" s="86" t="str">
        <f t="shared" si="40"/>
        <v/>
      </c>
      <c r="L835" s="86">
        <f t="shared" si="40"/>
        <v>174</v>
      </c>
      <c r="M835" s="86">
        <f t="shared" si="40"/>
        <v>106</v>
      </c>
      <c r="N835" s="86">
        <f t="shared" si="39"/>
        <v>17</v>
      </c>
      <c r="O835" s="86">
        <f t="shared" si="39"/>
        <v>1</v>
      </c>
      <c r="P835" s="86" t="str">
        <f t="shared" si="39"/>
        <v/>
      </c>
      <c r="Q835" s="86" t="str">
        <f t="shared" si="39"/>
        <v/>
      </c>
    </row>
    <row r="836" spans="1:17" x14ac:dyDescent="0.25">
      <c r="A836" t="s">
        <v>1738</v>
      </c>
      <c r="B836" t="s">
        <v>765</v>
      </c>
      <c r="C836" t="s">
        <v>769</v>
      </c>
      <c r="D836" t="s">
        <v>930</v>
      </c>
      <c r="E836" t="s">
        <v>1116</v>
      </c>
      <c r="F836">
        <v>1</v>
      </c>
      <c r="G836" t="s">
        <v>765</v>
      </c>
      <c r="H836" t="s">
        <v>765</v>
      </c>
      <c r="J836" s="90">
        <f t="shared" si="41"/>
        <v>2240</v>
      </c>
      <c r="K836" s="86" t="str">
        <f t="shared" si="40"/>
        <v/>
      </c>
      <c r="L836" s="86">
        <f t="shared" si="40"/>
        <v>174</v>
      </c>
      <c r="M836" s="86">
        <f t="shared" si="40"/>
        <v>106</v>
      </c>
      <c r="N836" s="86">
        <f t="shared" si="39"/>
        <v>17</v>
      </c>
      <c r="O836" s="86">
        <f t="shared" si="39"/>
        <v>1</v>
      </c>
      <c r="P836" s="86" t="str">
        <f t="shared" si="39"/>
        <v/>
      </c>
      <c r="Q836" s="86" t="str">
        <f t="shared" si="39"/>
        <v/>
      </c>
    </row>
    <row r="837" spans="1:17" x14ac:dyDescent="0.25">
      <c r="A837" t="s">
        <v>1739</v>
      </c>
      <c r="B837" t="s">
        <v>765</v>
      </c>
      <c r="C837" t="s">
        <v>769</v>
      </c>
      <c r="D837" t="s">
        <v>930</v>
      </c>
      <c r="E837" t="s">
        <v>1116</v>
      </c>
      <c r="F837">
        <v>1</v>
      </c>
      <c r="G837" t="s">
        <v>765</v>
      </c>
      <c r="H837" t="s">
        <v>765</v>
      </c>
      <c r="J837" s="90">
        <f t="shared" si="41"/>
        <v>2241</v>
      </c>
      <c r="K837" s="86" t="str">
        <f t="shared" si="40"/>
        <v/>
      </c>
      <c r="L837" s="86">
        <f t="shared" si="40"/>
        <v>174</v>
      </c>
      <c r="M837" s="86">
        <f t="shared" si="40"/>
        <v>106</v>
      </c>
      <c r="N837" s="86">
        <f t="shared" si="39"/>
        <v>17</v>
      </c>
      <c r="O837" s="86">
        <f t="shared" si="39"/>
        <v>1</v>
      </c>
      <c r="P837" s="86" t="str">
        <f t="shared" si="39"/>
        <v/>
      </c>
      <c r="Q837" s="86" t="str">
        <f t="shared" si="39"/>
        <v/>
      </c>
    </row>
    <row r="838" spans="1:17" x14ac:dyDescent="0.25">
      <c r="A838" t="s">
        <v>1740</v>
      </c>
      <c r="B838" t="s">
        <v>765</v>
      </c>
      <c r="C838" t="s">
        <v>769</v>
      </c>
      <c r="D838" t="s">
        <v>930</v>
      </c>
      <c r="E838" t="s">
        <v>1116</v>
      </c>
      <c r="F838">
        <v>1</v>
      </c>
      <c r="G838" t="s">
        <v>765</v>
      </c>
      <c r="H838" t="s">
        <v>765</v>
      </c>
      <c r="J838" s="90">
        <f t="shared" si="41"/>
        <v>2242</v>
      </c>
      <c r="K838" s="86" t="str">
        <f t="shared" si="40"/>
        <v/>
      </c>
      <c r="L838" s="86">
        <f t="shared" si="40"/>
        <v>174</v>
      </c>
      <c r="M838" s="86">
        <f t="shared" si="40"/>
        <v>106</v>
      </c>
      <c r="N838" s="86">
        <f t="shared" si="39"/>
        <v>17</v>
      </c>
      <c r="O838" s="86">
        <f t="shared" si="39"/>
        <v>1</v>
      </c>
      <c r="P838" s="86" t="str">
        <f t="shared" si="39"/>
        <v/>
      </c>
      <c r="Q838" s="86" t="str">
        <f t="shared" si="39"/>
        <v/>
      </c>
    </row>
    <row r="839" spans="1:17" x14ac:dyDescent="0.25">
      <c r="A839" t="s">
        <v>1741</v>
      </c>
      <c r="B839" t="s">
        <v>765</v>
      </c>
      <c r="C839" t="s">
        <v>769</v>
      </c>
      <c r="D839" t="s">
        <v>930</v>
      </c>
      <c r="E839" t="s">
        <v>1116</v>
      </c>
      <c r="F839">
        <v>1</v>
      </c>
      <c r="G839" t="s">
        <v>765</v>
      </c>
      <c r="H839" t="s">
        <v>765</v>
      </c>
      <c r="J839" s="90">
        <f t="shared" si="41"/>
        <v>2243</v>
      </c>
      <c r="K839" s="86" t="str">
        <f t="shared" si="40"/>
        <v/>
      </c>
      <c r="L839" s="86">
        <f t="shared" si="40"/>
        <v>174</v>
      </c>
      <c r="M839" s="86">
        <f t="shared" si="40"/>
        <v>106</v>
      </c>
      <c r="N839" s="86">
        <f t="shared" si="39"/>
        <v>17</v>
      </c>
      <c r="O839" s="86">
        <f t="shared" si="39"/>
        <v>1</v>
      </c>
      <c r="P839" s="86" t="str">
        <f t="shared" si="39"/>
        <v/>
      </c>
      <c r="Q839" s="86" t="str">
        <f t="shared" si="39"/>
        <v/>
      </c>
    </row>
    <row r="840" spans="1:17" x14ac:dyDescent="0.25">
      <c r="A840" t="s">
        <v>1742</v>
      </c>
      <c r="B840" t="s">
        <v>765</v>
      </c>
      <c r="C840" t="s">
        <v>769</v>
      </c>
      <c r="D840" t="s">
        <v>930</v>
      </c>
      <c r="E840" t="s">
        <v>1116</v>
      </c>
      <c r="F840">
        <v>1</v>
      </c>
      <c r="G840" t="s">
        <v>765</v>
      </c>
      <c r="H840" t="s">
        <v>765</v>
      </c>
      <c r="J840" s="90">
        <f t="shared" si="41"/>
        <v>2244</v>
      </c>
      <c r="K840" s="86" t="str">
        <f t="shared" si="40"/>
        <v/>
      </c>
      <c r="L840" s="86">
        <f t="shared" si="40"/>
        <v>174</v>
      </c>
      <c r="M840" s="86">
        <f t="shared" si="40"/>
        <v>106</v>
      </c>
      <c r="N840" s="86">
        <f t="shared" si="39"/>
        <v>17</v>
      </c>
      <c r="O840" s="86">
        <f t="shared" si="39"/>
        <v>1</v>
      </c>
      <c r="P840" s="86" t="str">
        <f t="shared" si="39"/>
        <v/>
      </c>
      <c r="Q840" s="86" t="str">
        <f t="shared" si="39"/>
        <v/>
      </c>
    </row>
    <row r="841" spans="1:17" x14ac:dyDescent="0.25">
      <c r="A841" t="s">
        <v>1743</v>
      </c>
      <c r="B841" t="s">
        <v>765</v>
      </c>
      <c r="C841" t="s">
        <v>769</v>
      </c>
      <c r="D841" t="s">
        <v>930</v>
      </c>
      <c r="E841" t="s">
        <v>1116</v>
      </c>
      <c r="F841">
        <v>1</v>
      </c>
      <c r="G841" t="s">
        <v>765</v>
      </c>
      <c r="H841" t="s">
        <v>765</v>
      </c>
      <c r="J841" s="90">
        <f t="shared" si="41"/>
        <v>2245</v>
      </c>
      <c r="K841" s="86" t="str">
        <f t="shared" si="40"/>
        <v/>
      </c>
      <c r="L841" s="86">
        <f t="shared" si="40"/>
        <v>174</v>
      </c>
      <c r="M841" s="86">
        <f t="shared" si="40"/>
        <v>106</v>
      </c>
      <c r="N841" s="86">
        <f t="shared" si="39"/>
        <v>17</v>
      </c>
      <c r="O841" s="86">
        <f t="shared" si="39"/>
        <v>1</v>
      </c>
      <c r="P841" s="86" t="str">
        <f t="shared" si="39"/>
        <v/>
      </c>
      <c r="Q841" s="86" t="str">
        <f t="shared" si="39"/>
        <v/>
      </c>
    </row>
    <row r="842" spans="1:17" x14ac:dyDescent="0.25">
      <c r="A842" t="s">
        <v>1744</v>
      </c>
      <c r="B842" t="s">
        <v>765</v>
      </c>
      <c r="C842" t="s">
        <v>769</v>
      </c>
      <c r="D842" t="s">
        <v>930</v>
      </c>
      <c r="E842" t="s">
        <v>1116</v>
      </c>
      <c r="F842">
        <v>1</v>
      </c>
      <c r="G842" t="s">
        <v>765</v>
      </c>
      <c r="H842" t="s">
        <v>765</v>
      </c>
      <c r="J842" s="90">
        <f t="shared" si="41"/>
        <v>2246</v>
      </c>
      <c r="K842" s="86" t="str">
        <f t="shared" si="40"/>
        <v/>
      </c>
      <c r="L842" s="86">
        <f t="shared" si="40"/>
        <v>174</v>
      </c>
      <c r="M842" s="86">
        <f t="shared" si="40"/>
        <v>106</v>
      </c>
      <c r="N842" s="86">
        <f t="shared" si="39"/>
        <v>17</v>
      </c>
      <c r="O842" s="86">
        <f t="shared" si="39"/>
        <v>1</v>
      </c>
      <c r="P842" s="86" t="str">
        <f t="shared" si="39"/>
        <v/>
      </c>
      <c r="Q842" s="86" t="str">
        <f t="shared" si="39"/>
        <v/>
      </c>
    </row>
    <row r="843" spans="1:17" x14ac:dyDescent="0.25">
      <c r="A843" t="s">
        <v>1745</v>
      </c>
      <c r="B843" t="s">
        <v>765</v>
      </c>
      <c r="C843" t="s">
        <v>769</v>
      </c>
      <c r="D843" t="s">
        <v>930</v>
      </c>
      <c r="E843" t="s">
        <v>1116</v>
      </c>
      <c r="F843">
        <v>1</v>
      </c>
      <c r="G843" t="s">
        <v>765</v>
      </c>
      <c r="H843" t="s">
        <v>765</v>
      </c>
      <c r="J843" s="90">
        <f t="shared" si="41"/>
        <v>2247</v>
      </c>
      <c r="K843" s="86" t="str">
        <f t="shared" si="40"/>
        <v/>
      </c>
      <c r="L843" s="86">
        <f t="shared" si="40"/>
        <v>174</v>
      </c>
      <c r="M843" s="86">
        <f t="shared" si="40"/>
        <v>106</v>
      </c>
      <c r="N843" s="86">
        <f t="shared" si="39"/>
        <v>17</v>
      </c>
      <c r="O843" s="86">
        <f t="shared" si="39"/>
        <v>1</v>
      </c>
      <c r="P843" s="86" t="str">
        <f t="shared" si="39"/>
        <v/>
      </c>
      <c r="Q843" s="86" t="str">
        <f t="shared" si="39"/>
        <v/>
      </c>
    </row>
    <row r="844" spans="1:17" x14ac:dyDescent="0.25">
      <c r="A844" t="s">
        <v>1746</v>
      </c>
      <c r="B844" t="s">
        <v>765</v>
      </c>
      <c r="C844" t="s">
        <v>769</v>
      </c>
      <c r="D844" t="s">
        <v>930</v>
      </c>
      <c r="E844" t="s">
        <v>1116</v>
      </c>
      <c r="F844">
        <v>1</v>
      </c>
      <c r="G844" t="s">
        <v>765</v>
      </c>
      <c r="H844" t="s">
        <v>765</v>
      </c>
      <c r="J844" s="90">
        <f t="shared" si="41"/>
        <v>2248</v>
      </c>
      <c r="K844" s="86" t="str">
        <f t="shared" si="40"/>
        <v/>
      </c>
      <c r="L844" s="86">
        <f t="shared" si="40"/>
        <v>174</v>
      </c>
      <c r="M844" s="86">
        <f t="shared" si="40"/>
        <v>106</v>
      </c>
      <c r="N844" s="86">
        <f t="shared" si="39"/>
        <v>17</v>
      </c>
      <c r="O844" s="86">
        <f t="shared" si="39"/>
        <v>1</v>
      </c>
      <c r="P844" s="86" t="str">
        <f t="shared" si="39"/>
        <v/>
      </c>
      <c r="Q844" s="86" t="str">
        <f t="shared" si="39"/>
        <v/>
      </c>
    </row>
    <row r="845" spans="1:17" x14ac:dyDescent="0.25">
      <c r="A845" t="s">
        <v>1747</v>
      </c>
      <c r="B845" t="s">
        <v>765</v>
      </c>
      <c r="C845" t="s">
        <v>769</v>
      </c>
      <c r="D845" t="s">
        <v>930</v>
      </c>
      <c r="E845" t="s">
        <v>1116</v>
      </c>
      <c r="F845">
        <v>1</v>
      </c>
      <c r="G845" t="s">
        <v>765</v>
      </c>
      <c r="H845" t="s">
        <v>765</v>
      </c>
      <c r="J845" s="90">
        <f t="shared" si="41"/>
        <v>2249</v>
      </c>
      <c r="K845" s="86" t="str">
        <f t="shared" si="40"/>
        <v/>
      </c>
      <c r="L845" s="86">
        <f t="shared" si="40"/>
        <v>174</v>
      </c>
      <c r="M845" s="86">
        <f t="shared" si="40"/>
        <v>106</v>
      </c>
      <c r="N845" s="86">
        <f t="shared" si="39"/>
        <v>17</v>
      </c>
      <c r="O845" s="86">
        <f t="shared" si="39"/>
        <v>1</v>
      </c>
      <c r="P845" s="86" t="str">
        <f t="shared" si="39"/>
        <v/>
      </c>
      <c r="Q845" s="86" t="str">
        <f t="shared" si="39"/>
        <v/>
      </c>
    </row>
    <row r="846" spans="1:17" x14ac:dyDescent="0.25">
      <c r="A846" t="s">
        <v>1748</v>
      </c>
      <c r="B846" t="s">
        <v>765</v>
      </c>
      <c r="C846" t="s">
        <v>769</v>
      </c>
      <c r="D846" t="s">
        <v>930</v>
      </c>
      <c r="E846" t="s">
        <v>1116</v>
      </c>
      <c r="F846">
        <v>1</v>
      </c>
      <c r="G846" t="s">
        <v>765</v>
      </c>
      <c r="H846" t="s">
        <v>765</v>
      </c>
      <c r="J846" s="90">
        <f t="shared" si="41"/>
        <v>2250</v>
      </c>
      <c r="K846" s="86" t="str">
        <f t="shared" si="40"/>
        <v/>
      </c>
      <c r="L846" s="86">
        <f t="shared" si="40"/>
        <v>174</v>
      </c>
      <c r="M846" s="86">
        <f t="shared" si="40"/>
        <v>106</v>
      </c>
      <c r="N846" s="86">
        <f t="shared" si="39"/>
        <v>17</v>
      </c>
      <c r="O846" s="86">
        <f t="shared" si="39"/>
        <v>1</v>
      </c>
      <c r="P846" s="86" t="str">
        <f t="shared" si="39"/>
        <v/>
      </c>
      <c r="Q846" s="86" t="str">
        <f t="shared" si="39"/>
        <v/>
      </c>
    </row>
    <row r="847" spans="1:17" x14ac:dyDescent="0.25">
      <c r="A847" t="s">
        <v>1749</v>
      </c>
      <c r="B847" t="s">
        <v>765</v>
      </c>
      <c r="C847" t="s">
        <v>769</v>
      </c>
      <c r="D847" t="s">
        <v>930</v>
      </c>
      <c r="E847" t="s">
        <v>1116</v>
      </c>
      <c r="F847">
        <v>1</v>
      </c>
      <c r="G847" t="s">
        <v>765</v>
      </c>
      <c r="H847" t="s">
        <v>765</v>
      </c>
      <c r="J847" s="90">
        <f t="shared" si="41"/>
        <v>2251</v>
      </c>
      <c r="K847" s="86" t="str">
        <f t="shared" si="40"/>
        <v/>
      </c>
      <c r="L847" s="86">
        <f t="shared" si="40"/>
        <v>174</v>
      </c>
      <c r="M847" s="86">
        <f t="shared" si="40"/>
        <v>106</v>
      </c>
      <c r="N847" s="86">
        <f t="shared" si="39"/>
        <v>17</v>
      </c>
      <c r="O847" s="86">
        <f t="shared" si="39"/>
        <v>1</v>
      </c>
      <c r="P847" s="86" t="str">
        <f t="shared" si="39"/>
        <v/>
      </c>
      <c r="Q847" s="86" t="str">
        <f t="shared" si="39"/>
        <v/>
      </c>
    </row>
    <row r="848" spans="1:17" x14ac:dyDescent="0.25">
      <c r="A848" t="s">
        <v>1750</v>
      </c>
      <c r="B848" t="s">
        <v>765</v>
      </c>
      <c r="C848" t="s">
        <v>769</v>
      </c>
      <c r="D848" t="s">
        <v>930</v>
      </c>
      <c r="E848" t="s">
        <v>1116</v>
      </c>
      <c r="F848">
        <v>1</v>
      </c>
      <c r="G848" t="s">
        <v>765</v>
      </c>
      <c r="H848" t="s">
        <v>765</v>
      </c>
      <c r="J848" s="90">
        <f t="shared" si="41"/>
        <v>2252</v>
      </c>
      <c r="K848" s="86" t="str">
        <f t="shared" si="40"/>
        <v/>
      </c>
      <c r="L848" s="86">
        <f t="shared" si="40"/>
        <v>174</v>
      </c>
      <c r="M848" s="86">
        <f t="shared" si="40"/>
        <v>106</v>
      </c>
      <c r="N848" s="86">
        <f t="shared" si="39"/>
        <v>17</v>
      </c>
      <c r="O848" s="86">
        <f t="shared" si="39"/>
        <v>1</v>
      </c>
      <c r="P848" s="86" t="str">
        <f t="shared" si="39"/>
        <v/>
      </c>
      <c r="Q848" s="86" t="str">
        <f t="shared" si="39"/>
        <v/>
      </c>
    </row>
    <row r="849" spans="1:17" x14ac:dyDescent="0.25">
      <c r="A849" t="s">
        <v>1751</v>
      </c>
      <c r="B849" t="s">
        <v>765</v>
      </c>
      <c r="C849" t="s">
        <v>769</v>
      </c>
      <c r="D849" t="s">
        <v>930</v>
      </c>
      <c r="E849" t="s">
        <v>1116</v>
      </c>
      <c r="F849">
        <v>1</v>
      </c>
      <c r="G849" t="s">
        <v>765</v>
      </c>
      <c r="H849" t="s">
        <v>765</v>
      </c>
      <c r="J849" s="90">
        <f t="shared" si="41"/>
        <v>2253</v>
      </c>
      <c r="K849" s="86" t="str">
        <f t="shared" si="40"/>
        <v/>
      </c>
      <c r="L849" s="86">
        <f t="shared" si="40"/>
        <v>174</v>
      </c>
      <c r="M849" s="86">
        <f t="shared" si="40"/>
        <v>106</v>
      </c>
      <c r="N849" s="86">
        <f t="shared" si="40"/>
        <v>17</v>
      </c>
      <c r="O849" s="86">
        <f t="shared" si="40"/>
        <v>1</v>
      </c>
      <c r="P849" s="86" t="str">
        <f t="shared" si="40"/>
        <v/>
      </c>
      <c r="Q849" s="86" t="str">
        <f t="shared" si="40"/>
        <v/>
      </c>
    </row>
    <row r="850" spans="1:17" x14ac:dyDescent="0.25">
      <c r="A850" t="s">
        <v>1752</v>
      </c>
      <c r="B850" t="s">
        <v>765</v>
      </c>
      <c r="C850" t="s">
        <v>769</v>
      </c>
      <c r="D850" t="s">
        <v>930</v>
      </c>
      <c r="E850" t="s">
        <v>1116</v>
      </c>
      <c r="F850">
        <v>1</v>
      </c>
      <c r="G850" t="s">
        <v>765</v>
      </c>
      <c r="H850" t="s">
        <v>765</v>
      </c>
      <c r="J850" s="90">
        <f t="shared" si="41"/>
        <v>2254</v>
      </c>
      <c r="K850" s="86" t="str">
        <f t="shared" si="40"/>
        <v/>
      </c>
      <c r="L850" s="86">
        <f t="shared" si="40"/>
        <v>174</v>
      </c>
      <c r="M850" s="86">
        <f t="shared" si="40"/>
        <v>106</v>
      </c>
      <c r="N850" s="86">
        <f t="shared" si="40"/>
        <v>17</v>
      </c>
      <c r="O850" s="86">
        <f t="shared" si="40"/>
        <v>1</v>
      </c>
      <c r="P850" s="86" t="str">
        <f t="shared" si="40"/>
        <v/>
      </c>
      <c r="Q850" s="86" t="str">
        <f t="shared" si="40"/>
        <v/>
      </c>
    </row>
    <row r="851" spans="1:17" x14ac:dyDescent="0.25">
      <c r="A851" t="s">
        <v>1753</v>
      </c>
      <c r="B851" t="s">
        <v>765</v>
      </c>
      <c r="C851" t="s">
        <v>769</v>
      </c>
      <c r="D851" t="s">
        <v>930</v>
      </c>
      <c r="E851" t="s">
        <v>1116</v>
      </c>
      <c r="F851">
        <v>1</v>
      </c>
      <c r="G851" t="s">
        <v>765</v>
      </c>
      <c r="H851" t="s">
        <v>765</v>
      </c>
      <c r="J851" s="90">
        <f t="shared" si="41"/>
        <v>2255</v>
      </c>
      <c r="K851" s="86" t="str">
        <f t="shared" si="40"/>
        <v/>
      </c>
      <c r="L851" s="86">
        <f t="shared" si="40"/>
        <v>174</v>
      </c>
      <c r="M851" s="86">
        <f t="shared" si="40"/>
        <v>106</v>
      </c>
      <c r="N851" s="86">
        <f t="shared" si="40"/>
        <v>17</v>
      </c>
      <c r="O851" s="86">
        <f t="shared" si="40"/>
        <v>1</v>
      </c>
      <c r="P851" s="86" t="str">
        <f t="shared" si="40"/>
        <v/>
      </c>
      <c r="Q851" s="86" t="str">
        <f t="shared" si="40"/>
        <v/>
      </c>
    </row>
    <row r="852" spans="1:17" x14ac:dyDescent="0.25">
      <c r="A852" t="s">
        <v>1754</v>
      </c>
      <c r="B852" t="s">
        <v>765</v>
      </c>
      <c r="C852" t="s">
        <v>769</v>
      </c>
      <c r="D852" t="s">
        <v>930</v>
      </c>
      <c r="E852" t="s">
        <v>1116</v>
      </c>
      <c r="F852">
        <v>1</v>
      </c>
      <c r="G852" t="s">
        <v>765</v>
      </c>
      <c r="H852" t="s">
        <v>765</v>
      </c>
      <c r="J852" s="90">
        <f t="shared" si="41"/>
        <v>2256</v>
      </c>
      <c r="K852" s="86" t="str">
        <f t="shared" si="40"/>
        <v/>
      </c>
      <c r="L852" s="86">
        <f t="shared" si="40"/>
        <v>174</v>
      </c>
      <c r="M852" s="86">
        <f t="shared" si="40"/>
        <v>106</v>
      </c>
      <c r="N852" s="86">
        <f t="shared" si="40"/>
        <v>17</v>
      </c>
      <c r="O852" s="86">
        <f t="shared" si="40"/>
        <v>1</v>
      </c>
      <c r="P852" s="86" t="str">
        <f t="shared" si="40"/>
        <v/>
      </c>
      <c r="Q852" s="86" t="str">
        <f t="shared" si="40"/>
        <v/>
      </c>
    </row>
    <row r="853" spans="1:17" x14ac:dyDescent="0.25">
      <c r="A853" t="s">
        <v>1755</v>
      </c>
      <c r="B853" t="s">
        <v>765</v>
      </c>
      <c r="C853" t="s">
        <v>769</v>
      </c>
      <c r="D853" t="s">
        <v>930</v>
      </c>
      <c r="E853" t="s">
        <v>1116</v>
      </c>
      <c r="F853">
        <v>1</v>
      </c>
      <c r="G853" t="s">
        <v>765</v>
      </c>
      <c r="H853" t="s">
        <v>765</v>
      </c>
      <c r="J853" s="90">
        <f t="shared" si="41"/>
        <v>2257</v>
      </c>
      <c r="K853" s="86" t="str">
        <f t="shared" si="40"/>
        <v/>
      </c>
      <c r="L853" s="86">
        <f t="shared" si="40"/>
        <v>174</v>
      </c>
      <c r="M853" s="86">
        <f t="shared" si="40"/>
        <v>106</v>
      </c>
      <c r="N853" s="86">
        <f t="shared" si="40"/>
        <v>17</v>
      </c>
      <c r="O853" s="86">
        <f t="shared" si="40"/>
        <v>1</v>
      </c>
      <c r="P853" s="86" t="str">
        <f t="shared" si="40"/>
        <v/>
      </c>
      <c r="Q853" s="86" t="str">
        <f t="shared" si="40"/>
        <v/>
      </c>
    </row>
    <row r="854" spans="1:17" x14ac:dyDescent="0.25">
      <c r="A854" t="s">
        <v>1756</v>
      </c>
      <c r="B854" t="s">
        <v>765</v>
      </c>
      <c r="C854" t="s">
        <v>769</v>
      </c>
      <c r="D854" t="s">
        <v>930</v>
      </c>
      <c r="E854" t="s">
        <v>1116</v>
      </c>
      <c r="F854">
        <v>1</v>
      </c>
      <c r="G854" t="s">
        <v>765</v>
      </c>
      <c r="H854" t="s">
        <v>765</v>
      </c>
      <c r="J854" s="90">
        <f t="shared" si="41"/>
        <v>2258</v>
      </c>
      <c r="K854" s="86" t="str">
        <f t="shared" si="40"/>
        <v/>
      </c>
      <c r="L854" s="86">
        <f t="shared" si="40"/>
        <v>174</v>
      </c>
      <c r="M854" s="86">
        <f t="shared" si="40"/>
        <v>106</v>
      </c>
      <c r="N854" s="86">
        <f t="shared" si="40"/>
        <v>17</v>
      </c>
      <c r="O854" s="86">
        <f t="shared" si="40"/>
        <v>1</v>
      </c>
      <c r="P854" s="86" t="str">
        <f t="shared" si="40"/>
        <v/>
      </c>
      <c r="Q854" s="86" t="str">
        <f t="shared" si="40"/>
        <v/>
      </c>
    </row>
    <row r="855" spans="1:17" x14ac:dyDescent="0.25">
      <c r="A855" t="s">
        <v>1757</v>
      </c>
      <c r="B855" t="s">
        <v>765</v>
      </c>
      <c r="C855" t="s">
        <v>769</v>
      </c>
      <c r="D855" t="s">
        <v>930</v>
      </c>
      <c r="E855" t="s">
        <v>1116</v>
      </c>
      <c r="F855">
        <v>1</v>
      </c>
      <c r="G855" t="s">
        <v>765</v>
      </c>
      <c r="H855" t="s">
        <v>765</v>
      </c>
      <c r="J855" s="90">
        <f t="shared" si="41"/>
        <v>2259</v>
      </c>
      <c r="K855" s="86" t="str">
        <f t="shared" si="40"/>
        <v/>
      </c>
      <c r="L855" s="86">
        <f t="shared" si="40"/>
        <v>174</v>
      </c>
      <c r="M855" s="86">
        <f t="shared" si="40"/>
        <v>106</v>
      </c>
      <c r="N855" s="86">
        <f t="shared" si="40"/>
        <v>17</v>
      </c>
      <c r="O855" s="86">
        <f t="shared" si="40"/>
        <v>1</v>
      </c>
      <c r="P855" s="86" t="str">
        <f t="shared" si="40"/>
        <v/>
      </c>
      <c r="Q855" s="86" t="str">
        <f t="shared" si="40"/>
        <v/>
      </c>
    </row>
    <row r="856" spans="1:17" x14ac:dyDescent="0.25">
      <c r="A856" t="s">
        <v>1758</v>
      </c>
      <c r="B856" t="s">
        <v>765</v>
      </c>
      <c r="C856" t="s">
        <v>769</v>
      </c>
      <c r="D856" t="s">
        <v>930</v>
      </c>
      <c r="E856" t="s">
        <v>1116</v>
      </c>
      <c r="F856">
        <v>1</v>
      </c>
      <c r="G856" t="s">
        <v>765</v>
      </c>
      <c r="H856" t="s">
        <v>765</v>
      </c>
      <c r="J856" s="90">
        <f t="shared" si="41"/>
        <v>2260</v>
      </c>
      <c r="K856" s="86" t="str">
        <f t="shared" si="40"/>
        <v/>
      </c>
      <c r="L856" s="86">
        <f t="shared" si="40"/>
        <v>174</v>
      </c>
      <c r="M856" s="86">
        <f t="shared" si="40"/>
        <v>106</v>
      </c>
      <c r="N856" s="86">
        <f t="shared" si="40"/>
        <v>17</v>
      </c>
      <c r="O856" s="86">
        <f t="shared" si="40"/>
        <v>1</v>
      </c>
      <c r="P856" s="86" t="str">
        <f t="shared" si="40"/>
        <v/>
      </c>
      <c r="Q856" s="86" t="str">
        <f t="shared" si="40"/>
        <v/>
      </c>
    </row>
    <row r="857" spans="1:17" x14ac:dyDescent="0.25">
      <c r="A857" t="s">
        <v>1759</v>
      </c>
      <c r="B857" t="s">
        <v>765</v>
      </c>
      <c r="C857" t="s">
        <v>769</v>
      </c>
      <c r="D857" t="s">
        <v>930</v>
      </c>
      <c r="E857" t="s">
        <v>1116</v>
      </c>
      <c r="F857">
        <v>1</v>
      </c>
      <c r="G857" t="s">
        <v>765</v>
      </c>
      <c r="H857" t="s">
        <v>765</v>
      </c>
      <c r="J857" s="90">
        <f t="shared" si="41"/>
        <v>2276</v>
      </c>
      <c r="K857" s="86" t="str">
        <f t="shared" si="40"/>
        <v/>
      </c>
      <c r="L857" s="86">
        <f t="shared" si="40"/>
        <v>174</v>
      </c>
      <c r="M857" s="86">
        <f t="shared" si="40"/>
        <v>106</v>
      </c>
      <c r="N857" s="86">
        <f t="shared" si="40"/>
        <v>17</v>
      </c>
      <c r="O857" s="86">
        <f t="shared" si="40"/>
        <v>1</v>
      </c>
      <c r="P857" s="86" t="str">
        <f t="shared" si="40"/>
        <v/>
      </c>
      <c r="Q857" s="86" t="str">
        <f t="shared" si="40"/>
        <v/>
      </c>
    </row>
    <row r="858" spans="1:17" x14ac:dyDescent="0.25">
      <c r="A858" t="s">
        <v>1760</v>
      </c>
      <c r="B858" t="s">
        <v>765</v>
      </c>
      <c r="C858" t="s">
        <v>769</v>
      </c>
      <c r="D858" t="s">
        <v>930</v>
      </c>
      <c r="E858" t="s">
        <v>1116</v>
      </c>
      <c r="F858">
        <v>1</v>
      </c>
      <c r="G858" t="s">
        <v>765</v>
      </c>
      <c r="H858" t="s">
        <v>765</v>
      </c>
      <c r="J858" s="90">
        <f t="shared" si="41"/>
        <v>2279</v>
      </c>
      <c r="K858" s="86" t="str">
        <f t="shared" si="40"/>
        <v/>
      </c>
      <c r="L858" s="86">
        <f t="shared" si="40"/>
        <v>174</v>
      </c>
      <c r="M858" s="86">
        <f t="shared" si="40"/>
        <v>106</v>
      </c>
      <c r="N858" s="86">
        <f t="shared" si="40"/>
        <v>17</v>
      </c>
      <c r="O858" s="86">
        <f t="shared" si="40"/>
        <v>1</v>
      </c>
      <c r="P858" s="86" t="str">
        <f t="shared" si="40"/>
        <v/>
      </c>
      <c r="Q858" s="86" t="str">
        <f t="shared" si="40"/>
        <v/>
      </c>
    </row>
    <row r="859" spans="1:17" x14ac:dyDescent="0.25">
      <c r="A859" t="s">
        <v>1761</v>
      </c>
      <c r="B859" t="s">
        <v>765</v>
      </c>
      <c r="C859" t="s">
        <v>769</v>
      </c>
      <c r="D859" t="s">
        <v>930</v>
      </c>
      <c r="E859" t="s">
        <v>1116</v>
      </c>
      <c r="F859">
        <v>1</v>
      </c>
      <c r="G859" t="s">
        <v>765</v>
      </c>
      <c r="H859" t="s">
        <v>765</v>
      </c>
      <c r="J859" s="90">
        <f t="shared" si="41"/>
        <v>2282</v>
      </c>
      <c r="K859" s="86" t="str">
        <f t="shared" si="40"/>
        <v/>
      </c>
      <c r="L859" s="86">
        <f t="shared" si="40"/>
        <v>174</v>
      </c>
      <c r="M859" s="86">
        <f t="shared" si="40"/>
        <v>106</v>
      </c>
      <c r="N859" s="86">
        <f t="shared" si="40"/>
        <v>17</v>
      </c>
      <c r="O859" s="86">
        <f t="shared" si="40"/>
        <v>1</v>
      </c>
      <c r="P859" s="86" t="str">
        <f t="shared" si="40"/>
        <v/>
      </c>
      <c r="Q859" s="86" t="str">
        <f t="shared" si="40"/>
        <v/>
      </c>
    </row>
    <row r="860" spans="1:17" x14ac:dyDescent="0.25">
      <c r="A860" t="s">
        <v>1762</v>
      </c>
      <c r="B860" t="s">
        <v>765</v>
      </c>
      <c r="C860" t="s">
        <v>769</v>
      </c>
      <c r="D860" t="s">
        <v>930</v>
      </c>
      <c r="E860" t="s">
        <v>1116</v>
      </c>
      <c r="F860">
        <v>1</v>
      </c>
      <c r="G860" t="s">
        <v>765</v>
      </c>
      <c r="H860" t="s">
        <v>765</v>
      </c>
      <c r="J860" s="90">
        <f t="shared" si="41"/>
        <v>2283</v>
      </c>
      <c r="K860" s="86" t="str">
        <f t="shared" si="40"/>
        <v/>
      </c>
      <c r="L860" s="86">
        <f t="shared" si="40"/>
        <v>174</v>
      </c>
      <c r="M860" s="86">
        <f t="shared" si="40"/>
        <v>106</v>
      </c>
      <c r="N860" s="86">
        <f t="shared" si="40"/>
        <v>17</v>
      </c>
      <c r="O860" s="86">
        <f t="shared" si="40"/>
        <v>1</v>
      </c>
      <c r="P860" s="86" t="str">
        <f t="shared" si="40"/>
        <v/>
      </c>
      <c r="Q860" s="86" t="str">
        <f t="shared" si="40"/>
        <v/>
      </c>
    </row>
    <row r="861" spans="1:17" x14ac:dyDescent="0.25">
      <c r="A861" t="s">
        <v>1763</v>
      </c>
      <c r="B861" t="s">
        <v>765</v>
      </c>
      <c r="C861" t="s">
        <v>769</v>
      </c>
      <c r="D861" t="s">
        <v>930</v>
      </c>
      <c r="E861" t="s">
        <v>1116</v>
      </c>
      <c r="F861">
        <v>1</v>
      </c>
      <c r="G861" t="s">
        <v>765</v>
      </c>
      <c r="H861" t="s">
        <v>765</v>
      </c>
      <c r="J861" s="90">
        <f t="shared" si="41"/>
        <v>2285</v>
      </c>
      <c r="K861" s="86" t="str">
        <f t="shared" si="40"/>
        <v/>
      </c>
      <c r="L861" s="86">
        <f t="shared" si="40"/>
        <v>174</v>
      </c>
      <c r="M861" s="86">
        <f t="shared" si="40"/>
        <v>106</v>
      </c>
      <c r="N861" s="86">
        <f t="shared" si="40"/>
        <v>17</v>
      </c>
      <c r="O861" s="86">
        <f t="shared" si="40"/>
        <v>1</v>
      </c>
      <c r="P861" s="86" t="str">
        <f t="shared" si="40"/>
        <v/>
      </c>
      <c r="Q861" s="86" t="str">
        <f t="shared" si="40"/>
        <v/>
      </c>
    </row>
    <row r="862" spans="1:17" x14ac:dyDescent="0.25">
      <c r="A862" t="s">
        <v>1764</v>
      </c>
      <c r="B862" t="s">
        <v>765</v>
      </c>
      <c r="C862" t="s">
        <v>769</v>
      </c>
      <c r="D862" t="s">
        <v>930</v>
      </c>
      <c r="E862" t="s">
        <v>1116</v>
      </c>
      <c r="F862">
        <v>1</v>
      </c>
      <c r="G862" t="s">
        <v>765</v>
      </c>
      <c r="H862" t="s">
        <v>765</v>
      </c>
      <c r="J862" s="90">
        <f t="shared" si="41"/>
        <v>2286</v>
      </c>
      <c r="K862" s="86" t="str">
        <f t="shared" si="40"/>
        <v/>
      </c>
      <c r="L862" s="86">
        <f t="shared" si="40"/>
        <v>174</v>
      </c>
      <c r="M862" s="86">
        <f t="shared" si="40"/>
        <v>106</v>
      </c>
      <c r="N862" s="86">
        <f t="shared" si="40"/>
        <v>17</v>
      </c>
      <c r="O862" s="86">
        <f t="shared" si="40"/>
        <v>1</v>
      </c>
      <c r="P862" s="86" t="str">
        <f t="shared" si="40"/>
        <v/>
      </c>
      <c r="Q862" s="86" t="str">
        <f t="shared" si="40"/>
        <v/>
      </c>
    </row>
    <row r="863" spans="1:17" x14ac:dyDescent="0.25">
      <c r="A863" t="s">
        <v>1765</v>
      </c>
      <c r="B863" t="s">
        <v>765</v>
      </c>
      <c r="C863" t="s">
        <v>769</v>
      </c>
      <c r="D863" t="s">
        <v>1682</v>
      </c>
      <c r="E863" t="s">
        <v>946</v>
      </c>
      <c r="F863">
        <v>1</v>
      </c>
      <c r="G863" t="s">
        <v>1765</v>
      </c>
      <c r="H863" t="s">
        <v>765</v>
      </c>
      <c r="J863" s="90">
        <f t="shared" si="41"/>
        <v>23001</v>
      </c>
      <c r="K863" s="86" t="str">
        <f t="shared" si="40"/>
        <v/>
      </c>
      <c r="L863" s="86">
        <f t="shared" si="40"/>
        <v>174</v>
      </c>
      <c r="M863" s="86">
        <f t="shared" si="40"/>
        <v>920</v>
      </c>
      <c r="N863" s="86">
        <f t="shared" si="40"/>
        <v>11</v>
      </c>
      <c r="O863" s="86">
        <f t="shared" si="40"/>
        <v>1</v>
      </c>
      <c r="P863" s="86">
        <f t="shared" si="40"/>
        <v>23001</v>
      </c>
      <c r="Q863" s="86" t="str">
        <f t="shared" si="40"/>
        <v/>
      </c>
    </row>
    <row r="864" spans="1:17" x14ac:dyDescent="0.25">
      <c r="A864" t="s">
        <v>1766</v>
      </c>
      <c r="B864" t="s">
        <v>765</v>
      </c>
      <c r="C864" t="s">
        <v>769</v>
      </c>
      <c r="D864" t="s">
        <v>1682</v>
      </c>
      <c r="E864" t="s">
        <v>932</v>
      </c>
      <c r="F864">
        <v>1</v>
      </c>
      <c r="G864" t="s">
        <v>1766</v>
      </c>
      <c r="H864" t="s">
        <v>765</v>
      </c>
      <c r="J864" s="90">
        <f t="shared" si="41"/>
        <v>23005</v>
      </c>
      <c r="K864" s="86" t="str">
        <f t="shared" si="40"/>
        <v/>
      </c>
      <c r="L864" s="86">
        <f t="shared" si="40"/>
        <v>174</v>
      </c>
      <c r="M864" s="86">
        <f t="shared" si="40"/>
        <v>920</v>
      </c>
      <c r="N864" s="86">
        <f t="shared" si="40"/>
        <v>52</v>
      </c>
      <c r="O864" s="86">
        <f t="shared" si="40"/>
        <v>1</v>
      </c>
      <c r="P864" s="86">
        <f t="shared" si="40"/>
        <v>23005</v>
      </c>
      <c r="Q864" s="86" t="str">
        <f t="shared" si="40"/>
        <v/>
      </c>
    </row>
    <row r="865" spans="1:17" x14ac:dyDescent="0.25">
      <c r="A865" t="s">
        <v>1767</v>
      </c>
      <c r="B865" t="s">
        <v>765</v>
      </c>
      <c r="C865" t="s">
        <v>769</v>
      </c>
      <c r="D865" t="s">
        <v>896</v>
      </c>
      <c r="E865" t="s">
        <v>946</v>
      </c>
      <c r="F865">
        <v>1</v>
      </c>
      <c r="G865" t="s">
        <v>1767</v>
      </c>
      <c r="H865" t="s">
        <v>765</v>
      </c>
      <c r="J865" s="90">
        <f t="shared" si="41"/>
        <v>23051</v>
      </c>
      <c r="K865" s="86" t="str">
        <f t="shared" si="40"/>
        <v/>
      </c>
      <c r="L865" s="86">
        <f t="shared" si="40"/>
        <v>174</v>
      </c>
      <c r="M865" s="86">
        <f t="shared" si="40"/>
        <v>104</v>
      </c>
      <c r="N865" s="86">
        <f t="shared" si="40"/>
        <v>11</v>
      </c>
      <c r="O865" s="86">
        <f t="shared" si="40"/>
        <v>1</v>
      </c>
      <c r="P865" s="86">
        <f t="shared" si="40"/>
        <v>23051</v>
      </c>
      <c r="Q865" s="86" t="str">
        <f t="shared" si="40"/>
        <v/>
      </c>
    </row>
    <row r="866" spans="1:17" x14ac:dyDescent="0.25">
      <c r="A866" t="s">
        <v>1768</v>
      </c>
      <c r="B866" t="s">
        <v>765</v>
      </c>
      <c r="C866" t="s">
        <v>769</v>
      </c>
      <c r="D866" t="s">
        <v>896</v>
      </c>
      <c r="E866" t="s">
        <v>946</v>
      </c>
      <c r="F866">
        <v>1</v>
      </c>
      <c r="G866" t="s">
        <v>1768</v>
      </c>
      <c r="H866" t="s">
        <v>765</v>
      </c>
      <c r="J866" s="90">
        <f t="shared" si="41"/>
        <v>23052</v>
      </c>
      <c r="K866" s="86" t="str">
        <f t="shared" si="40"/>
        <v/>
      </c>
      <c r="L866" s="86">
        <f t="shared" si="40"/>
        <v>174</v>
      </c>
      <c r="M866" s="86">
        <f t="shared" si="40"/>
        <v>104</v>
      </c>
      <c r="N866" s="86">
        <f t="shared" si="40"/>
        <v>11</v>
      </c>
      <c r="O866" s="86">
        <f t="shared" si="40"/>
        <v>1</v>
      </c>
      <c r="P866" s="86">
        <f t="shared" si="40"/>
        <v>23052</v>
      </c>
      <c r="Q866" s="86" t="str">
        <f t="shared" si="40"/>
        <v/>
      </c>
    </row>
    <row r="867" spans="1:17" x14ac:dyDescent="0.25">
      <c r="A867" t="s">
        <v>1769</v>
      </c>
      <c r="B867" t="s">
        <v>765</v>
      </c>
      <c r="C867" t="s">
        <v>769</v>
      </c>
      <c r="D867" t="s">
        <v>896</v>
      </c>
      <c r="E867" t="s">
        <v>946</v>
      </c>
      <c r="F867">
        <v>1</v>
      </c>
      <c r="G867" t="s">
        <v>1769</v>
      </c>
      <c r="H867" t="s">
        <v>765</v>
      </c>
      <c r="J867" s="90">
        <f t="shared" si="41"/>
        <v>23053</v>
      </c>
      <c r="K867" s="86" t="str">
        <f t="shared" si="40"/>
        <v/>
      </c>
      <c r="L867" s="86">
        <f t="shared" si="40"/>
        <v>174</v>
      </c>
      <c r="M867" s="86">
        <f t="shared" si="40"/>
        <v>104</v>
      </c>
      <c r="N867" s="86">
        <f t="shared" si="40"/>
        <v>11</v>
      </c>
      <c r="O867" s="86">
        <f t="shared" si="40"/>
        <v>1</v>
      </c>
      <c r="P867" s="86">
        <f t="shared" si="40"/>
        <v>23053</v>
      </c>
      <c r="Q867" s="86" t="str">
        <f t="shared" si="40"/>
        <v/>
      </c>
    </row>
    <row r="868" spans="1:17" x14ac:dyDescent="0.25">
      <c r="A868" t="s">
        <v>1770</v>
      </c>
      <c r="B868" t="s">
        <v>765</v>
      </c>
      <c r="C868" t="s">
        <v>769</v>
      </c>
      <c r="D868" t="s">
        <v>896</v>
      </c>
      <c r="E868" t="s">
        <v>946</v>
      </c>
      <c r="F868">
        <v>1</v>
      </c>
      <c r="G868" t="s">
        <v>1770</v>
      </c>
      <c r="H868" t="s">
        <v>765</v>
      </c>
      <c r="J868" s="90">
        <f t="shared" si="41"/>
        <v>23054</v>
      </c>
      <c r="K868" s="86" t="str">
        <f t="shared" si="40"/>
        <v/>
      </c>
      <c r="L868" s="86">
        <f t="shared" si="40"/>
        <v>174</v>
      </c>
      <c r="M868" s="86">
        <f t="shared" si="40"/>
        <v>104</v>
      </c>
      <c r="N868" s="86">
        <f t="shared" si="40"/>
        <v>11</v>
      </c>
      <c r="O868" s="86">
        <f t="shared" si="40"/>
        <v>1</v>
      </c>
      <c r="P868" s="86">
        <f t="shared" si="40"/>
        <v>23054</v>
      </c>
      <c r="Q868" s="86" t="str">
        <f t="shared" si="40"/>
        <v/>
      </c>
    </row>
    <row r="869" spans="1:17" x14ac:dyDescent="0.25">
      <c r="A869" t="s">
        <v>1771</v>
      </c>
      <c r="B869" t="s">
        <v>765</v>
      </c>
      <c r="C869" t="s">
        <v>769</v>
      </c>
      <c r="D869" t="s">
        <v>896</v>
      </c>
      <c r="E869" t="s">
        <v>946</v>
      </c>
      <c r="F869">
        <v>1</v>
      </c>
      <c r="G869" t="s">
        <v>1771</v>
      </c>
      <c r="H869" t="s">
        <v>765</v>
      </c>
      <c r="J869" s="90">
        <f t="shared" si="41"/>
        <v>23055</v>
      </c>
      <c r="K869" s="86" t="str">
        <f t="shared" si="40"/>
        <v/>
      </c>
      <c r="L869" s="86">
        <f t="shared" si="40"/>
        <v>174</v>
      </c>
      <c r="M869" s="86">
        <f t="shared" si="40"/>
        <v>104</v>
      </c>
      <c r="N869" s="86">
        <f t="shared" si="40"/>
        <v>11</v>
      </c>
      <c r="O869" s="86">
        <f t="shared" si="40"/>
        <v>1</v>
      </c>
      <c r="P869" s="86">
        <f t="shared" si="40"/>
        <v>23055</v>
      </c>
      <c r="Q869" s="86" t="str">
        <f t="shared" si="40"/>
        <v/>
      </c>
    </row>
    <row r="870" spans="1:17" x14ac:dyDescent="0.25">
      <c r="A870" t="s">
        <v>1772</v>
      </c>
      <c r="B870" t="s">
        <v>765</v>
      </c>
      <c r="C870" t="s">
        <v>769</v>
      </c>
      <c r="D870" t="s">
        <v>896</v>
      </c>
      <c r="E870" t="s">
        <v>946</v>
      </c>
      <c r="F870">
        <v>1</v>
      </c>
      <c r="G870" t="s">
        <v>1772</v>
      </c>
      <c r="H870" t="s">
        <v>765</v>
      </c>
      <c r="J870" s="90">
        <f t="shared" si="41"/>
        <v>23056</v>
      </c>
      <c r="K870" s="86" t="str">
        <f t="shared" si="40"/>
        <v/>
      </c>
      <c r="L870" s="86">
        <f t="shared" si="40"/>
        <v>174</v>
      </c>
      <c r="M870" s="86">
        <f t="shared" si="40"/>
        <v>104</v>
      </c>
      <c r="N870" s="86">
        <f t="shared" ref="K870:Q906" si="42">IFERROR(+E870+0,"")</f>
        <v>11</v>
      </c>
      <c r="O870" s="86">
        <f t="shared" si="42"/>
        <v>1</v>
      </c>
      <c r="P870" s="86">
        <f t="shared" si="42"/>
        <v>23056</v>
      </c>
      <c r="Q870" s="86" t="str">
        <f t="shared" si="42"/>
        <v/>
      </c>
    </row>
    <row r="871" spans="1:17" x14ac:dyDescent="0.25">
      <c r="A871" t="s">
        <v>1773</v>
      </c>
      <c r="B871" t="s">
        <v>765</v>
      </c>
      <c r="C871" t="s">
        <v>769</v>
      </c>
      <c r="D871" t="s">
        <v>896</v>
      </c>
      <c r="E871" t="s">
        <v>946</v>
      </c>
      <c r="F871">
        <v>1</v>
      </c>
      <c r="G871" t="s">
        <v>1773</v>
      </c>
      <c r="H871" t="s">
        <v>765</v>
      </c>
      <c r="J871" s="90">
        <f t="shared" si="41"/>
        <v>23057</v>
      </c>
      <c r="K871" s="86" t="str">
        <f t="shared" si="42"/>
        <v/>
      </c>
      <c r="L871" s="86">
        <f t="shared" si="42"/>
        <v>174</v>
      </c>
      <c r="M871" s="86">
        <f t="shared" si="42"/>
        <v>104</v>
      </c>
      <c r="N871" s="86">
        <f t="shared" si="42"/>
        <v>11</v>
      </c>
      <c r="O871" s="86">
        <f t="shared" si="42"/>
        <v>1</v>
      </c>
      <c r="P871" s="86">
        <f t="shared" si="42"/>
        <v>23057</v>
      </c>
      <c r="Q871" s="86" t="str">
        <f t="shared" si="42"/>
        <v/>
      </c>
    </row>
    <row r="872" spans="1:17" x14ac:dyDescent="0.25">
      <c r="A872" t="s">
        <v>1774</v>
      </c>
      <c r="B872" t="s">
        <v>765</v>
      </c>
      <c r="C872" t="s">
        <v>769</v>
      </c>
      <c r="D872" t="s">
        <v>896</v>
      </c>
      <c r="E872" t="s">
        <v>946</v>
      </c>
      <c r="F872">
        <v>1</v>
      </c>
      <c r="G872" t="s">
        <v>1774</v>
      </c>
      <c r="H872" t="s">
        <v>765</v>
      </c>
      <c r="J872" s="90">
        <f t="shared" si="41"/>
        <v>23058</v>
      </c>
      <c r="K872" s="86" t="str">
        <f t="shared" si="42"/>
        <v/>
      </c>
      <c r="L872" s="86">
        <f t="shared" si="42"/>
        <v>174</v>
      </c>
      <c r="M872" s="86">
        <f t="shared" si="42"/>
        <v>104</v>
      </c>
      <c r="N872" s="86">
        <f t="shared" si="42"/>
        <v>11</v>
      </c>
      <c r="O872" s="86">
        <f t="shared" si="42"/>
        <v>1</v>
      </c>
      <c r="P872" s="86">
        <f t="shared" si="42"/>
        <v>23058</v>
      </c>
      <c r="Q872" s="86" t="str">
        <f t="shared" si="42"/>
        <v/>
      </c>
    </row>
    <row r="873" spans="1:17" x14ac:dyDescent="0.25">
      <c r="A873" t="s">
        <v>1775</v>
      </c>
      <c r="B873" t="s">
        <v>765</v>
      </c>
      <c r="C873" t="s">
        <v>769</v>
      </c>
      <c r="D873" t="s">
        <v>896</v>
      </c>
      <c r="E873" t="s">
        <v>946</v>
      </c>
      <c r="F873">
        <v>1</v>
      </c>
      <c r="G873" t="s">
        <v>1775</v>
      </c>
      <c r="H873" t="s">
        <v>765</v>
      </c>
      <c r="J873" s="90">
        <f t="shared" si="41"/>
        <v>23059</v>
      </c>
      <c r="K873" s="86" t="str">
        <f t="shared" si="42"/>
        <v/>
      </c>
      <c r="L873" s="86">
        <f t="shared" si="42"/>
        <v>174</v>
      </c>
      <c r="M873" s="86">
        <f t="shared" si="42"/>
        <v>104</v>
      </c>
      <c r="N873" s="86">
        <f t="shared" si="42"/>
        <v>11</v>
      </c>
      <c r="O873" s="86">
        <f t="shared" si="42"/>
        <v>1</v>
      </c>
      <c r="P873" s="86">
        <f t="shared" si="42"/>
        <v>23059</v>
      </c>
      <c r="Q873" s="86" t="str">
        <f t="shared" si="42"/>
        <v/>
      </c>
    </row>
    <row r="874" spans="1:17" x14ac:dyDescent="0.25">
      <c r="A874" t="s">
        <v>1776</v>
      </c>
      <c r="B874" t="s">
        <v>765</v>
      </c>
      <c r="C874" t="s">
        <v>769</v>
      </c>
      <c r="D874" t="s">
        <v>896</v>
      </c>
      <c r="E874" t="s">
        <v>946</v>
      </c>
      <c r="F874">
        <v>1</v>
      </c>
      <c r="G874" t="s">
        <v>1776</v>
      </c>
      <c r="H874" t="s">
        <v>765</v>
      </c>
      <c r="J874" s="90">
        <f t="shared" si="41"/>
        <v>23060</v>
      </c>
      <c r="K874" s="86" t="str">
        <f t="shared" si="42"/>
        <v/>
      </c>
      <c r="L874" s="86">
        <f t="shared" si="42"/>
        <v>174</v>
      </c>
      <c r="M874" s="86">
        <f t="shared" si="42"/>
        <v>104</v>
      </c>
      <c r="N874" s="86">
        <f t="shared" si="42"/>
        <v>11</v>
      </c>
      <c r="O874" s="86">
        <f t="shared" si="42"/>
        <v>1</v>
      </c>
      <c r="P874" s="86">
        <f t="shared" si="42"/>
        <v>23060</v>
      </c>
      <c r="Q874" s="86" t="str">
        <f t="shared" si="42"/>
        <v/>
      </c>
    </row>
    <row r="875" spans="1:17" x14ac:dyDescent="0.25">
      <c r="A875" t="s">
        <v>1777</v>
      </c>
      <c r="B875" t="s">
        <v>765</v>
      </c>
      <c r="C875" t="s">
        <v>863</v>
      </c>
      <c r="D875" t="s">
        <v>896</v>
      </c>
      <c r="E875" t="s">
        <v>946</v>
      </c>
      <c r="F875">
        <v>1</v>
      </c>
      <c r="G875" t="s">
        <v>1777</v>
      </c>
      <c r="H875" t="s">
        <v>765</v>
      </c>
      <c r="J875" s="90">
        <f t="shared" si="41"/>
        <v>23061</v>
      </c>
      <c r="K875" s="86" t="str">
        <f t="shared" si="42"/>
        <v/>
      </c>
      <c r="L875" s="86">
        <f t="shared" si="42"/>
        <v>90</v>
      </c>
      <c r="M875" s="86">
        <f t="shared" si="42"/>
        <v>104</v>
      </c>
      <c r="N875" s="86">
        <f t="shared" si="42"/>
        <v>11</v>
      </c>
      <c r="O875" s="86">
        <f t="shared" si="42"/>
        <v>1</v>
      </c>
      <c r="P875" s="86">
        <f t="shared" si="42"/>
        <v>23061</v>
      </c>
      <c r="Q875" s="86" t="str">
        <f t="shared" si="42"/>
        <v/>
      </c>
    </row>
    <row r="876" spans="1:17" x14ac:dyDescent="0.25">
      <c r="A876" t="s">
        <v>1778</v>
      </c>
      <c r="B876" t="s">
        <v>765</v>
      </c>
      <c r="C876" t="s">
        <v>775</v>
      </c>
      <c r="D876" t="s">
        <v>896</v>
      </c>
      <c r="E876" t="s">
        <v>946</v>
      </c>
      <c r="F876">
        <v>1</v>
      </c>
      <c r="G876" t="s">
        <v>1778</v>
      </c>
      <c r="H876" t="s">
        <v>765</v>
      </c>
      <c r="J876" s="90">
        <f t="shared" si="41"/>
        <v>23062</v>
      </c>
      <c r="K876" s="86" t="str">
        <f t="shared" si="42"/>
        <v/>
      </c>
      <c r="L876" s="86">
        <f t="shared" si="42"/>
        <v>97</v>
      </c>
      <c r="M876" s="86">
        <f t="shared" si="42"/>
        <v>104</v>
      </c>
      <c r="N876" s="86">
        <f t="shared" si="42"/>
        <v>11</v>
      </c>
      <c r="O876" s="86">
        <f t="shared" si="42"/>
        <v>1</v>
      </c>
      <c r="P876" s="86">
        <f t="shared" si="42"/>
        <v>23062</v>
      </c>
      <c r="Q876" s="86" t="str">
        <f t="shared" si="42"/>
        <v/>
      </c>
    </row>
    <row r="877" spans="1:17" x14ac:dyDescent="0.25">
      <c r="A877" t="s">
        <v>1779</v>
      </c>
      <c r="B877" t="s">
        <v>765</v>
      </c>
      <c r="C877" t="s">
        <v>769</v>
      </c>
      <c r="D877" t="s">
        <v>896</v>
      </c>
      <c r="E877" t="s">
        <v>946</v>
      </c>
      <c r="F877">
        <v>1</v>
      </c>
      <c r="G877" t="s">
        <v>1779</v>
      </c>
      <c r="H877" t="s">
        <v>765</v>
      </c>
      <c r="J877" s="90">
        <f t="shared" si="41"/>
        <v>23065</v>
      </c>
      <c r="K877" s="86" t="str">
        <f t="shared" si="42"/>
        <v/>
      </c>
      <c r="L877" s="86">
        <f t="shared" si="42"/>
        <v>174</v>
      </c>
      <c r="M877" s="86">
        <f t="shared" si="42"/>
        <v>104</v>
      </c>
      <c r="N877" s="86">
        <f t="shared" si="42"/>
        <v>11</v>
      </c>
      <c r="O877" s="86">
        <f t="shared" si="42"/>
        <v>1</v>
      </c>
      <c r="P877" s="86">
        <f t="shared" si="42"/>
        <v>23065</v>
      </c>
      <c r="Q877" s="86" t="str">
        <f t="shared" si="42"/>
        <v/>
      </c>
    </row>
    <row r="878" spans="1:17" x14ac:dyDescent="0.25">
      <c r="A878" t="s">
        <v>1780</v>
      </c>
      <c r="B878" t="s">
        <v>765</v>
      </c>
      <c r="C878" t="s">
        <v>769</v>
      </c>
      <c r="D878" t="s">
        <v>896</v>
      </c>
      <c r="E878" t="s">
        <v>946</v>
      </c>
      <c r="F878">
        <v>1</v>
      </c>
      <c r="G878" t="s">
        <v>1780</v>
      </c>
      <c r="H878" t="s">
        <v>765</v>
      </c>
      <c r="J878" s="90">
        <f t="shared" si="41"/>
        <v>23066</v>
      </c>
      <c r="K878" s="86" t="str">
        <f t="shared" si="42"/>
        <v/>
      </c>
      <c r="L878" s="86">
        <f t="shared" si="42"/>
        <v>174</v>
      </c>
      <c r="M878" s="86">
        <f t="shared" si="42"/>
        <v>104</v>
      </c>
      <c r="N878" s="86">
        <f t="shared" si="42"/>
        <v>11</v>
      </c>
      <c r="O878" s="86">
        <f t="shared" si="42"/>
        <v>1</v>
      </c>
      <c r="P878" s="86">
        <f t="shared" si="42"/>
        <v>23066</v>
      </c>
      <c r="Q878" s="86" t="str">
        <f t="shared" si="42"/>
        <v/>
      </c>
    </row>
    <row r="879" spans="1:17" x14ac:dyDescent="0.25">
      <c r="A879" t="s">
        <v>1781</v>
      </c>
      <c r="B879" t="s">
        <v>765</v>
      </c>
      <c r="C879" t="s">
        <v>769</v>
      </c>
      <c r="D879" t="s">
        <v>896</v>
      </c>
      <c r="E879" t="s">
        <v>946</v>
      </c>
      <c r="F879">
        <v>1</v>
      </c>
      <c r="G879" t="s">
        <v>1781</v>
      </c>
      <c r="H879" t="s">
        <v>765</v>
      </c>
      <c r="J879" s="90">
        <f t="shared" si="41"/>
        <v>23067</v>
      </c>
      <c r="K879" s="86" t="str">
        <f t="shared" si="42"/>
        <v/>
      </c>
      <c r="L879" s="86">
        <f t="shared" si="42"/>
        <v>174</v>
      </c>
      <c r="M879" s="86">
        <f t="shared" si="42"/>
        <v>104</v>
      </c>
      <c r="N879" s="86">
        <f t="shared" si="42"/>
        <v>11</v>
      </c>
      <c r="O879" s="86">
        <f t="shared" si="42"/>
        <v>1</v>
      </c>
      <c r="P879" s="86">
        <f t="shared" si="42"/>
        <v>23067</v>
      </c>
      <c r="Q879" s="86" t="str">
        <f t="shared" si="42"/>
        <v/>
      </c>
    </row>
    <row r="880" spans="1:17" x14ac:dyDescent="0.25">
      <c r="A880" t="s">
        <v>1782</v>
      </c>
      <c r="B880" t="s">
        <v>765</v>
      </c>
      <c r="C880" t="s">
        <v>769</v>
      </c>
      <c r="D880" t="s">
        <v>896</v>
      </c>
      <c r="E880" t="s">
        <v>946</v>
      </c>
      <c r="F880">
        <v>1</v>
      </c>
      <c r="G880" t="s">
        <v>1782</v>
      </c>
      <c r="H880" t="s">
        <v>765</v>
      </c>
      <c r="J880" s="90">
        <f t="shared" si="41"/>
        <v>23070</v>
      </c>
      <c r="K880" s="86" t="str">
        <f t="shared" si="42"/>
        <v/>
      </c>
      <c r="L880" s="86">
        <f t="shared" si="42"/>
        <v>174</v>
      </c>
      <c r="M880" s="86">
        <f t="shared" si="42"/>
        <v>104</v>
      </c>
      <c r="N880" s="86">
        <f t="shared" si="42"/>
        <v>11</v>
      </c>
      <c r="O880" s="86">
        <f t="shared" si="42"/>
        <v>1</v>
      </c>
      <c r="P880" s="86">
        <f t="shared" si="42"/>
        <v>23070</v>
      </c>
      <c r="Q880" s="86" t="str">
        <f t="shared" si="42"/>
        <v/>
      </c>
    </row>
    <row r="881" spans="1:17" x14ac:dyDescent="0.25">
      <c r="A881" t="s">
        <v>1783</v>
      </c>
      <c r="B881" t="s">
        <v>765</v>
      </c>
      <c r="C881" t="s">
        <v>769</v>
      </c>
      <c r="D881" t="s">
        <v>896</v>
      </c>
      <c r="E881" t="s">
        <v>946</v>
      </c>
      <c r="F881">
        <v>1</v>
      </c>
      <c r="G881" t="s">
        <v>1783</v>
      </c>
      <c r="H881" t="s">
        <v>765</v>
      </c>
      <c r="J881" s="90">
        <f t="shared" si="41"/>
        <v>23072</v>
      </c>
      <c r="K881" s="86" t="str">
        <f t="shared" si="42"/>
        <v/>
      </c>
      <c r="L881" s="86">
        <f t="shared" si="42"/>
        <v>174</v>
      </c>
      <c r="M881" s="86">
        <f t="shared" si="42"/>
        <v>104</v>
      </c>
      <c r="N881" s="86">
        <f t="shared" si="42"/>
        <v>11</v>
      </c>
      <c r="O881" s="86">
        <f t="shared" si="42"/>
        <v>1</v>
      </c>
      <c r="P881" s="86">
        <f t="shared" si="42"/>
        <v>23072</v>
      </c>
      <c r="Q881" s="86" t="str">
        <f t="shared" si="42"/>
        <v/>
      </c>
    </row>
    <row r="882" spans="1:17" x14ac:dyDescent="0.25">
      <c r="A882" t="s">
        <v>1784</v>
      </c>
      <c r="B882" t="s">
        <v>765</v>
      </c>
      <c r="C882" t="s">
        <v>769</v>
      </c>
      <c r="D882" t="s">
        <v>896</v>
      </c>
      <c r="E882" t="s">
        <v>946</v>
      </c>
      <c r="F882">
        <v>1</v>
      </c>
      <c r="G882" t="s">
        <v>1784</v>
      </c>
      <c r="H882" t="s">
        <v>765</v>
      </c>
      <c r="J882" s="90">
        <f t="shared" si="41"/>
        <v>23073</v>
      </c>
      <c r="K882" s="86" t="str">
        <f t="shared" si="42"/>
        <v/>
      </c>
      <c r="L882" s="86">
        <f t="shared" si="42"/>
        <v>174</v>
      </c>
      <c r="M882" s="86">
        <f t="shared" si="42"/>
        <v>104</v>
      </c>
      <c r="N882" s="86">
        <f t="shared" si="42"/>
        <v>11</v>
      </c>
      <c r="O882" s="86">
        <f t="shared" si="42"/>
        <v>1</v>
      </c>
      <c r="P882" s="86">
        <f t="shared" si="42"/>
        <v>23073</v>
      </c>
      <c r="Q882" s="86" t="str">
        <f t="shared" si="42"/>
        <v/>
      </c>
    </row>
    <row r="883" spans="1:17" x14ac:dyDescent="0.25">
      <c r="A883" t="s">
        <v>1785</v>
      </c>
      <c r="B883" t="s">
        <v>765</v>
      </c>
      <c r="C883" t="s">
        <v>769</v>
      </c>
      <c r="D883" t="s">
        <v>896</v>
      </c>
      <c r="E883" t="s">
        <v>946</v>
      </c>
      <c r="F883">
        <v>1</v>
      </c>
      <c r="G883" t="s">
        <v>1785</v>
      </c>
      <c r="H883" t="s">
        <v>765</v>
      </c>
      <c r="J883" s="90">
        <f t="shared" si="41"/>
        <v>23074</v>
      </c>
      <c r="K883" s="86" t="str">
        <f t="shared" si="42"/>
        <v/>
      </c>
      <c r="L883" s="86">
        <f t="shared" si="42"/>
        <v>174</v>
      </c>
      <c r="M883" s="86">
        <f t="shared" si="42"/>
        <v>104</v>
      </c>
      <c r="N883" s="86">
        <f t="shared" si="42"/>
        <v>11</v>
      </c>
      <c r="O883" s="86">
        <f t="shared" si="42"/>
        <v>1</v>
      </c>
      <c r="P883" s="86">
        <f t="shared" si="42"/>
        <v>23074</v>
      </c>
      <c r="Q883" s="86" t="str">
        <f t="shared" si="42"/>
        <v/>
      </c>
    </row>
    <row r="884" spans="1:17" x14ac:dyDescent="0.25">
      <c r="A884" t="s">
        <v>1786</v>
      </c>
      <c r="B884" t="s">
        <v>765</v>
      </c>
      <c r="C884" t="s">
        <v>769</v>
      </c>
      <c r="D884" t="s">
        <v>896</v>
      </c>
      <c r="E884" t="s">
        <v>946</v>
      </c>
      <c r="F884">
        <v>1</v>
      </c>
      <c r="G884" t="s">
        <v>1786</v>
      </c>
      <c r="H884" t="s">
        <v>765</v>
      </c>
      <c r="J884" s="90">
        <f t="shared" si="41"/>
        <v>23075</v>
      </c>
      <c r="K884" s="86" t="str">
        <f t="shared" si="42"/>
        <v/>
      </c>
      <c r="L884" s="86">
        <f t="shared" si="42"/>
        <v>174</v>
      </c>
      <c r="M884" s="86">
        <f t="shared" si="42"/>
        <v>104</v>
      </c>
      <c r="N884" s="86">
        <f t="shared" si="42"/>
        <v>11</v>
      </c>
      <c r="O884" s="86">
        <f t="shared" si="42"/>
        <v>1</v>
      </c>
      <c r="P884" s="86">
        <f t="shared" si="42"/>
        <v>23075</v>
      </c>
      <c r="Q884" s="86" t="str">
        <f t="shared" si="42"/>
        <v/>
      </c>
    </row>
    <row r="885" spans="1:17" x14ac:dyDescent="0.25">
      <c r="A885" t="s">
        <v>1787</v>
      </c>
      <c r="B885" t="s">
        <v>765</v>
      </c>
      <c r="C885" t="s">
        <v>769</v>
      </c>
      <c r="D885" t="s">
        <v>896</v>
      </c>
      <c r="E885" t="s">
        <v>946</v>
      </c>
      <c r="F885">
        <v>1</v>
      </c>
      <c r="G885" t="s">
        <v>1787</v>
      </c>
      <c r="H885" t="s">
        <v>765</v>
      </c>
      <c r="J885" s="90">
        <f t="shared" si="41"/>
        <v>23076</v>
      </c>
      <c r="K885" s="86" t="str">
        <f t="shared" si="42"/>
        <v/>
      </c>
      <c r="L885" s="86">
        <f t="shared" si="42"/>
        <v>174</v>
      </c>
      <c r="M885" s="86">
        <f t="shared" si="42"/>
        <v>104</v>
      </c>
      <c r="N885" s="86">
        <f t="shared" si="42"/>
        <v>11</v>
      </c>
      <c r="O885" s="86">
        <f t="shared" si="42"/>
        <v>1</v>
      </c>
      <c r="P885" s="86">
        <f t="shared" si="42"/>
        <v>23076</v>
      </c>
      <c r="Q885" s="86" t="str">
        <f t="shared" si="42"/>
        <v/>
      </c>
    </row>
    <row r="886" spans="1:17" x14ac:dyDescent="0.25">
      <c r="A886" t="s">
        <v>1788</v>
      </c>
      <c r="B886" t="s">
        <v>765</v>
      </c>
      <c r="C886" t="s">
        <v>769</v>
      </c>
      <c r="D886" t="s">
        <v>896</v>
      </c>
      <c r="E886" t="s">
        <v>946</v>
      </c>
      <c r="F886">
        <v>1</v>
      </c>
      <c r="G886" t="s">
        <v>1788</v>
      </c>
      <c r="H886" t="s">
        <v>765</v>
      </c>
      <c r="J886" s="90">
        <f t="shared" si="41"/>
        <v>23077</v>
      </c>
      <c r="K886" s="86" t="str">
        <f t="shared" si="42"/>
        <v/>
      </c>
      <c r="L886" s="86">
        <f t="shared" si="42"/>
        <v>174</v>
      </c>
      <c r="M886" s="86">
        <f t="shared" si="42"/>
        <v>104</v>
      </c>
      <c r="N886" s="86">
        <f t="shared" si="42"/>
        <v>11</v>
      </c>
      <c r="O886" s="86">
        <f t="shared" si="42"/>
        <v>1</v>
      </c>
      <c r="P886" s="86">
        <f t="shared" si="42"/>
        <v>23077</v>
      </c>
      <c r="Q886" s="86" t="str">
        <f t="shared" si="42"/>
        <v/>
      </c>
    </row>
    <row r="887" spans="1:17" x14ac:dyDescent="0.25">
      <c r="A887" t="s">
        <v>1789</v>
      </c>
      <c r="B887" t="s">
        <v>765</v>
      </c>
      <c r="C887" t="s">
        <v>769</v>
      </c>
      <c r="D887" t="s">
        <v>896</v>
      </c>
      <c r="E887" t="s">
        <v>946</v>
      </c>
      <c r="F887">
        <v>1</v>
      </c>
      <c r="G887" t="s">
        <v>1789</v>
      </c>
      <c r="H887" t="s">
        <v>765</v>
      </c>
      <c r="J887" s="90">
        <f t="shared" si="41"/>
        <v>23081</v>
      </c>
      <c r="K887" s="86" t="str">
        <f t="shared" si="42"/>
        <v/>
      </c>
      <c r="L887" s="86">
        <f t="shared" si="42"/>
        <v>174</v>
      </c>
      <c r="M887" s="86">
        <f t="shared" si="42"/>
        <v>104</v>
      </c>
      <c r="N887" s="86">
        <f t="shared" si="42"/>
        <v>11</v>
      </c>
      <c r="O887" s="86">
        <f t="shared" si="42"/>
        <v>1</v>
      </c>
      <c r="P887" s="86">
        <f t="shared" si="42"/>
        <v>23081</v>
      </c>
      <c r="Q887" s="86" t="str">
        <f t="shared" si="42"/>
        <v/>
      </c>
    </row>
    <row r="888" spans="1:17" x14ac:dyDescent="0.25">
      <c r="A888" t="s">
        <v>1790</v>
      </c>
      <c r="B888" t="s">
        <v>765</v>
      </c>
      <c r="C888" t="s">
        <v>775</v>
      </c>
      <c r="D888" t="s">
        <v>896</v>
      </c>
      <c r="E888" t="s">
        <v>946</v>
      </c>
      <c r="F888">
        <v>1</v>
      </c>
      <c r="G888" t="s">
        <v>1790</v>
      </c>
      <c r="H888" t="s">
        <v>765</v>
      </c>
      <c r="J888" s="90">
        <f t="shared" si="41"/>
        <v>23082</v>
      </c>
      <c r="K888" s="86" t="str">
        <f t="shared" si="42"/>
        <v/>
      </c>
      <c r="L888" s="86">
        <f t="shared" si="42"/>
        <v>97</v>
      </c>
      <c r="M888" s="86">
        <f t="shared" si="42"/>
        <v>104</v>
      </c>
      <c r="N888" s="86">
        <f t="shared" si="42"/>
        <v>11</v>
      </c>
      <c r="O888" s="86">
        <f t="shared" si="42"/>
        <v>1</v>
      </c>
      <c r="P888" s="86">
        <f t="shared" si="42"/>
        <v>23082</v>
      </c>
      <c r="Q888" s="86" t="str">
        <f t="shared" si="42"/>
        <v/>
      </c>
    </row>
    <row r="889" spans="1:17" x14ac:dyDescent="0.25">
      <c r="A889" t="s">
        <v>1791</v>
      </c>
      <c r="B889" t="s">
        <v>765</v>
      </c>
      <c r="C889" t="s">
        <v>769</v>
      </c>
      <c r="D889" t="s">
        <v>896</v>
      </c>
      <c r="E889" t="s">
        <v>767</v>
      </c>
      <c r="F889">
        <v>1</v>
      </c>
      <c r="G889" t="s">
        <v>1791</v>
      </c>
      <c r="H889" t="s">
        <v>765</v>
      </c>
      <c r="J889" s="90">
        <f t="shared" si="41"/>
        <v>23103</v>
      </c>
      <c r="K889" s="86" t="str">
        <f t="shared" si="42"/>
        <v/>
      </c>
      <c r="L889" s="86">
        <f t="shared" si="42"/>
        <v>174</v>
      </c>
      <c r="M889" s="86">
        <f t="shared" si="42"/>
        <v>104</v>
      </c>
      <c r="N889" s="86">
        <f t="shared" si="42"/>
        <v>13</v>
      </c>
      <c r="O889" s="86">
        <f t="shared" si="42"/>
        <v>1</v>
      </c>
      <c r="P889" s="86">
        <f t="shared" si="42"/>
        <v>23103</v>
      </c>
      <c r="Q889" s="86" t="str">
        <f t="shared" si="42"/>
        <v/>
      </c>
    </row>
    <row r="890" spans="1:17" x14ac:dyDescent="0.25">
      <c r="A890" t="s">
        <v>1792</v>
      </c>
      <c r="B890" t="s">
        <v>765</v>
      </c>
      <c r="C890" t="s">
        <v>769</v>
      </c>
      <c r="D890" t="s">
        <v>766</v>
      </c>
      <c r="E890" t="s">
        <v>767</v>
      </c>
      <c r="F890">
        <v>1</v>
      </c>
      <c r="G890" t="s">
        <v>1792</v>
      </c>
      <c r="H890" t="s">
        <v>765</v>
      </c>
      <c r="J890" s="90">
        <f t="shared" si="41"/>
        <v>23104</v>
      </c>
      <c r="K890" s="86" t="str">
        <f t="shared" si="42"/>
        <v/>
      </c>
      <c r="L890" s="86">
        <f t="shared" si="42"/>
        <v>174</v>
      </c>
      <c r="M890" s="86">
        <f t="shared" si="42"/>
        <v>810</v>
      </c>
      <c r="N890" s="86">
        <f t="shared" si="42"/>
        <v>13</v>
      </c>
      <c r="O890" s="86">
        <f t="shared" si="42"/>
        <v>1</v>
      </c>
      <c r="P890" s="86">
        <f t="shared" si="42"/>
        <v>23104</v>
      </c>
      <c r="Q890" s="86" t="str">
        <f t="shared" si="42"/>
        <v/>
      </c>
    </row>
    <row r="891" spans="1:17" x14ac:dyDescent="0.25">
      <c r="A891" t="s">
        <v>1793</v>
      </c>
      <c r="B891" t="s">
        <v>765</v>
      </c>
      <c r="C891" t="s">
        <v>769</v>
      </c>
      <c r="D891" t="s">
        <v>851</v>
      </c>
      <c r="E891" t="s">
        <v>767</v>
      </c>
      <c r="F891">
        <v>1</v>
      </c>
      <c r="G891" t="s">
        <v>1793</v>
      </c>
      <c r="H891" t="s">
        <v>765</v>
      </c>
      <c r="J891" s="90">
        <f t="shared" si="41"/>
        <v>23105</v>
      </c>
      <c r="K891" s="86" t="str">
        <f t="shared" si="42"/>
        <v/>
      </c>
      <c r="L891" s="86">
        <f t="shared" si="42"/>
        <v>174</v>
      </c>
      <c r="M891" s="86">
        <f t="shared" si="42"/>
        <v>101</v>
      </c>
      <c r="N891" s="86">
        <f t="shared" si="42"/>
        <v>13</v>
      </c>
      <c r="O891" s="86">
        <f t="shared" si="42"/>
        <v>1</v>
      </c>
      <c r="P891" s="86">
        <f t="shared" si="42"/>
        <v>23105</v>
      </c>
      <c r="Q891" s="86" t="str">
        <f t="shared" si="42"/>
        <v/>
      </c>
    </row>
    <row r="892" spans="1:17" x14ac:dyDescent="0.25">
      <c r="A892" t="s">
        <v>1794</v>
      </c>
      <c r="B892" t="s">
        <v>765</v>
      </c>
      <c r="C892" t="s">
        <v>769</v>
      </c>
      <c r="D892" t="s">
        <v>1682</v>
      </c>
      <c r="E892" t="s">
        <v>767</v>
      </c>
      <c r="F892">
        <v>1</v>
      </c>
      <c r="G892" t="s">
        <v>1794</v>
      </c>
      <c r="H892" t="s">
        <v>765</v>
      </c>
      <c r="J892" s="90">
        <f t="shared" si="41"/>
        <v>23117</v>
      </c>
      <c r="K892" s="86" t="str">
        <f t="shared" si="42"/>
        <v/>
      </c>
      <c r="L892" s="86">
        <f t="shared" si="42"/>
        <v>174</v>
      </c>
      <c r="M892" s="86">
        <f t="shared" si="42"/>
        <v>920</v>
      </c>
      <c r="N892" s="86">
        <f t="shared" si="42"/>
        <v>13</v>
      </c>
      <c r="O892" s="86">
        <f t="shared" si="42"/>
        <v>1</v>
      </c>
      <c r="P892" s="86">
        <f t="shared" si="42"/>
        <v>23117</v>
      </c>
      <c r="Q892" s="86" t="str">
        <f t="shared" si="42"/>
        <v/>
      </c>
    </row>
    <row r="893" spans="1:17" x14ac:dyDescent="0.25">
      <c r="A893" t="s">
        <v>1795</v>
      </c>
      <c r="B893" t="s">
        <v>765</v>
      </c>
      <c r="C893" t="s">
        <v>769</v>
      </c>
      <c r="D893" t="s">
        <v>772</v>
      </c>
      <c r="E893" t="s">
        <v>997</v>
      </c>
      <c r="F893">
        <v>1</v>
      </c>
      <c r="G893" t="s">
        <v>1795</v>
      </c>
      <c r="H893" t="s">
        <v>765</v>
      </c>
      <c r="J893" s="90">
        <f t="shared" si="41"/>
        <v>23118</v>
      </c>
      <c r="K893" s="86" t="str">
        <f t="shared" si="42"/>
        <v/>
      </c>
      <c r="L893" s="86">
        <f t="shared" si="42"/>
        <v>174</v>
      </c>
      <c r="M893" s="86">
        <f t="shared" si="42"/>
        <v>940</v>
      </c>
      <c r="N893" s="86">
        <f t="shared" si="42"/>
        <v>19</v>
      </c>
      <c r="O893" s="86">
        <f t="shared" si="42"/>
        <v>1</v>
      </c>
      <c r="P893" s="86">
        <f t="shared" si="42"/>
        <v>23118</v>
      </c>
      <c r="Q893" s="86" t="str">
        <f t="shared" si="42"/>
        <v/>
      </c>
    </row>
    <row r="894" spans="1:17" x14ac:dyDescent="0.25">
      <c r="A894" t="s">
        <v>1796</v>
      </c>
      <c r="B894" t="s">
        <v>765</v>
      </c>
      <c r="C894" t="s">
        <v>769</v>
      </c>
      <c r="D894" t="s">
        <v>1682</v>
      </c>
      <c r="E894" t="s">
        <v>767</v>
      </c>
      <c r="F894">
        <v>1</v>
      </c>
      <c r="G894" t="s">
        <v>1796</v>
      </c>
      <c r="H894" t="s">
        <v>765</v>
      </c>
      <c r="J894" s="90">
        <f t="shared" si="41"/>
        <v>23120</v>
      </c>
      <c r="K894" s="86" t="str">
        <f t="shared" si="42"/>
        <v/>
      </c>
      <c r="L894" s="86">
        <f t="shared" si="42"/>
        <v>174</v>
      </c>
      <c r="M894" s="86">
        <f t="shared" si="42"/>
        <v>920</v>
      </c>
      <c r="N894" s="86">
        <f t="shared" si="42"/>
        <v>13</v>
      </c>
      <c r="O894" s="86">
        <f t="shared" si="42"/>
        <v>1</v>
      </c>
      <c r="P894" s="86">
        <f t="shared" si="42"/>
        <v>23120</v>
      </c>
      <c r="Q894" s="86" t="str">
        <f t="shared" si="42"/>
        <v/>
      </c>
    </row>
    <row r="895" spans="1:17" x14ac:dyDescent="0.25">
      <c r="A895" t="s">
        <v>1797</v>
      </c>
      <c r="B895" t="s">
        <v>765</v>
      </c>
      <c r="C895" t="s">
        <v>769</v>
      </c>
      <c r="D895" t="s">
        <v>1682</v>
      </c>
      <c r="E895" t="s">
        <v>773</v>
      </c>
      <c r="F895">
        <v>1</v>
      </c>
      <c r="G895" t="s">
        <v>1797</v>
      </c>
      <c r="H895" t="s">
        <v>765</v>
      </c>
      <c r="J895" s="90">
        <f t="shared" si="41"/>
        <v>23123</v>
      </c>
      <c r="K895" s="86" t="str">
        <f t="shared" si="42"/>
        <v/>
      </c>
      <c r="L895" s="86">
        <f t="shared" si="42"/>
        <v>174</v>
      </c>
      <c r="M895" s="86">
        <f t="shared" si="42"/>
        <v>920</v>
      </c>
      <c r="N895" s="86">
        <f t="shared" si="42"/>
        <v>20</v>
      </c>
      <c r="O895" s="86">
        <f t="shared" si="42"/>
        <v>1</v>
      </c>
      <c r="P895" s="86">
        <f t="shared" si="42"/>
        <v>23123</v>
      </c>
      <c r="Q895" s="86" t="str">
        <f t="shared" si="42"/>
        <v/>
      </c>
    </row>
    <row r="896" spans="1:17" x14ac:dyDescent="0.25">
      <c r="A896" t="s">
        <v>1798</v>
      </c>
      <c r="B896" t="s">
        <v>765</v>
      </c>
      <c r="C896" t="s">
        <v>769</v>
      </c>
      <c r="D896" t="s">
        <v>930</v>
      </c>
      <c r="E896" t="s">
        <v>1116</v>
      </c>
      <c r="F896">
        <v>1</v>
      </c>
      <c r="G896" t="s">
        <v>765</v>
      </c>
      <c r="H896" t="s">
        <v>765</v>
      </c>
      <c r="J896" s="90">
        <f t="shared" si="41"/>
        <v>2329</v>
      </c>
      <c r="K896" s="86" t="str">
        <f t="shared" si="42"/>
        <v/>
      </c>
      <c r="L896" s="86">
        <f t="shared" si="42"/>
        <v>174</v>
      </c>
      <c r="M896" s="86">
        <f t="shared" si="42"/>
        <v>106</v>
      </c>
      <c r="N896" s="86">
        <f t="shared" si="42"/>
        <v>17</v>
      </c>
      <c r="O896" s="86">
        <f t="shared" si="42"/>
        <v>1</v>
      </c>
      <c r="P896" s="86" t="str">
        <f t="shared" si="42"/>
        <v/>
      </c>
      <c r="Q896" s="86" t="str">
        <f t="shared" si="42"/>
        <v/>
      </c>
    </row>
    <row r="897" spans="1:17" x14ac:dyDescent="0.25">
      <c r="A897" t="s">
        <v>1799</v>
      </c>
      <c r="B897" t="s">
        <v>765</v>
      </c>
      <c r="C897" t="s">
        <v>769</v>
      </c>
      <c r="D897" t="s">
        <v>930</v>
      </c>
      <c r="E897" t="s">
        <v>1116</v>
      </c>
      <c r="F897">
        <v>1</v>
      </c>
      <c r="G897" t="s">
        <v>765</v>
      </c>
      <c r="H897" t="s">
        <v>765</v>
      </c>
      <c r="J897" s="90">
        <f t="shared" si="41"/>
        <v>2330</v>
      </c>
      <c r="K897" s="86" t="str">
        <f t="shared" si="42"/>
        <v/>
      </c>
      <c r="L897" s="86">
        <f t="shared" si="42"/>
        <v>174</v>
      </c>
      <c r="M897" s="86">
        <f t="shared" si="42"/>
        <v>106</v>
      </c>
      <c r="N897" s="86">
        <f t="shared" si="42"/>
        <v>17</v>
      </c>
      <c r="O897" s="86">
        <f t="shared" si="42"/>
        <v>1</v>
      </c>
      <c r="P897" s="86" t="str">
        <f t="shared" si="42"/>
        <v/>
      </c>
      <c r="Q897" s="86" t="str">
        <f t="shared" si="42"/>
        <v/>
      </c>
    </row>
    <row r="898" spans="1:17" x14ac:dyDescent="0.25">
      <c r="A898" t="s">
        <v>1800</v>
      </c>
      <c r="B898" t="s">
        <v>765</v>
      </c>
      <c r="C898" t="s">
        <v>769</v>
      </c>
      <c r="D898" t="s">
        <v>930</v>
      </c>
      <c r="E898" t="s">
        <v>1116</v>
      </c>
      <c r="F898">
        <v>1</v>
      </c>
      <c r="G898" t="s">
        <v>765</v>
      </c>
      <c r="H898" t="s">
        <v>765</v>
      </c>
      <c r="J898" s="90">
        <f t="shared" ref="J898:J961" si="43">IFERROR(+A898+0,A898)</f>
        <v>2331</v>
      </c>
      <c r="K898" s="86" t="str">
        <f t="shared" si="42"/>
        <v/>
      </c>
      <c r="L898" s="86">
        <f t="shared" si="42"/>
        <v>174</v>
      </c>
      <c r="M898" s="86">
        <f t="shared" si="42"/>
        <v>106</v>
      </c>
      <c r="N898" s="86">
        <f t="shared" si="42"/>
        <v>17</v>
      </c>
      <c r="O898" s="86">
        <f t="shared" si="42"/>
        <v>1</v>
      </c>
      <c r="P898" s="86" t="str">
        <f t="shared" si="42"/>
        <v/>
      </c>
      <c r="Q898" s="86" t="str">
        <f t="shared" si="42"/>
        <v/>
      </c>
    </row>
    <row r="899" spans="1:17" x14ac:dyDescent="0.25">
      <c r="A899" t="s">
        <v>1801</v>
      </c>
      <c r="B899" t="s">
        <v>765</v>
      </c>
      <c r="C899" t="s">
        <v>769</v>
      </c>
      <c r="D899" t="s">
        <v>930</v>
      </c>
      <c r="E899" t="s">
        <v>1116</v>
      </c>
      <c r="F899">
        <v>1</v>
      </c>
      <c r="G899" t="s">
        <v>765</v>
      </c>
      <c r="H899" t="s">
        <v>765</v>
      </c>
      <c r="J899" s="90">
        <f t="shared" si="43"/>
        <v>2337</v>
      </c>
      <c r="K899" s="86" t="str">
        <f t="shared" si="42"/>
        <v/>
      </c>
      <c r="L899" s="86">
        <f t="shared" si="42"/>
        <v>174</v>
      </c>
      <c r="M899" s="86">
        <f t="shared" si="42"/>
        <v>106</v>
      </c>
      <c r="N899" s="86">
        <f t="shared" si="42"/>
        <v>17</v>
      </c>
      <c r="O899" s="86">
        <f t="shared" si="42"/>
        <v>1</v>
      </c>
      <c r="P899" s="86" t="str">
        <f t="shared" si="42"/>
        <v/>
      </c>
      <c r="Q899" s="86" t="str">
        <f t="shared" si="42"/>
        <v/>
      </c>
    </row>
    <row r="900" spans="1:17" x14ac:dyDescent="0.25">
      <c r="A900" t="s">
        <v>1802</v>
      </c>
      <c r="B900" t="s">
        <v>765</v>
      </c>
      <c r="C900" t="s">
        <v>769</v>
      </c>
      <c r="D900" t="s">
        <v>930</v>
      </c>
      <c r="E900" t="s">
        <v>1116</v>
      </c>
      <c r="F900">
        <v>1</v>
      </c>
      <c r="G900" t="s">
        <v>765</v>
      </c>
      <c r="H900" t="s">
        <v>765</v>
      </c>
      <c r="J900" s="90">
        <f t="shared" si="43"/>
        <v>2340</v>
      </c>
      <c r="K900" s="86" t="str">
        <f t="shared" si="42"/>
        <v/>
      </c>
      <c r="L900" s="86">
        <f t="shared" si="42"/>
        <v>174</v>
      </c>
      <c r="M900" s="86">
        <f t="shared" si="42"/>
        <v>106</v>
      </c>
      <c r="N900" s="86">
        <f t="shared" si="42"/>
        <v>17</v>
      </c>
      <c r="O900" s="86">
        <f t="shared" si="42"/>
        <v>1</v>
      </c>
      <c r="P900" s="86" t="str">
        <f t="shared" si="42"/>
        <v/>
      </c>
      <c r="Q900" s="86" t="str">
        <f t="shared" si="42"/>
        <v/>
      </c>
    </row>
    <row r="901" spans="1:17" x14ac:dyDescent="0.25">
      <c r="A901" t="s">
        <v>1803</v>
      </c>
      <c r="B901" t="s">
        <v>765</v>
      </c>
      <c r="C901" t="s">
        <v>769</v>
      </c>
      <c r="D901" t="s">
        <v>930</v>
      </c>
      <c r="E901" t="s">
        <v>1116</v>
      </c>
      <c r="F901">
        <v>1</v>
      </c>
      <c r="G901" t="s">
        <v>765</v>
      </c>
      <c r="H901" t="s">
        <v>765</v>
      </c>
      <c r="J901" s="90">
        <f t="shared" si="43"/>
        <v>2341</v>
      </c>
      <c r="K901" s="86" t="str">
        <f t="shared" si="42"/>
        <v/>
      </c>
      <c r="L901" s="86">
        <f t="shared" si="42"/>
        <v>174</v>
      </c>
      <c r="M901" s="86">
        <f t="shared" si="42"/>
        <v>106</v>
      </c>
      <c r="N901" s="86">
        <f t="shared" si="42"/>
        <v>17</v>
      </c>
      <c r="O901" s="86">
        <f t="shared" si="42"/>
        <v>1</v>
      </c>
      <c r="P901" s="86" t="str">
        <f t="shared" si="42"/>
        <v/>
      </c>
      <c r="Q901" s="86" t="str">
        <f t="shared" si="42"/>
        <v/>
      </c>
    </row>
    <row r="902" spans="1:17" x14ac:dyDescent="0.25">
      <c r="A902" t="s">
        <v>1804</v>
      </c>
      <c r="B902" t="s">
        <v>765</v>
      </c>
      <c r="C902" t="s">
        <v>769</v>
      </c>
      <c r="D902" t="s">
        <v>930</v>
      </c>
      <c r="E902" t="s">
        <v>1116</v>
      </c>
      <c r="F902">
        <v>1</v>
      </c>
      <c r="G902" t="s">
        <v>765</v>
      </c>
      <c r="H902" t="s">
        <v>765</v>
      </c>
      <c r="J902" s="90">
        <f t="shared" si="43"/>
        <v>2342</v>
      </c>
      <c r="K902" s="86" t="str">
        <f t="shared" si="42"/>
        <v/>
      </c>
      <c r="L902" s="86">
        <f t="shared" si="42"/>
        <v>174</v>
      </c>
      <c r="M902" s="86">
        <f t="shared" si="42"/>
        <v>106</v>
      </c>
      <c r="N902" s="86">
        <f t="shared" si="42"/>
        <v>17</v>
      </c>
      <c r="O902" s="86">
        <f t="shared" si="42"/>
        <v>1</v>
      </c>
      <c r="P902" s="86" t="str">
        <f t="shared" si="42"/>
        <v/>
      </c>
      <c r="Q902" s="86" t="str">
        <f t="shared" si="42"/>
        <v/>
      </c>
    </row>
    <row r="903" spans="1:17" x14ac:dyDescent="0.25">
      <c r="A903" t="s">
        <v>1805</v>
      </c>
      <c r="B903" t="s">
        <v>765</v>
      </c>
      <c r="C903" t="s">
        <v>769</v>
      </c>
      <c r="D903" t="s">
        <v>930</v>
      </c>
      <c r="E903" t="s">
        <v>1116</v>
      </c>
      <c r="F903">
        <v>1</v>
      </c>
      <c r="G903" t="s">
        <v>765</v>
      </c>
      <c r="H903" t="s">
        <v>765</v>
      </c>
      <c r="J903" s="90">
        <f t="shared" si="43"/>
        <v>2343</v>
      </c>
      <c r="K903" s="86" t="str">
        <f t="shared" si="42"/>
        <v/>
      </c>
      <c r="L903" s="86">
        <f t="shared" si="42"/>
        <v>174</v>
      </c>
      <c r="M903" s="86">
        <f t="shared" si="42"/>
        <v>106</v>
      </c>
      <c r="N903" s="86">
        <f t="shared" si="42"/>
        <v>17</v>
      </c>
      <c r="O903" s="86">
        <f t="shared" si="42"/>
        <v>1</v>
      </c>
      <c r="P903" s="86" t="str">
        <f t="shared" si="42"/>
        <v/>
      </c>
      <c r="Q903" s="86" t="str">
        <f t="shared" si="42"/>
        <v/>
      </c>
    </row>
    <row r="904" spans="1:17" x14ac:dyDescent="0.25">
      <c r="A904" t="s">
        <v>1806</v>
      </c>
      <c r="B904" t="s">
        <v>765</v>
      </c>
      <c r="C904" t="s">
        <v>769</v>
      </c>
      <c r="D904" t="s">
        <v>930</v>
      </c>
      <c r="E904" t="s">
        <v>1116</v>
      </c>
      <c r="F904">
        <v>1</v>
      </c>
      <c r="G904" t="s">
        <v>765</v>
      </c>
      <c r="H904" t="s">
        <v>765</v>
      </c>
      <c r="J904" s="90">
        <f t="shared" si="43"/>
        <v>2344</v>
      </c>
      <c r="K904" s="86" t="str">
        <f t="shared" si="42"/>
        <v/>
      </c>
      <c r="L904" s="86">
        <f t="shared" si="42"/>
        <v>174</v>
      </c>
      <c r="M904" s="86">
        <f t="shared" si="42"/>
        <v>106</v>
      </c>
      <c r="N904" s="86">
        <f t="shared" si="42"/>
        <v>17</v>
      </c>
      <c r="O904" s="86">
        <f t="shared" si="42"/>
        <v>1</v>
      </c>
      <c r="P904" s="86" t="str">
        <f t="shared" si="42"/>
        <v/>
      </c>
      <c r="Q904" s="86" t="str">
        <f t="shared" si="42"/>
        <v/>
      </c>
    </row>
    <row r="905" spans="1:17" x14ac:dyDescent="0.25">
      <c r="A905" t="s">
        <v>1807</v>
      </c>
      <c r="B905" t="s">
        <v>765</v>
      </c>
      <c r="C905" t="s">
        <v>769</v>
      </c>
      <c r="D905" t="s">
        <v>930</v>
      </c>
      <c r="E905" t="s">
        <v>1116</v>
      </c>
      <c r="F905">
        <v>1</v>
      </c>
      <c r="G905" t="s">
        <v>765</v>
      </c>
      <c r="H905" t="s">
        <v>765</v>
      </c>
      <c r="J905" s="90">
        <f t="shared" si="43"/>
        <v>2345</v>
      </c>
      <c r="K905" s="86" t="str">
        <f t="shared" si="42"/>
        <v/>
      </c>
      <c r="L905" s="86">
        <f t="shared" si="42"/>
        <v>174</v>
      </c>
      <c r="M905" s="86">
        <f t="shared" si="42"/>
        <v>106</v>
      </c>
      <c r="N905" s="86">
        <f t="shared" si="42"/>
        <v>17</v>
      </c>
      <c r="O905" s="86">
        <f t="shared" si="42"/>
        <v>1</v>
      </c>
      <c r="P905" s="86" t="str">
        <f t="shared" si="42"/>
        <v/>
      </c>
      <c r="Q905" s="86" t="str">
        <f t="shared" si="42"/>
        <v/>
      </c>
    </row>
    <row r="906" spans="1:17" x14ac:dyDescent="0.25">
      <c r="A906" t="s">
        <v>1808</v>
      </c>
      <c r="B906" t="s">
        <v>765</v>
      </c>
      <c r="C906" t="s">
        <v>769</v>
      </c>
      <c r="D906" t="s">
        <v>930</v>
      </c>
      <c r="E906" t="s">
        <v>1116</v>
      </c>
      <c r="F906">
        <v>1</v>
      </c>
      <c r="G906" t="s">
        <v>765</v>
      </c>
      <c r="H906" t="s">
        <v>765</v>
      </c>
      <c r="J906" s="90">
        <f t="shared" si="43"/>
        <v>2347</v>
      </c>
      <c r="K906" s="86" t="str">
        <f t="shared" si="42"/>
        <v/>
      </c>
      <c r="L906" s="86">
        <f t="shared" si="42"/>
        <v>174</v>
      </c>
      <c r="M906" s="86">
        <f t="shared" si="42"/>
        <v>106</v>
      </c>
      <c r="N906" s="86">
        <f t="shared" si="42"/>
        <v>17</v>
      </c>
      <c r="O906" s="86">
        <f t="shared" si="42"/>
        <v>1</v>
      </c>
      <c r="P906" s="86" t="str">
        <f t="shared" si="42"/>
        <v/>
      </c>
      <c r="Q906" s="86" t="str">
        <f t="shared" ref="N906:Q969" si="44">IFERROR(+H906+0,"")</f>
        <v/>
      </c>
    </row>
    <row r="907" spans="1:17" x14ac:dyDescent="0.25">
      <c r="A907" t="s">
        <v>1809</v>
      </c>
      <c r="B907" t="s">
        <v>765</v>
      </c>
      <c r="C907" t="s">
        <v>769</v>
      </c>
      <c r="D907" t="s">
        <v>930</v>
      </c>
      <c r="E907" t="s">
        <v>1116</v>
      </c>
      <c r="F907">
        <v>1</v>
      </c>
      <c r="G907" t="s">
        <v>765</v>
      </c>
      <c r="H907" t="s">
        <v>765</v>
      </c>
      <c r="J907" s="90">
        <f t="shared" si="43"/>
        <v>2348</v>
      </c>
      <c r="K907" s="86" t="str">
        <f t="shared" ref="K907:P970" si="45">IFERROR(+B907+0,"")</f>
        <v/>
      </c>
      <c r="L907" s="86">
        <f t="shared" si="45"/>
        <v>174</v>
      </c>
      <c r="M907" s="86">
        <f t="shared" si="45"/>
        <v>106</v>
      </c>
      <c r="N907" s="86">
        <f t="shared" si="44"/>
        <v>17</v>
      </c>
      <c r="O907" s="86">
        <f t="shared" si="44"/>
        <v>1</v>
      </c>
      <c r="P907" s="86" t="str">
        <f t="shared" si="44"/>
        <v/>
      </c>
      <c r="Q907" s="86" t="str">
        <f t="shared" si="44"/>
        <v/>
      </c>
    </row>
    <row r="908" spans="1:17" x14ac:dyDescent="0.25">
      <c r="A908" t="s">
        <v>1810</v>
      </c>
      <c r="B908" t="s">
        <v>765</v>
      </c>
      <c r="C908" t="s">
        <v>769</v>
      </c>
      <c r="D908" t="s">
        <v>930</v>
      </c>
      <c r="E908" t="s">
        <v>1116</v>
      </c>
      <c r="F908">
        <v>1</v>
      </c>
      <c r="G908" t="s">
        <v>765</v>
      </c>
      <c r="H908" t="s">
        <v>765</v>
      </c>
      <c r="J908" s="90">
        <f t="shared" si="43"/>
        <v>2352</v>
      </c>
      <c r="K908" s="86" t="str">
        <f t="shared" si="45"/>
        <v/>
      </c>
      <c r="L908" s="86">
        <f t="shared" si="45"/>
        <v>174</v>
      </c>
      <c r="M908" s="86">
        <f t="shared" si="45"/>
        <v>106</v>
      </c>
      <c r="N908" s="86">
        <f t="shared" si="44"/>
        <v>17</v>
      </c>
      <c r="O908" s="86">
        <f t="shared" si="44"/>
        <v>1</v>
      </c>
      <c r="P908" s="86" t="str">
        <f t="shared" si="44"/>
        <v/>
      </c>
      <c r="Q908" s="86" t="str">
        <f t="shared" si="44"/>
        <v/>
      </c>
    </row>
    <row r="909" spans="1:17" x14ac:dyDescent="0.25">
      <c r="A909" t="s">
        <v>1811</v>
      </c>
      <c r="B909" t="s">
        <v>765</v>
      </c>
      <c r="C909" t="s">
        <v>769</v>
      </c>
      <c r="D909" t="s">
        <v>930</v>
      </c>
      <c r="E909" t="s">
        <v>1116</v>
      </c>
      <c r="F909">
        <v>1</v>
      </c>
      <c r="G909" t="s">
        <v>765</v>
      </c>
      <c r="H909" t="s">
        <v>765</v>
      </c>
      <c r="J909" s="90">
        <f t="shared" si="43"/>
        <v>2354</v>
      </c>
      <c r="K909" s="86" t="str">
        <f t="shared" si="45"/>
        <v/>
      </c>
      <c r="L909" s="86">
        <f t="shared" si="45"/>
        <v>174</v>
      </c>
      <c r="M909" s="86">
        <f t="shared" si="45"/>
        <v>106</v>
      </c>
      <c r="N909" s="86">
        <f t="shared" si="44"/>
        <v>17</v>
      </c>
      <c r="O909" s="86">
        <f t="shared" si="44"/>
        <v>1</v>
      </c>
      <c r="P909" s="86" t="str">
        <f t="shared" si="44"/>
        <v/>
      </c>
      <c r="Q909" s="86" t="str">
        <f t="shared" si="44"/>
        <v/>
      </c>
    </row>
    <row r="910" spans="1:17" x14ac:dyDescent="0.25">
      <c r="A910" t="s">
        <v>1812</v>
      </c>
      <c r="B910" t="s">
        <v>765</v>
      </c>
      <c r="C910" t="s">
        <v>769</v>
      </c>
      <c r="D910" t="s">
        <v>930</v>
      </c>
      <c r="E910" t="s">
        <v>1116</v>
      </c>
      <c r="F910">
        <v>1</v>
      </c>
      <c r="G910" t="s">
        <v>765</v>
      </c>
      <c r="H910" t="s">
        <v>765</v>
      </c>
      <c r="J910" s="90">
        <f t="shared" si="43"/>
        <v>2357</v>
      </c>
      <c r="K910" s="86" t="str">
        <f t="shared" si="45"/>
        <v/>
      </c>
      <c r="L910" s="86">
        <f t="shared" si="45"/>
        <v>174</v>
      </c>
      <c r="M910" s="86">
        <f t="shared" si="45"/>
        <v>106</v>
      </c>
      <c r="N910" s="86">
        <f t="shared" si="44"/>
        <v>17</v>
      </c>
      <c r="O910" s="86">
        <f t="shared" si="44"/>
        <v>1</v>
      </c>
      <c r="P910" s="86" t="str">
        <f t="shared" si="44"/>
        <v/>
      </c>
      <c r="Q910" s="86" t="str">
        <f t="shared" si="44"/>
        <v/>
      </c>
    </row>
    <row r="911" spans="1:17" x14ac:dyDescent="0.25">
      <c r="A911" t="s">
        <v>1813</v>
      </c>
      <c r="B911" t="s">
        <v>765</v>
      </c>
      <c r="C911" t="s">
        <v>769</v>
      </c>
      <c r="D911" t="s">
        <v>930</v>
      </c>
      <c r="E911" t="s">
        <v>1116</v>
      </c>
      <c r="F911">
        <v>1</v>
      </c>
      <c r="G911" t="s">
        <v>765</v>
      </c>
      <c r="H911" t="s">
        <v>765</v>
      </c>
      <c r="J911" s="90">
        <f t="shared" si="43"/>
        <v>2358</v>
      </c>
      <c r="K911" s="86" t="str">
        <f t="shared" si="45"/>
        <v/>
      </c>
      <c r="L911" s="86">
        <f t="shared" si="45"/>
        <v>174</v>
      </c>
      <c r="M911" s="86">
        <f t="shared" si="45"/>
        <v>106</v>
      </c>
      <c r="N911" s="86">
        <f t="shared" si="44"/>
        <v>17</v>
      </c>
      <c r="O911" s="86">
        <f t="shared" si="44"/>
        <v>1</v>
      </c>
      <c r="P911" s="86" t="str">
        <f t="shared" si="44"/>
        <v/>
      </c>
      <c r="Q911" s="86" t="str">
        <f t="shared" si="44"/>
        <v/>
      </c>
    </row>
    <row r="912" spans="1:17" x14ac:dyDescent="0.25">
      <c r="A912" t="s">
        <v>1814</v>
      </c>
      <c r="B912" t="s">
        <v>765</v>
      </c>
      <c r="C912" t="s">
        <v>769</v>
      </c>
      <c r="D912" t="s">
        <v>930</v>
      </c>
      <c r="E912" t="s">
        <v>1116</v>
      </c>
      <c r="F912">
        <v>1</v>
      </c>
      <c r="G912" t="s">
        <v>765</v>
      </c>
      <c r="H912" t="s">
        <v>765</v>
      </c>
      <c r="J912" s="90">
        <f t="shared" si="43"/>
        <v>2359</v>
      </c>
      <c r="K912" s="86" t="str">
        <f t="shared" si="45"/>
        <v/>
      </c>
      <c r="L912" s="86">
        <f t="shared" si="45"/>
        <v>174</v>
      </c>
      <c r="M912" s="86">
        <f t="shared" si="45"/>
        <v>106</v>
      </c>
      <c r="N912" s="86">
        <f t="shared" si="44"/>
        <v>17</v>
      </c>
      <c r="O912" s="86">
        <f t="shared" si="44"/>
        <v>1</v>
      </c>
      <c r="P912" s="86" t="str">
        <f t="shared" si="44"/>
        <v/>
      </c>
      <c r="Q912" s="86" t="str">
        <f t="shared" si="44"/>
        <v/>
      </c>
    </row>
    <row r="913" spans="1:17" x14ac:dyDescent="0.25">
      <c r="A913" t="s">
        <v>1815</v>
      </c>
      <c r="B913" t="s">
        <v>765</v>
      </c>
      <c r="C913" t="s">
        <v>769</v>
      </c>
      <c r="D913" t="s">
        <v>930</v>
      </c>
      <c r="E913" t="s">
        <v>1116</v>
      </c>
      <c r="F913">
        <v>1</v>
      </c>
      <c r="G913" t="s">
        <v>765</v>
      </c>
      <c r="H913" t="s">
        <v>765</v>
      </c>
      <c r="J913" s="90">
        <f t="shared" si="43"/>
        <v>2360</v>
      </c>
      <c r="K913" s="86" t="str">
        <f t="shared" si="45"/>
        <v/>
      </c>
      <c r="L913" s="86">
        <f t="shared" si="45"/>
        <v>174</v>
      </c>
      <c r="M913" s="86">
        <f t="shared" si="45"/>
        <v>106</v>
      </c>
      <c r="N913" s="86">
        <f t="shared" si="44"/>
        <v>17</v>
      </c>
      <c r="O913" s="86">
        <f t="shared" si="44"/>
        <v>1</v>
      </c>
      <c r="P913" s="86" t="str">
        <f t="shared" si="44"/>
        <v/>
      </c>
      <c r="Q913" s="86" t="str">
        <f t="shared" si="44"/>
        <v/>
      </c>
    </row>
    <row r="914" spans="1:17" x14ac:dyDescent="0.25">
      <c r="A914" t="s">
        <v>1816</v>
      </c>
      <c r="B914" t="s">
        <v>765</v>
      </c>
      <c r="C914" t="s">
        <v>769</v>
      </c>
      <c r="D914" t="s">
        <v>930</v>
      </c>
      <c r="E914" t="s">
        <v>1116</v>
      </c>
      <c r="F914">
        <v>1</v>
      </c>
      <c r="G914" t="s">
        <v>765</v>
      </c>
      <c r="H914" t="s">
        <v>765</v>
      </c>
      <c r="J914" s="90">
        <f t="shared" si="43"/>
        <v>2361</v>
      </c>
      <c r="K914" s="86" t="str">
        <f t="shared" si="45"/>
        <v/>
      </c>
      <c r="L914" s="86">
        <f t="shared" si="45"/>
        <v>174</v>
      </c>
      <c r="M914" s="86">
        <f t="shared" si="45"/>
        <v>106</v>
      </c>
      <c r="N914" s="86">
        <f t="shared" si="44"/>
        <v>17</v>
      </c>
      <c r="O914" s="86">
        <f t="shared" si="44"/>
        <v>1</v>
      </c>
      <c r="P914" s="86" t="str">
        <f t="shared" si="44"/>
        <v/>
      </c>
      <c r="Q914" s="86" t="str">
        <f t="shared" si="44"/>
        <v/>
      </c>
    </row>
    <row r="915" spans="1:17" x14ac:dyDescent="0.25">
      <c r="A915" t="s">
        <v>1817</v>
      </c>
      <c r="B915" t="s">
        <v>765</v>
      </c>
      <c r="C915" t="s">
        <v>769</v>
      </c>
      <c r="D915" t="s">
        <v>930</v>
      </c>
      <c r="E915" t="s">
        <v>1116</v>
      </c>
      <c r="F915">
        <v>1</v>
      </c>
      <c r="G915" t="s">
        <v>765</v>
      </c>
      <c r="H915" t="s">
        <v>765</v>
      </c>
      <c r="J915" s="90">
        <f t="shared" si="43"/>
        <v>2362</v>
      </c>
      <c r="K915" s="86" t="str">
        <f t="shared" si="45"/>
        <v/>
      </c>
      <c r="L915" s="86">
        <f t="shared" si="45"/>
        <v>174</v>
      </c>
      <c r="M915" s="86">
        <f t="shared" si="45"/>
        <v>106</v>
      </c>
      <c r="N915" s="86">
        <f t="shared" si="44"/>
        <v>17</v>
      </c>
      <c r="O915" s="86">
        <f t="shared" si="44"/>
        <v>1</v>
      </c>
      <c r="P915" s="86" t="str">
        <f t="shared" si="44"/>
        <v/>
      </c>
      <c r="Q915" s="86" t="str">
        <f t="shared" si="44"/>
        <v/>
      </c>
    </row>
    <row r="916" spans="1:17" x14ac:dyDescent="0.25">
      <c r="A916" t="s">
        <v>1818</v>
      </c>
      <c r="B916" t="s">
        <v>765</v>
      </c>
      <c r="C916" t="s">
        <v>769</v>
      </c>
      <c r="D916" t="s">
        <v>930</v>
      </c>
      <c r="E916" t="s">
        <v>1116</v>
      </c>
      <c r="F916">
        <v>1</v>
      </c>
      <c r="G916" t="s">
        <v>765</v>
      </c>
      <c r="H916" t="s">
        <v>765</v>
      </c>
      <c r="J916" s="90">
        <f t="shared" si="43"/>
        <v>2363</v>
      </c>
      <c r="K916" s="86" t="str">
        <f t="shared" si="45"/>
        <v/>
      </c>
      <c r="L916" s="86">
        <f t="shared" si="45"/>
        <v>174</v>
      </c>
      <c r="M916" s="86">
        <f t="shared" si="45"/>
        <v>106</v>
      </c>
      <c r="N916" s="86">
        <f t="shared" si="44"/>
        <v>17</v>
      </c>
      <c r="O916" s="86">
        <f t="shared" si="44"/>
        <v>1</v>
      </c>
      <c r="P916" s="86" t="str">
        <f t="shared" si="44"/>
        <v/>
      </c>
      <c r="Q916" s="86" t="str">
        <f t="shared" si="44"/>
        <v/>
      </c>
    </row>
    <row r="917" spans="1:17" x14ac:dyDescent="0.25">
      <c r="A917" t="s">
        <v>1819</v>
      </c>
      <c r="B917" t="s">
        <v>765</v>
      </c>
      <c r="C917" t="s">
        <v>769</v>
      </c>
      <c r="D917" t="s">
        <v>930</v>
      </c>
      <c r="E917" t="s">
        <v>1116</v>
      </c>
      <c r="F917">
        <v>1</v>
      </c>
      <c r="G917" t="s">
        <v>765</v>
      </c>
      <c r="H917" t="s">
        <v>765</v>
      </c>
      <c r="J917" s="90">
        <f t="shared" si="43"/>
        <v>2364</v>
      </c>
      <c r="K917" s="86" t="str">
        <f t="shared" si="45"/>
        <v/>
      </c>
      <c r="L917" s="86">
        <f t="shared" si="45"/>
        <v>174</v>
      </c>
      <c r="M917" s="86">
        <f t="shared" si="45"/>
        <v>106</v>
      </c>
      <c r="N917" s="86">
        <f t="shared" si="44"/>
        <v>17</v>
      </c>
      <c r="O917" s="86">
        <f t="shared" si="44"/>
        <v>1</v>
      </c>
      <c r="P917" s="86" t="str">
        <f t="shared" si="44"/>
        <v/>
      </c>
      <c r="Q917" s="86" t="str">
        <f t="shared" si="44"/>
        <v/>
      </c>
    </row>
    <row r="918" spans="1:17" x14ac:dyDescent="0.25">
      <c r="A918" t="s">
        <v>1820</v>
      </c>
      <c r="B918" t="s">
        <v>765</v>
      </c>
      <c r="C918" t="s">
        <v>769</v>
      </c>
      <c r="D918" t="s">
        <v>930</v>
      </c>
      <c r="E918" t="s">
        <v>1116</v>
      </c>
      <c r="F918">
        <v>1</v>
      </c>
      <c r="G918" t="s">
        <v>765</v>
      </c>
      <c r="H918" t="s">
        <v>765</v>
      </c>
      <c r="J918" s="90">
        <f t="shared" si="43"/>
        <v>2365</v>
      </c>
      <c r="K918" s="86" t="str">
        <f t="shared" si="45"/>
        <v/>
      </c>
      <c r="L918" s="86">
        <f t="shared" si="45"/>
        <v>174</v>
      </c>
      <c r="M918" s="86">
        <f t="shared" si="45"/>
        <v>106</v>
      </c>
      <c r="N918" s="86">
        <f t="shared" si="44"/>
        <v>17</v>
      </c>
      <c r="O918" s="86">
        <f t="shared" si="44"/>
        <v>1</v>
      </c>
      <c r="P918" s="86" t="str">
        <f t="shared" si="44"/>
        <v/>
      </c>
      <c r="Q918" s="86" t="str">
        <f t="shared" si="44"/>
        <v/>
      </c>
    </row>
    <row r="919" spans="1:17" x14ac:dyDescent="0.25">
      <c r="A919" t="s">
        <v>1821</v>
      </c>
      <c r="B919" t="s">
        <v>765</v>
      </c>
      <c r="C919" t="s">
        <v>769</v>
      </c>
      <c r="D919" t="s">
        <v>930</v>
      </c>
      <c r="E919" t="s">
        <v>1116</v>
      </c>
      <c r="F919">
        <v>1</v>
      </c>
      <c r="G919" t="s">
        <v>765</v>
      </c>
      <c r="H919" t="s">
        <v>765</v>
      </c>
      <c r="J919" s="90">
        <f t="shared" si="43"/>
        <v>2367</v>
      </c>
      <c r="K919" s="86" t="str">
        <f t="shared" si="45"/>
        <v/>
      </c>
      <c r="L919" s="86">
        <f t="shared" si="45"/>
        <v>174</v>
      </c>
      <c r="M919" s="86">
        <f t="shared" si="45"/>
        <v>106</v>
      </c>
      <c r="N919" s="86">
        <f t="shared" si="44"/>
        <v>17</v>
      </c>
      <c r="O919" s="86">
        <f t="shared" si="44"/>
        <v>1</v>
      </c>
      <c r="P919" s="86" t="str">
        <f t="shared" si="44"/>
        <v/>
      </c>
      <c r="Q919" s="86" t="str">
        <f t="shared" si="44"/>
        <v/>
      </c>
    </row>
    <row r="920" spans="1:17" x14ac:dyDescent="0.25">
      <c r="A920" t="s">
        <v>1822</v>
      </c>
      <c r="B920" t="s">
        <v>765</v>
      </c>
      <c r="C920" t="s">
        <v>769</v>
      </c>
      <c r="D920" t="s">
        <v>930</v>
      </c>
      <c r="E920" t="s">
        <v>1116</v>
      </c>
      <c r="F920">
        <v>1</v>
      </c>
      <c r="G920" t="s">
        <v>765</v>
      </c>
      <c r="H920" t="s">
        <v>765</v>
      </c>
      <c r="J920" s="90">
        <f t="shared" si="43"/>
        <v>2368</v>
      </c>
      <c r="K920" s="86" t="str">
        <f t="shared" si="45"/>
        <v/>
      </c>
      <c r="L920" s="86">
        <f t="shared" si="45"/>
        <v>174</v>
      </c>
      <c r="M920" s="86">
        <f t="shared" si="45"/>
        <v>106</v>
      </c>
      <c r="N920" s="86">
        <f t="shared" si="44"/>
        <v>17</v>
      </c>
      <c r="O920" s="86">
        <f t="shared" si="44"/>
        <v>1</v>
      </c>
      <c r="P920" s="86" t="str">
        <f t="shared" si="44"/>
        <v/>
      </c>
      <c r="Q920" s="86" t="str">
        <f t="shared" si="44"/>
        <v/>
      </c>
    </row>
    <row r="921" spans="1:17" x14ac:dyDescent="0.25">
      <c r="A921" t="s">
        <v>1823</v>
      </c>
      <c r="B921" t="s">
        <v>765</v>
      </c>
      <c r="C921" t="s">
        <v>769</v>
      </c>
      <c r="D921" t="s">
        <v>930</v>
      </c>
      <c r="E921" t="s">
        <v>1116</v>
      </c>
      <c r="F921">
        <v>1</v>
      </c>
      <c r="G921" t="s">
        <v>765</v>
      </c>
      <c r="H921" t="s">
        <v>765</v>
      </c>
      <c r="J921" s="90">
        <f t="shared" si="43"/>
        <v>2369</v>
      </c>
      <c r="K921" s="86" t="str">
        <f t="shared" si="45"/>
        <v/>
      </c>
      <c r="L921" s="86">
        <f t="shared" si="45"/>
        <v>174</v>
      </c>
      <c r="M921" s="86">
        <f t="shared" si="45"/>
        <v>106</v>
      </c>
      <c r="N921" s="86">
        <f t="shared" si="44"/>
        <v>17</v>
      </c>
      <c r="O921" s="86">
        <f t="shared" si="44"/>
        <v>1</v>
      </c>
      <c r="P921" s="86" t="str">
        <f t="shared" si="44"/>
        <v/>
      </c>
      <c r="Q921" s="86" t="str">
        <f t="shared" si="44"/>
        <v/>
      </c>
    </row>
    <row r="922" spans="1:17" x14ac:dyDescent="0.25">
      <c r="A922" t="s">
        <v>1824</v>
      </c>
      <c r="B922" t="s">
        <v>765</v>
      </c>
      <c r="C922" t="s">
        <v>769</v>
      </c>
      <c r="D922" t="s">
        <v>930</v>
      </c>
      <c r="E922" t="s">
        <v>1116</v>
      </c>
      <c r="F922">
        <v>1</v>
      </c>
      <c r="G922" t="s">
        <v>765</v>
      </c>
      <c r="H922" t="s">
        <v>765</v>
      </c>
      <c r="J922" s="90">
        <f t="shared" si="43"/>
        <v>2373</v>
      </c>
      <c r="K922" s="86" t="str">
        <f t="shared" si="45"/>
        <v/>
      </c>
      <c r="L922" s="86">
        <f t="shared" si="45"/>
        <v>174</v>
      </c>
      <c r="M922" s="86">
        <f t="shared" si="45"/>
        <v>106</v>
      </c>
      <c r="N922" s="86">
        <f t="shared" si="44"/>
        <v>17</v>
      </c>
      <c r="O922" s="86">
        <f t="shared" si="44"/>
        <v>1</v>
      </c>
      <c r="P922" s="86" t="str">
        <f t="shared" si="44"/>
        <v/>
      </c>
      <c r="Q922" s="86" t="str">
        <f t="shared" si="44"/>
        <v/>
      </c>
    </row>
    <row r="923" spans="1:17" x14ac:dyDescent="0.25">
      <c r="A923" t="s">
        <v>1825</v>
      </c>
      <c r="B923" t="s">
        <v>765</v>
      </c>
      <c r="C923" t="s">
        <v>769</v>
      </c>
      <c r="D923" t="s">
        <v>930</v>
      </c>
      <c r="E923" t="s">
        <v>1116</v>
      </c>
      <c r="F923">
        <v>1</v>
      </c>
      <c r="G923" t="s">
        <v>765</v>
      </c>
      <c r="H923" t="s">
        <v>765</v>
      </c>
      <c r="J923" s="90">
        <f t="shared" si="43"/>
        <v>2374</v>
      </c>
      <c r="K923" s="86" t="str">
        <f t="shared" si="45"/>
        <v/>
      </c>
      <c r="L923" s="86">
        <f t="shared" si="45"/>
        <v>174</v>
      </c>
      <c r="M923" s="86">
        <f t="shared" si="45"/>
        <v>106</v>
      </c>
      <c r="N923" s="86">
        <f t="shared" si="44"/>
        <v>17</v>
      </c>
      <c r="O923" s="86">
        <f t="shared" si="44"/>
        <v>1</v>
      </c>
      <c r="P923" s="86" t="str">
        <f t="shared" si="44"/>
        <v/>
      </c>
      <c r="Q923" s="86" t="str">
        <f t="shared" si="44"/>
        <v/>
      </c>
    </row>
    <row r="924" spans="1:17" x14ac:dyDescent="0.25">
      <c r="A924" t="s">
        <v>1826</v>
      </c>
      <c r="B924" t="s">
        <v>765</v>
      </c>
      <c r="C924" t="s">
        <v>769</v>
      </c>
      <c r="D924" t="s">
        <v>930</v>
      </c>
      <c r="E924" t="s">
        <v>1116</v>
      </c>
      <c r="F924">
        <v>1</v>
      </c>
      <c r="G924" t="s">
        <v>765</v>
      </c>
      <c r="H924" t="s">
        <v>765</v>
      </c>
      <c r="J924" s="90">
        <f t="shared" si="43"/>
        <v>2375</v>
      </c>
      <c r="K924" s="86" t="str">
        <f t="shared" si="45"/>
        <v/>
      </c>
      <c r="L924" s="86">
        <f t="shared" si="45"/>
        <v>174</v>
      </c>
      <c r="M924" s="86">
        <f t="shared" si="45"/>
        <v>106</v>
      </c>
      <c r="N924" s="86">
        <f t="shared" si="44"/>
        <v>17</v>
      </c>
      <c r="O924" s="86">
        <f t="shared" si="44"/>
        <v>1</v>
      </c>
      <c r="P924" s="86" t="str">
        <f t="shared" si="44"/>
        <v/>
      </c>
      <c r="Q924" s="86" t="str">
        <f t="shared" si="44"/>
        <v/>
      </c>
    </row>
    <row r="925" spans="1:17" x14ac:dyDescent="0.25">
      <c r="A925" t="s">
        <v>1827</v>
      </c>
      <c r="B925" t="s">
        <v>765</v>
      </c>
      <c r="C925" t="s">
        <v>769</v>
      </c>
      <c r="D925" t="s">
        <v>930</v>
      </c>
      <c r="E925" t="s">
        <v>1116</v>
      </c>
      <c r="F925">
        <v>1</v>
      </c>
      <c r="G925" t="s">
        <v>765</v>
      </c>
      <c r="H925" t="s">
        <v>765</v>
      </c>
      <c r="J925" s="90">
        <f t="shared" si="43"/>
        <v>2376</v>
      </c>
      <c r="K925" s="86" t="str">
        <f t="shared" si="45"/>
        <v/>
      </c>
      <c r="L925" s="86">
        <f t="shared" si="45"/>
        <v>174</v>
      </c>
      <c r="M925" s="86">
        <f t="shared" si="45"/>
        <v>106</v>
      </c>
      <c r="N925" s="86">
        <f t="shared" si="44"/>
        <v>17</v>
      </c>
      <c r="O925" s="86">
        <f t="shared" si="44"/>
        <v>1</v>
      </c>
      <c r="P925" s="86" t="str">
        <f t="shared" si="44"/>
        <v/>
      </c>
      <c r="Q925" s="86" t="str">
        <f t="shared" si="44"/>
        <v/>
      </c>
    </row>
    <row r="926" spans="1:17" x14ac:dyDescent="0.25">
      <c r="A926" t="s">
        <v>1828</v>
      </c>
      <c r="B926" t="s">
        <v>765</v>
      </c>
      <c r="C926" t="s">
        <v>769</v>
      </c>
      <c r="D926" t="s">
        <v>930</v>
      </c>
      <c r="E926" t="s">
        <v>1116</v>
      </c>
      <c r="F926">
        <v>1</v>
      </c>
      <c r="G926" t="s">
        <v>765</v>
      </c>
      <c r="H926" t="s">
        <v>765</v>
      </c>
      <c r="J926" s="90">
        <f t="shared" si="43"/>
        <v>2377</v>
      </c>
      <c r="K926" s="86" t="str">
        <f t="shared" si="45"/>
        <v/>
      </c>
      <c r="L926" s="86">
        <f t="shared" si="45"/>
        <v>174</v>
      </c>
      <c r="M926" s="86">
        <f t="shared" si="45"/>
        <v>106</v>
      </c>
      <c r="N926" s="86">
        <f t="shared" si="44"/>
        <v>17</v>
      </c>
      <c r="O926" s="86">
        <f t="shared" si="44"/>
        <v>1</v>
      </c>
      <c r="P926" s="86" t="str">
        <f t="shared" si="44"/>
        <v/>
      </c>
      <c r="Q926" s="86" t="str">
        <f t="shared" si="44"/>
        <v/>
      </c>
    </row>
    <row r="927" spans="1:17" x14ac:dyDescent="0.25">
      <c r="A927" t="s">
        <v>1829</v>
      </c>
      <c r="B927" t="s">
        <v>765</v>
      </c>
      <c r="C927" t="s">
        <v>769</v>
      </c>
      <c r="D927" t="s">
        <v>930</v>
      </c>
      <c r="E927" t="s">
        <v>1116</v>
      </c>
      <c r="F927">
        <v>1</v>
      </c>
      <c r="G927" t="s">
        <v>765</v>
      </c>
      <c r="H927" t="s">
        <v>765</v>
      </c>
      <c r="J927" s="90">
        <f t="shared" si="43"/>
        <v>2379</v>
      </c>
      <c r="K927" s="86" t="str">
        <f t="shared" si="45"/>
        <v/>
      </c>
      <c r="L927" s="86">
        <f t="shared" si="45"/>
        <v>174</v>
      </c>
      <c r="M927" s="86">
        <f t="shared" si="45"/>
        <v>106</v>
      </c>
      <c r="N927" s="86">
        <f t="shared" si="44"/>
        <v>17</v>
      </c>
      <c r="O927" s="86">
        <f t="shared" si="44"/>
        <v>1</v>
      </c>
      <c r="P927" s="86" t="str">
        <f t="shared" si="44"/>
        <v/>
      </c>
      <c r="Q927" s="86" t="str">
        <f t="shared" si="44"/>
        <v/>
      </c>
    </row>
    <row r="928" spans="1:17" x14ac:dyDescent="0.25">
      <c r="A928" t="s">
        <v>1830</v>
      </c>
      <c r="B928" t="s">
        <v>765</v>
      </c>
      <c r="C928" t="s">
        <v>769</v>
      </c>
      <c r="D928" t="s">
        <v>930</v>
      </c>
      <c r="E928" t="s">
        <v>1116</v>
      </c>
      <c r="F928">
        <v>1</v>
      </c>
      <c r="G928" t="s">
        <v>765</v>
      </c>
      <c r="H928" t="s">
        <v>765</v>
      </c>
      <c r="J928" s="90">
        <f t="shared" si="43"/>
        <v>2380</v>
      </c>
      <c r="K928" s="86" t="str">
        <f t="shared" si="45"/>
        <v/>
      </c>
      <c r="L928" s="86">
        <f t="shared" si="45"/>
        <v>174</v>
      </c>
      <c r="M928" s="86">
        <f t="shared" si="45"/>
        <v>106</v>
      </c>
      <c r="N928" s="86">
        <f t="shared" si="44"/>
        <v>17</v>
      </c>
      <c r="O928" s="86">
        <f t="shared" si="44"/>
        <v>1</v>
      </c>
      <c r="P928" s="86" t="str">
        <f t="shared" si="44"/>
        <v/>
      </c>
      <c r="Q928" s="86" t="str">
        <f t="shared" si="44"/>
        <v/>
      </c>
    </row>
    <row r="929" spans="1:17" x14ac:dyDescent="0.25">
      <c r="A929" t="s">
        <v>1831</v>
      </c>
      <c r="B929" t="s">
        <v>765</v>
      </c>
      <c r="C929" t="s">
        <v>769</v>
      </c>
      <c r="D929" t="s">
        <v>930</v>
      </c>
      <c r="E929" t="s">
        <v>1116</v>
      </c>
      <c r="F929">
        <v>1</v>
      </c>
      <c r="G929" t="s">
        <v>765</v>
      </c>
      <c r="H929" t="s">
        <v>765</v>
      </c>
      <c r="J929" s="90">
        <f t="shared" si="43"/>
        <v>2381</v>
      </c>
      <c r="K929" s="86" t="str">
        <f t="shared" si="45"/>
        <v/>
      </c>
      <c r="L929" s="86">
        <f t="shared" si="45"/>
        <v>174</v>
      </c>
      <c r="M929" s="86">
        <f t="shared" si="45"/>
        <v>106</v>
      </c>
      <c r="N929" s="86">
        <f t="shared" si="44"/>
        <v>17</v>
      </c>
      <c r="O929" s="86">
        <f t="shared" si="44"/>
        <v>1</v>
      </c>
      <c r="P929" s="86" t="str">
        <f t="shared" si="44"/>
        <v/>
      </c>
      <c r="Q929" s="86" t="str">
        <f t="shared" si="44"/>
        <v/>
      </c>
    </row>
    <row r="930" spans="1:17" x14ac:dyDescent="0.25">
      <c r="A930" t="s">
        <v>1832</v>
      </c>
      <c r="B930" t="s">
        <v>765</v>
      </c>
      <c r="C930" t="s">
        <v>769</v>
      </c>
      <c r="D930" t="s">
        <v>930</v>
      </c>
      <c r="E930" t="s">
        <v>1116</v>
      </c>
      <c r="F930">
        <v>1</v>
      </c>
      <c r="G930" t="s">
        <v>765</v>
      </c>
      <c r="H930" t="s">
        <v>765</v>
      </c>
      <c r="J930" s="90">
        <f t="shared" si="43"/>
        <v>2382</v>
      </c>
      <c r="K930" s="86" t="str">
        <f t="shared" si="45"/>
        <v/>
      </c>
      <c r="L930" s="86">
        <f t="shared" si="45"/>
        <v>174</v>
      </c>
      <c r="M930" s="86">
        <f t="shared" si="45"/>
        <v>106</v>
      </c>
      <c r="N930" s="86">
        <f t="shared" si="44"/>
        <v>17</v>
      </c>
      <c r="O930" s="86">
        <f t="shared" si="44"/>
        <v>1</v>
      </c>
      <c r="P930" s="86" t="str">
        <f t="shared" si="44"/>
        <v/>
      </c>
      <c r="Q930" s="86" t="str">
        <f t="shared" si="44"/>
        <v/>
      </c>
    </row>
    <row r="931" spans="1:17" x14ac:dyDescent="0.25">
      <c r="A931" t="s">
        <v>1833</v>
      </c>
      <c r="B931" t="s">
        <v>765</v>
      </c>
      <c r="C931" t="s">
        <v>769</v>
      </c>
      <c r="D931" t="s">
        <v>930</v>
      </c>
      <c r="E931" t="s">
        <v>1116</v>
      </c>
      <c r="F931">
        <v>1</v>
      </c>
      <c r="G931" t="s">
        <v>765</v>
      </c>
      <c r="H931" t="s">
        <v>765</v>
      </c>
      <c r="J931" s="90">
        <f t="shared" si="43"/>
        <v>2383</v>
      </c>
      <c r="K931" s="86" t="str">
        <f t="shared" si="45"/>
        <v/>
      </c>
      <c r="L931" s="86">
        <f t="shared" si="45"/>
        <v>174</v>
      </c>
      <c r="M931" s="86">
        <f t="shared" si="45"/>
        <v>106</v>
      </c>
      <c r="N931" s="86">
        <f t="shared" si="44"/>
        <v>17</v>
      </c>
      <c r="O931" s="86">
        <f t="shared" si="44"/>
        <v>1</v>
      </c>
      <c r="P931" s="86" t="str">
        <f t="shared" si="44"/>
        <v/>
      </c>
      <c r="Q931" s="86" t="str">
        <f t="shared" si="44"/>
        <v/>
      </c>
    </row>
    <row r="932" spans="1:17" x14ac:dyDescent="0.25">
      <c r="A932" t="s">
        <v>1834</v>
      </c>
      <c r="B932" t="s">
        <v>765</v>
      </c>
      <c r="C932" t="s">
        <v>769</v>
      </c>
      <c r="D932" t="s">
        <v>930</v>
      </c>
      <c r="E932" t="s">
        <v>1116</v>
      </c>
      <c r="F932">
        <v>1</v>
      </c>
      <c r="G932" t="s">
        <v>765</v>
      </c>
      <c r="H932" t="s">
        <v>765</v>
      </c>
      <c r="J932" s="90">
        <f t="shared" si="43"/>
        <v>2384</v>
      </c>
      <c r="K932" s="86" t="str">
        <f t="shared" si="45"/>
        <v/>
      </c>
      <c r="L932" s="86">
        <f t="shared" si="45"/>
        <v>174</v>
      </c>
      <c r="M932" s="86">
        <f t="shared" si="45"/>
        <v>106</v>
      </c>
      <c r="N932" s="86">
        <f t="shared" si="44"/>
        <v>17</v>
      </c>
      <c r="O932" s="86">
        <f t="shared" si="44"/>
        <v>1</v>
      </c>
      <c r="P932" s="86" t="str">
        <f t="shared" si="44"/>
        <v/>
      </c>
      <c r="Q932" s="86" t="str">
        <f t="shared" si="44"/>
        <v/>
      </c>
    </row>
    <row r="933" spans="1:17" x14ac:dyDescent="0.25">
      <c r="A933" t="s">
        <v>1835</v>
      </c>
      <c r="B933" t="s">
        <v>765</v>
      </c>
      <c r="C933" t="s">
        <v>769</v>
      </c>
      <c r="D933" t="s">
        <v>930</v>
      </c>
      <c r="E933" t="s">
        <v>1116</v>
      </c>
      <c r="F933">
        <v>1</v>
      </c>
      <c r="G933" t="s">
        <v>765</v>
      </c>
      <c r="H933" t="s">
        <v>765</v>
      </c>
      <c r="J933" s="90">
        <f t="shared" si="43"/>
        <v>2387</v>
      </c>
      <c r="K933" s="86" t="str">
        <f t="shared" si="45"/>
        <v/>
      </c>
      <c r="L933" s="86">
        <f t="shared" si="45"/>
        <v>174</v>
      </c>
      <c r="M933" s="86">
        <f t="shared" si="45"/>
        <v>106</v>
      </c>
      <c r="N933" s="86">
        <f t="shared" si="44"/>
        <v>17</v>
      </c>
      <c r="O933" s="86">
        <f t="shared" si="44"/>
        <v>1</v>
      </c>
      <c r="P933" s="86" t="str">
        <f t="shared" si="44"/>
        <v/>
      </c>
      <c r="Q933" s="86" t="str">
        <f t="shared" si="44"/>
        <v/>
      </c>
    </row>
    <row r="934" spans="1:17" x14ac:dyDescent="0.25">
      <c r="A934" t="s">
        <v>1836</v>
      </c>
      <c r="B934" t="s">
        <v>1030</v>
      </c>
      <c r="C934" t="s">
        <v>769</v>
      </c>
      <c r="D934" t="s">
        <v>851</v>
      </c>
      <c r="E934" t="s">
        <v>780</v>
      </c>
      <c r="F934">
        <v>0</v>
      </c>
      <c r="G934" t="s">
        <v>767</v>
      </c>
      <c r="H934" t="s">
        <v>1836</v>
      </c>
      <c r="J934" s="90">
        <f t="shared" si="43"/>
        <v>2388</v>
      </c>
      <c r="K934" s="86">
        <f t="shared" si="45"/>
        <v>643</v>
      </c>
      <c r="L934" s="86">
        <f t="shared" si="45"/>
        <v>174</v>
      </c>
      <c r="M934" s="86">
        <f t="shared" si="45"/>
        <v>101</v>
      </c>
      <c r="N934" s="86">
        <f t="shared" si="44"/>
        <v>64</v>
      </c>
      <c r="O934" s="86">
        <f t="shared" si="44"/>
        <v>0</v>
      </c>
      <c r="P934" s="86">
        <f t="shared" si="44"/>
        <v>13</v>
      </c>
      <c r="Q934" s="86">
        <f t="shared" si="44"/>
        <v>2388</v>
      </c>
    </row>
    <row r="935" spans="1:17" x14ac:dyDescent="0.25">
      <c r="A935" t="s">
        <v>1837</v>
      </c>
      <c r="B935" t="s">
        <v>765</v>
      </c>
      <c r="C935" t="s">
        <v>769</v>
      </c>
      <c r="D935" t="s">
        <v>930</v>
      </c>
      <c r="E935" t="s">
        <v>1116</v>
      </c>
      <c r="F935">
        <v>1</v>
      </c>
      <c r="G935" t="s">
        <v>765</v>
      </c>
      <c r="H935" t="s">
        <v>765</v>
      </c>
      <c r="J935" s="90">
        <f t="shared" si="43"/>
        <v>2389</v>
      </c>
      <c r="K935" s="86" t="str">
        <f t="shared" si="45"/>
        <v/>
      </c>
      <c r="L935" s="86">
        <f t="shared" si="45"/>
        <v>174</v>
      </c>
      <c r="M935" s="86">
        <f t="shared" si="45"/>
        <v>106</v>
      </c>
      <c r="N935" s="86">
        <f t="shared" si="44"/>
        <v>17</v>
      </c>
      <c r="O935" s="86">
        <f t="shared" si="44"/>
        <v>1</v>
      </c>
      <c r="P935" s="86" t="str">
        <f t="shared" si="44"/>
        <v/>
      </c>
      <c r="Q935" s="86" t="str">
        <f t="shared" si="44"/>
        <v/>
      </c>
    </row>
    <row r="936" spans="1:17" x14ac:dyDescent="0.25">
      <c r="A936" t="s">
        <v>1838</v>
      </c>
      <c r="B936" t="s">
        <v>765</v>
      </c>
      <c r="C936" t="s">
        <v>769</v>
      </c>
      <c r="D936" t="s">
        <v>930</v>
      </c>
      <c r="E936" t="s">
        <v>1116</v>
      </c>
      <c r="F936">
        <v>1</v>
      </c>
      <c r="G936" t="s">
        <v>765</v>
      </c>
      <c r="H936" t="s">
        <v>765</v>
      </c>
      <c r="J936" s="90">
        <f t="shared" si="43"/>
        <v>2392</v>
      </c>
      <c r="K936" s="86" t="str">
        <f t="shared" si="45"/>
        <v/>
      </c>
      <c r="L936" s="86">
        <f t="shared" si="45"/>
        <v>174</v>
      </c>
      <c r="M936" s="86">
        <f t="shared" si="45"/>
        <v>106</v>
      </c>
      <c r="N936" s="86">
        <f t="shared" si="44"/>
        <v>17</v>
      </c>
      <c r="O936" s="86">
        <f t="shared" si="44"/>
        <v>1</v>
      </c>
      <c r="P936" s="86" t="str">
        <f t="shared" si="44"/>
        <v/>
      </c>
      <c r="Q936" s="86" t="str">
        <f t="shared" si="44"/>
        <v/>
      </c>
    </row>
    <row r="937" spans="1:17" x14ac:dyDescent="0.25">
      <c r="A937" t="s">
        <v>1839</v>
      </c>
      <c r="B937" t="s">
        <v>765</v>
      </c>
      <c r="C937" t="s">
        <v>769</v>
      </c>
      <c r="D937" t="s">
        <v>930</v>
      </c>
      <c r="E937" t="s">
        <v>1116</v>
      </c>
      <c r="F937">
        <v>1</v>
      </c>
      <c r="G937" t="s">
        <v>765</v>
      </c>
      <c r="H937" t="s">
        <v>765</v>
      </c>
      <c r="J937" s="90">
        <f t="shared" si="43"/>
        <v>2393</v>
      </c>
      <c r="K937" s="86" t="str">
        <f t="shared" si="45"/>
        <v/>
      </c>
      <c r="L937" s="86">
        <f t="shared" si="45"/>
        <v>174</v>
      </c>
      <c r="M937" s="86">
        <f t="shared" si="45"/>
        <v>106</v>
      </c>
      <c r="N937" s="86">
        <f t="shared" si="44"/>
        <v>17</v>
      </c>
      <c r="O937" s="86">
        <f t="shared" si="44"/>
        <v>1</v>
      </c>
      <c r="P937" s="86" t="str">
        <f t="shared" si="44"/>
        <v/>
      </c>
      <c r="Q937" s="86" t="str">
        <f t="shared" si="44"/>
        <v/>
      </c>
    </row>
    <row r="938" spans="1:17" x14ac:dyDescent="0.25">
      <c r="A938" t="s">
        <v>1840</v>
      </c>
      <c r="B938" t="s">
        <v>765</v>
      </c>
      <c r="C938" t="s">
        <v>769</v>
      </c>
      <c r="D938" t="s">
        <v>930</v>
      </c>
      <c r="E938" t="s">
        <v>1116</v>
      </c>
      <c r="F938">
        <v>1</v>
      </c>
      <c r="G938" t="s">
        <v>765</v>
      </c>
      <c r="H938" t="s">
        <v>765</v>
      </c>
      <c r="J938" s="90">
        <f t="shared" si="43"/>
        <v>2395</v>
      </c>
      <c r="K938" s="86" t="str">
        <f t="shared" si="45"/>
        <v/>
      </c>
      <c r="L938" s="86">
        <f t="shared" si="45"/>
        <v>174</v>
      </c>
      <c r="M938" s="86">
        <f t="shared" si="45"/>
        <v>106</v>
      </c>
      <c r="N938" s="86">
        <f t="shared" si="44"/>
        <v>17</v>
      </c>
      <c r="O938" s="86">
        <f t="shared" si="44"/>
        <v>1</v>
      </c>
      <c r="P938" s="86" t="str">
        <f t="shared" si="44"/>
        <v/>
      </c>
      <c r="Q938" s="86" t="str">
        <f t="shared" si="44"/>
        <v/>
      </c>
    </row>
    <row r="939" spans="1:17" x14ac:dyDescent="0.25">
      <c r="A939" t="s">
        <v>1841</v>
      </c>
      <c r="B939" t="s">
        <v>765</v>
      </c>
      <c r="C939" t="s">
        <v>769</v>
      </c>
      <c r="D939" t="s">
        <v>930</v>
      </c>
      <c r="E939" t="s">
        <v>1116</v>
      </c>
      <c r="F939">
        <v>1</v>
      </c>
      <c r="G939" t="s">
        <v>765</v>
      </c>
      <c r="H939" t="s">
        <v>765</v>
      </c>
      <c r="J939" s="90">
        <f t="shared" si="43"/>
        <v>2396</v>
      </c>
      <c r="K939" s="86" t="str">
        <f t="shared" si="45"/>
        <v/>
      </c>
      <c r="L939" s="86">
        <f t="shared" si="45"/>
        <v>174</v>
      </c>
      <c r="M939" s="86">
        <f t="shared" si="45"/>
        <v>106</v>
      </c>
      <c r="N939" s="86">
        <f t="shared" si="44"/>
        <v>17</v>
      </c>
      <c r="O939" s="86">
        <f t="shared" si="44"/>
        <v>1</v>
      </c>
      <c r="P939" s="86" t="str">
        <f t="shared" si="44"/>
        <v/>
      </c>
      <c r="Q939" s="86" t="str">
        <f t="shared" si="44"/>
        <v/>
      </c>
    </row>
    <row r="940" spans="1:17" x14ac:dyDescent="0.25">
      <c r="A940" t="s">
        <v>1842</v>
      </c>
      <c r="B940" t="s">
        <v>765</v>
      </c>
      <c r="C940" t="s">
        <v>769</v>
      </c>
      <c r="D940" t="s">
        <v>930</v>
      </c>
      <c r="E940" t="s">
        <v>1116</v>
      </c>
      <c r="F940">
        <v>1</v>
      </c>
      <c r="G940" t="s">
        <v>765</v>
      </c>
      <c r="H940" t="s">
        <v>765</v>
      </c>
      <c r="J940" s="90">
        <f t="shared" si="43"/>
        <v>2397</v>
      </c>
      <c r="K940" s="86" t="str">
        <f t="shared" si="45"/>
        <v/>
      </c>
      <c r="L940" s="86">
        <f t="shared" si="45"/>
        <v>174</v>
      </c>
      <c r="M940" s="86">
        <f t="shared" si="45"/>
        <v>106</v>
      </c>
      <c r="N940" s="86">
        <f t="shared" si="44"/>
        <v>17</v>
      </c>
      <c r="O940" s="86">
        <f t="shared" si="44"/>
        <v>1</v>
      </c>
      <c r="P940" s="86" t="str">
        <f t="shared" si="44"/>
        <v/>
      </c>
      <c r="Q940" s="86" t="str">
        <f t="shared" si="44"/>
        <v/>
      </c>
    </row>
    <row r="941" spans="1:17" x14ac:dyDescent="0.25">
      <c r="A941" t="s">
        <v>1843</v>
      </c>
      <c r="B941" t="s">
        <v>765</v>
      </c>
      <c r="C941" t="s">
        <v>769</v>
      </c>
      <c r="D941" t="s">
        <v>930</v>
      </c>
      <c r="E941" t="s">
        <v>1116</v>
      </c>
      <c r="F941">
        <v>1</v>
      </c>
      <c r="G941" t="s">
        <v>765</v>
      </c>
      <c r="H941" t="s">
        <v>765</v>
      </c>
      <c r="J941" s="90">
        <f t="shared" si="43"/>
        <v>2398</v>
      </c>
      <c r="K941" s="86" t="str">
        <f t="shared" si="45"/>
        <v/>
      </c>
      <c r="L941" s="86">
        <f t="shared" si="45"/>
        <v>174</v>
      </c>
      <c r="M941" s="86">
        <f t="shared" si="45"/>
        <v>106</v>
      </c>
      <c r="N941" s="86">
        <f t="shared" si="44"/>
        <v>17</v>
      </c>
      <c r="O941" s="86">
        <f t="shared" si="44"/>
        <v>1</v>
      </c>
      <c r="P941" s="86" t="str">
        <f t="shared" si="44"/>
        <v/>
      </c>
      <c r="Q941" s="86" t="str">
        <f t="shared" si="44"/>
        <v/>
      </c>
    </row>
    <row r="942" spans="1:17" x14ac:dyDescent="0.25">
      <c r="A942" t="s">
        <v>1844</v>
      </c>
      <c r="B942" t="s">
        <v>765</v>
      </c>
      <c r="C942" t="s">
        <v>769</v>
      </c>
      <c r="D942" t="s">
        <v>930</v>
      </c>
      <c r="E942" t="s">
        <v>1116</v>
      </c>
      <c r="F942">
        <v>1</v>
      </c>
      <c r="G942" t="s">
        <v>765</v>
      </c>
      <c r="H942" t="s">
        <v>765</v>
      </c>
      <c r="J942" s="90">
        <f t="shared" si="43"/>
        <v>2399</v>
      </c>
      <c r="K942" s="86" t="str">
        <f t="shared" si="45"/>
        <v/>
      </c>
      <c r="L942" s="86">
        <f t="shared" si="45"/>
        <v>174</v>
      </c>
      <c r="M942" s="86">
        <f t="shared" si="45"/>
        <v>106</v>
      </c>
      <c r="N942" s="86">
        <f t="shared" si="44"/>
        <v>17</v>
      </c>
      <c r="O942" s="86">
        <f t="shared" si="44"/>
        <v>1</v>
      </c>
      <c r="P942" s="86" t="str">
        <f t="shared" si="44"/>
        <v/>
      </c>
      <c r="Q942" s="86" t="str">
        <f t="shared" si="44"/>
        <v/>
      </c>
    </row>
    <row r="943" spans="1:17" x14ac:dyDescent="0.25">
      <c r="A943" t="s">
        <v>1845</v>
      </c>
      <c r="B943" t="s">
        <v>765</v>
      </c>
      <c r="C943" t="s">
        <v>769</v>
      </c>
      <c r="D943" t="s">
        <v>930</v>
      </c>
      <c r="E943" t="s">
        <v>1116</v>
      </c>
      <c r="F943">
        <v>1</v>
      </c>
      <c r="G943" t="s">
        <v>765</v>
      </c>
      <c r="H943" t="s">
        <v>765</v>
      </c>
      <c r="J943" s="90">
        <f t="shared" si="43"/>
        <v>2400</v>
      </c>
      <c r="K943" s="86" t="str">
        <f t="shared" si="45"/>
        <v/>
      </c>
      <c r="L943" s="86">
        <f t="shared" si="45"/>
        <v>174</v>
      </c>
      <c r="M943" s="86">
        <f t="shared" si="45"/>
        <v>106</v>
      </c>
      <c r="N943" s="86">
        <f t="shared" si="44"/>
        <v>17</v>
      </c>
      <c r="O943" s="86">
        <f t="shared" si="44"/>
        <v>1</v>
      </c>
      <c r="P943" s="86" t="str">
        <f t="shared" si="44"/>
        <v/>
      </c>
      <c r="Q943" s="86" t="str">
        <f t="shared" si="44"/>
        <v/>
      </c>
    </row>
    <row r="944" spans="1:17" x14ac:dyDescent="0.25">
      <c r="A944" t="s">
        <v>1846</v>
      </c>
      <c r="B944" t="s">
        <v>765</v>
      </c>
      <c r="C944" t="s">
        <v>769</v>
      </c>
      <c r="D944" t="s">
        <v>930</v>
      </c>
      <c r="E944" t="s">
        <v>1116</v>
      </c>
      <c r="F944">
        <v>1</v>
      </c>
      <c r="G944" t="s">
        <v>765</v>
      </c>
      <c r="H944" t="s">
        <v>765</v>
      </c>
      <c r="J944" s="90">
        <f t="shared" si="43"/>
        <v>2401</v>
      </c>
      <c r="K944" s="86" t="str">
        <f t="shared" si="45"/>
        <v/>
      </c>
      <c r="L944" s="86">
        <f t="shared" si="45"/>
        <v>174</v>
      </c>
      <c r="M944" s="86">
        <f t="shared" si="45"/>
        <v>106</v>
      </c>
      <c r="N944" s="86">
        <f t="shared" si="44"/>
        <v>17</v>
      </c>
      <c r="O944" s="86">
        <f t="shared" si="44"/>
        <v>1</v>
      </c>
      <c r="P944" s="86" t="str">
        <f t="shared" si="44"/>
        <v/>
      </c>
      <c r="Q944" s="86" t="str">
        <f t="shared" si="44"/>
        <v/>
      </c>
    </row>
    <row r="945" spans="1:17" x14ac:dyDescent="0.25">
      <c r="A945" t="s">
        <v>1847</v>
      </c>
      <c r="B945" t="s">
        <v>765</v>
      </c>
      <c r="C945" t="s">
        <v>769</v>
      </c>
      <c r="D945" t="s">
        <v>930</v>
      </c>
      <c r="E945" t="s">
        <v>1116</v>
      </c>
      <c r="F945">
        <v>1</v>
      </c>
      <c r="G945" t="s">
        <v>765</v>
      </c>
      <c r="H945" t="s">
        <v>765</v>
      </c>
      <c r="J945" s="90">
        <f t="shared" si="43"/>
        <v>2402</v>
      </c>
      <c r="K945" s="86" t="str">
        <f t="shared" si="45"/>
        <v/>
      </c>
      <c r="L945" s="86">
        <f t="shared" si="45"/>
        <v>174</v>
      </c>
      <c r="M945" s="86">
        <f t="shared" si="45"/>
        <v>106</v>
      </c>
      <c r="N945" s="86">
        <f t="shared" si="44"/>
        <v>17</v>
      </c>
      <c r="O945" s="86">
        <f t="shared" si="44"/>
        <v>1</v>
      </c>
      <c r="P945" s="86" t="str">
        <f t="shared" si="44"/>
        <v/>
      </c>
      <c r="Q945" s="86" t="str">
        <f t="shared" si="44"/>
        <v/>
      </c>
    </row>
    <row r="946" spans="1:17" x14ac:dyDescent="0.25">
      <c r="A946" t="s">
        <v>1848</v>
      </c>
      <c r="B946" t="s">
        <v>765</v>
      </c>
      <c r="C946" t="s">
        <v>769</v>
      </c>
      <c r="D946" t="s">
        <v>930</v>
      </c>
      <c r="E946" t="s">
        <v>1116</v>
      </c>
      <c r="F946">
        <v>1</v>
      </c>
      <c r="G946" t="s">
        <v>765</v>
      </c>
      <c r="H946" t="s">
        <v>765</v>
      </c>
      <c r="J946" s="90">
        <f t="shared" si="43"/>
        <v>2403</v>
      </c>
      <c r="K946" s="86" t="str">
        <f t="shared" si="45"/>
        <v/>
      </c>
      <c r="L946" s="86">
        <f t="shared" si="45"/>
        <v>174</v>
      </c>
      <c r="M946" s="86">
        <f t="shared" si="45"/>
        <v>106</v>
      </c>
      <c r="N946" s="86">
        <f t="shared" si="44"/>
        <v>17</v>
      </c>
      <c r="O946" s="86">
        <f t="shared" si="44"/>
        <v>1</v>
      </c>
      <c r="P946" s="86" t="str">
        <f t="shared" si="44"/>
        <v/>
      </c>
      <c r="Q946" s="86" t="str">
        <f t="shared" si="44"/>
        <v/>
      </c>
    </row>
    <row r="947" spans="1:17" x14ac:dyDescent="0.25">
      <c r="A947" t="s">
        <v>1849</v>
      </c>
      <c r="B947" t="s">
        <v>765</v>
      </c>
      <c r="C947" t="s">
        <v>769</v>
      </c>
      <c r="D947" t="s">
        <v>930</v>
      </c>
      <c r="E947" t="s">
        <v>1116</v>
      </c>
      <c r="F947">
        <v>1</v>
      </c>
      <c r="G947" t="s">
        <v>765</v>
      </c>
      <c r="H947" t="s">
        <v>765</v>
      </c>
      <c r="J947" s="90">
        <f t="shared" si="43"/>
        <v>2404</v>
      </c>
      <c r="K947" s="86" t="str">
        <f t="shared" si="45"/>
        <v/>
      </c>
      <c r="L947" s="86">
        <f t="shared" si="45"/>
        <v>174</v>
      </c>
      <c r="M947" s="86">
        <f t="shared" si="45"/>
        <v>106</v>
      </c>
      <c r="N947" s="86">
        <f t="shared" si="44"/>
        <v>17</v>
      </c>
      <c r="O947" s="86">
        <f t="shared" si="44"/>
        <v>1</v>
      </c>
      <c r="P947" s="86" t="str">
        <f t="shared" si="44"/>
        <v/>
      </c>
      <c r="Q947" s="86" t="str">
        <f t="shared" si="44"/>
        <v/>
      </c>
    </row>
    <row r="948" spans="1:17" x14ac:dyDescent="0.25">
      <c r="A948" t="s">
        <v>1850</v>
      </c>
      <c r="B948" t="s">
        <v>765</v>
      </c>
      <c r="C948" t="s">
        <v>769</v>
      </c>
      <c r="D948" t="s">
        <v>930</v>
      </c>
      <c r="E948" t="s">
        <v>1116</v>
      </c>
      <c r="F948">
        <v>1</v>
      </c>
      <c r="G948" t="s">
        <v>765</v>
      </c>
      <c r="H948" t="s">
        <v>765</v>
      </c>
      <c r="J948" s="90">
        <f t="shared" si="43"/>
        <v>2409</v>
      </c>
      <c r="K948" s="86" t="str">
        <f t="shared" si="45"/>
        <v/>
      </c>
      <c r="L948" s="86">
        <f t="shared" si="45"/>
        <v>174</v>
      </c>
      <c r="M948" s="86">
        <f t="shared" si="45"/>
        <v>106</v>
      </c>
      <c r="N948" s="86">
        <f t="shared" si="44"/>
        <v>17</v>
      </c>
      <c r="O948" s="86">
        <f t="shared" si="44"/>
        <v>1</v>
      </c>
      <c r="P948" s="86" t="str">
        <f t="shared" si="44"/>
        <v/>
      </c>
      <c r="Q948" s="86" t="str">
        <f t="shared" si="44"/>
        <v/>
      </c>
    </row>
    <row r="949" spans="1:17" x14ac:dyDescent="0.25">
      <c r="A949" t="s">
        <v>1851</v>
      </c>
      <c r="B949" t="s">
        <v>765</v>
      </c>
      <c r="C949" t="s">
        <v>769</v>
      </c>
      <c r="D949" t="s">
        <v>928</v>
      </c>
      <c r="E949" t="s">
        <v>923</v>
      </c>
      <c r="F949">
        <v>1</v>
      </c>
      <c r="G949" t="s">
        <v>1851</v>
      </c>
      <c r="H949" t="s">
        <v>765</v>
      </c>
      <c r="J949" s="90">
        <f t="shared" si="43"/>
        <v>24101</v>
      </c>
      <c r="K949" s="86" t="str">
        <f t="shared" si="45"/>
        <v/>
      </c>
      <c r="L949" s="86">
        <f t="shared" si="45"/>
        <v>174</v>
      </c>
      <c r="M949" s="86">
        <f t="shared" si="45"/>
        <v>105</v>
      </c>
      <c r="N949" s="86">
        <f t="shared" si="44"/>
        <v>51</v>
      </c>
      <c r="O949" s="86">
        <f t="shared" si="44"/>
        <v>1</v>
      </c>
      <c r="P949" s="86">
        <f t="shared" si="44"/>
        <v>24101</v>
      </c>
      <c r="Q949" s="86" t="str">
        <f t="shared" si="44"/>
        <v/>
      </c>
    </row>
    <row r="950" spans="1:17" x14ac:dyDescent="0.25">
      <c r="A950" t="s">
        <v>1852</v>
      </c>
      <c r="B950" t="s">
        <v>765</v>
      </c>
      <c r="C950" t="s">
        <v>769</v>
      </c>
      <c r="D950" t="s">
        <v>766</v>
      </c>
      <c r="E950" t="s">
        <v>923</v>
      </c>
      <c r="F950">
        <v>1</v>
      </c>
      <c r="G950" t="s">
        <v>1852</v>
      </c>
      <c r="H950" t="s">
        <v>765</v>
      </c>
      <c r="J950" s="90">
        <f t="shared" si="43"/>
        <v>24117</v>
      </c>
      <c r="K950" s="86" t="str">
        <f t="shared" si="45"/>
        <v/>
      </c>
      <c r="L950" s="86">
        <f t="shared" si="45"/>
        <v>174</v>
      </c>
      <c r="M950" s="86">
        <f t="shared" si="45"/>
        <v>810</v>
      </c>
      <c r="N950" s="86">
        <f t="shared" si="45"/>
        <v>51</v>
      </c>
      <c r="O950" s="86">
        <f t="shared" si="45"/>
        <v>1</v>
      </c>
      <c r="P950" s="86">
        <f t="shared" si="45"/>
        <v>24117</v>
      </c>
      <c r="Q950" s="86" t="str">
        <f t="shared" si="44"/>
        <v/>
      </c>
    </row>
    <row r="951" spans="1:17" x14ac:dyDescent="0.25">
      <c r="A951" t="s">
        <v>1853</v>
      </c>
      <c r="B951" t="s">
        <v>765</v>
      </c>
      <c r="C951" t="s">
        <v>769</v>
      </c>
      <c r="D951" t="s">
        <v>766</v>
      </c>
      <c r="E951" t="s">
        <v>997</v>
      </c>
      <c r="F951">
        <v>1</v>
      </c>
      <c r="G951" t="s">
        <v>1853</v>
      </c>
      <c r="H951" t="s">
        <v>765</v>
      </c>
      <c r="J951" s="90">
        <f t="shared" si="43"/>
        <v>24120</v>
      </c>
      <c r="K951" s="86" t="str">
        <f t="shared" si="45"/>
        <v/>
      </c>
      <c r="L951" s="86">
        <f t="shared" si="45"/>
        <v>174</v>
      </c>
      <c r="M951" s="86">
        <f t="shared" si="45"/>
        <v>810</v>
      </c>
      <c r="N951" s="86">
        <f t="shared" si="45"/>
        <v>19</v>
      </c>
      <c r="O951" s="86">
        <f t="shared" si="45"/>
        <v>1</v>
      </c>
      <c r="P951" s="86">
        <f t="shared" si="45"/>
        <v>24120</v>
      </c>
      <c r="Q951" s="86" t="str">
        <f t="shared" si="44"/>
        <v/>
      </c>
    </row>
    <row r="952" spans="1:17" x14ac:dyDescent="0.25">
      <c r="A952" t="s">
        <v>1854</v>
      </c>
      <c r="B952" t="s">
        <v>765</v>
      </c>
      <c r="C952" t="s">
        <v>769</v>
      </c>
      <c r="D952" t="s">
        <v>766</v>
      </c>
      <c r="E952" t="s">
        <v>997</v>
      </c>
      <c r="F952">
        <v>1</v>
      </c>
      <c r="G952" t="s">
        <v>1854</v>
      </c>
      <c r="H952" t="s">
        <v>765</v>
      </c>
      <c r="J952" s="90">
        <f t="shared" si="43"/>
        <v>24121</v>
      </c>
      <c r="K952" s="86" t="str">
        <f t="shared" si="45"/>
        <v/>
      </c>
      <c r="L952" s="86">
        <f t="shared" si="45"/>
        <v>174</v>
      </c>
      <c r="M952" s="86">
        <f t="shared" si="45"/>
        <v>810</v>
      </c>
      <c r="N952" s="86">
        <f t="shared" si="45"/>
        <v>19</v>
      </c>
      <c r="O952" s="86">
        <f t="shared" si="45"/>
        <v>1</v>
      </c>
      <c r="P952" s="86">
        <f t="shared" si="45"/>
        <v>24121</v>
      </c>
      <c r="Q952" s="86" t="str">
        <f t="shared" si="44"/>
        <v/>
      </c>
    </row>
    <row r="953" spans="1:17" x14ac:dyDescent="0.25">
      <c r="A953" t="s">
        <v>1855</v>
      </c>
      <c r="B953" t="s">
        <v>765</v>
      </c>
      <c r="C953" t="s">
        <v>769</v>
      </c>
      <c r="D953" t="s">
        <v>766</v>
      </c>
      <c r="E953" t="s">
        <v>923</v>
      </c>
      <c r="F953">
        <v>1</v>
      </c>
      <c r="G953" t="s">
        <v>1855</v>
      </c>
      <c r="H953" t="s">
        <v>765</v>
      </c>
      <c r="J953" s="90">
        <f t="shared" si="43"/>
        <v>24123</v>
      </c>
      <c r="K953" s="86" t="str">
        <f t="shared" si="45"/>
        <v/>
      </c>
      <c r="L953" s="86">
        <f t="shared" si="45"/>
        <v>174</v>
      </c>
      <c r="M953" s="86">
        <f t="shared" si="45"/>
        <v>810</v>
      </c>
      <c r="N953" s="86">
        <f t="shared" si="45"/>
        <v>51</v>
      </c>
      <c r="O953" s="86">
        <f t="shared" si="45"/>
        <v>1</v>
      </c>
      <c r="P953" s="86">
        <f t="shared" si="45"/>
        <v>24123</v>
      </c>
      <c r="Q953" s="86" t="str">
        <f t="shared" si="44"/>
        <v/>
      </c>
    </row>
    <row r="954" spans="1:17" x14ac:dyDescent="0.25">
      <c r="A954" t="s">
        <v>1856</v>
      </c>
      <c r="B954" t="s">
        <v>765</v>
      </c>
      <c r="C954" t="s">
        <v>769</v>
      </c>
      <c r="D954" t="s">
        <v>928</v>
      </c>
      <c r="E954" t="s">
        <v>923</v>
      </c>
      <c r="F954">
        <v>1</v>
      </c>
      <c r="G954" t="s">
        <v>1856</v>
      </c>
      <c r="H954" t="s">
        <v>765</v>
      </c>
      <c r="J954" s="90">
        <f t="shared" si="43"/>
        <v>24126</v>
      </c>
      <c r="K954" s="86" t="str">
        <f t="shared" si="45"/>
        <v/>
      </c>
      <c r="L954" s="86">
        <f t="shared" si="45"/>
        <v>174</v>
      </c>
      <c r="M954" s="86">
        <f t="shared" si="45"/>
        <v>105</v>
      </c>
      <c r="N954" s="86">
        <f t="shared" si="45"/>
        <v>51</v>
      </c>
      <c r="O954" s="86">
        <f t="shared" si="45"/>
        <v>1</v>
      </c>
      <c r="P954" s="86">
        <f t="shared" si="45"/>
        <v>24126</v>
      </c>
      <c r="Q954" s="86" t="str">
        <f t="shared" si="44"/>
        <v/>
      </c>
    </row>
    <row r="955" spans="1:17" x14ac:dyDescent="0.25">
      <c r="A955" t="s">
        <v>1857</v>
      </c>
      <c r="B955" t="s">
        <v>765</v>
      </c>
      <c r="C955" t="s">
        <v>769</v>
      </c>
      <c r="D955" t="s">
        <v>928</v>
      </c>
      <c r="E955" t="s">
        <v>923</v>
      </c>
      <c r="F955">
        <v>1</v>
      </c>
      <c r="G955" t="s">
        <v>1857</v>
      </c>
      <c r="H955" t="s">
        <v>765</v>
      </c>
      <c r="J955" s="90">
        <f t="shared" si="43"/>
        <v>24129</v>
      </c>
      <c r="K955" s="86" t="str">
        <f t="shared" si="45"/>
        <v/>
      </c>
      <c r="L955" s="86">
        <f t="shared" si="45"/>
        <v>174</v>
      </c>
      <c r="M955" s="86">
        <f t="shared" si="45"/>
        <v>105</v>
      </c>
      <c r="N955" s="86">
        <f t="shared" si="45"/>
        <v>51</v>
      </c>
      <c r="O955" s="86">
        <f t="shared" si="45"/>
        <v>1</v>
      </c>
      <c r="P955" s="86">
        <f t="shared" si="45"/>
        <v>24129</v>
      </c>
      <c r="Q955" s="86" t="str">
        <f t="shared" si="44"/>
        <v/>
      </c>
    </row>
    <row r="956" spans="1:17" x14ac:dyDescent="0.25">
      <c r="A956" t="s">
        <v>1858</v>
      </c>
      <c r="B956" t="s">
        <v>765</v>
      </c>
      <c r="C956" t="s">
        <v>769</v>
      </c>
      <c r="D956" t="s">
        <v>930</v>
      </c>
      <c r="E956" t="s">
        <v>1116</v>
      </c>
      <c r="F956">
        <v>1</v>
      </c>
      <c r="G956" t="s">
        <v>765</v>
      </c>
      <c r="H956" t="s">
        <v>765</v>
      </c>
      <c r="J956" s="90">
        <f t="shared" si="43"/>
        <v>2413</v>
      </c>
      <c r="K956" s="86" t="str">
        <f t="shared" si="45"/>
        <v/>
      </c>
      <c r="L956" s="86">
        <f t="shared" si="45"/>
        <v>174</v>
      </c>
      <c r="M956" s="86">
        <f t="shared" si="45"/>
        <v>106</v>
      </c>
      <c r="N956" s="86">
        <f t="shared" si="45"/>
        <v>17</v>
      </c>
      <c r="O956" s="86">
        <f t="shared" si="45"/>
        <v>1</v>
      </c>
      <c r="P956" s="86" t="str">
        <f t="shared" si="45"/>
        <v/>
      </c>
      <c r="Q956" s="86" t="str">
        <f t="shared" si="44"/>
        <v/>
      </c>
    </row>
    <row r="957" spans="1:17" x14ac:dyDescent="0.25">
      <c r="A957" t="s">
        <v>1859</v>
      </c>
      <c r="B957" t="s">
        <v>765</v>
      </c>
      <c r="C957" t="s">
        <v>769</v>
      </c>
      <c r="D957" t="s">
        <v>928</v>
      </c>
      <c r="E957" t="s">
        <v>923</v>
      </c>
      <c r="F957">
        <v>1</v>
      </c>
      <c r="G957" t="s">
        <v>1859</v>
      </c>
      <c r="H957" t="s">
        <v>765</v>
      </c>
      <c r="J957" s="90">
        <f t="shared" si="43"/>
        <v>24132</v>
      </c>
      <c r="K957" s="86" t="str">
        <f t="shared" si="45"/>
        <v/>
      </c>
      <c r="L957" s="86">
        <f t="shared" si="45"/>
        <v>174</v>
      </c>
      <c r="M957" s="86">
        <f t="shared" si="45"/>
        <v>105</v>
      </c>
      <c r="N957" s="86">
        <f t="shared" si="45"/>
        <v>51</v>
      </c>
      <c r="O957" s="86">
        <f t="shared" si="45"/>
        <v>1</v>
      </c>
      <c r="P957" s="86">
        <f t="shared" si="45"/>
        <v>24132</v>
      </c>
      <c r="Q957" s="86" t="str">
        <f t="shared" si="44"/>
        <v/>
      </c>
    </row>
    <row r="958" spans="1:17" x14ac:dyDescent="0.25">
      <c r="A958" t="s">
        <v>1860</v>
      </c>
      <c r="B958" t="s">
        <v>765</v>
      </c>
      <c r="C958" t="s">
        <v>769</v>
      </c>
      <c r="D958" t="s">
        <v>928</v>
      </c>
      <c r="E958" t="s">
        <v>923</v>
      </c>
      <c r="F958">
        <v>1</v>
      </c>
      <c r="G958" t="s">
        <v>1860</v>
      </c>
      <c r="H958" t="s">
        <v>765</v>
      </c>
      <c r="J958" s="90">
        <f t="shared" si="43"/>
        <v>24135</v>
      </c>
      <c r="K958" s="86" t="str">
        <f t="shared" si="45"/>
        <v/>
      </c>
      <c r="L958" s="86">
        <f t="shared" si="45"/>
        <v>174</v>
      </c>
      <c r="M958" s="86">
        <f t="shared" si="45"/>
        <v>105</v>
      </c>
      <c r="N958" s="86">
        <f t="shared" si="45"/>
        <v>51</v>
      </c>
      <c r="O958" s="86">
        <f t="shared" si="45"/>
        <v>1</v>
      </c>
      <c r="P958" s="86">
        <f t="shared" si="45"/>
        <v>24135</v>
      </c>
      <c r="Q958" s="86" t="str">
        <f t="shared" si="44"/>
        <v/>
      </c>
    </row>
    <row r="959" spans="1:17" x14ac:dyDescent="0.25">
      <c r="A959" t="s">
        <v>1861</v>
      </c>
      <c r="B959" t="s">
        <v>765</v>
      </c>
      <c r="C959" t="s">
        <v>769</v>
      </c>
      <c r="D959" t="s">
        <v>928</v>
      </c>
      <c r="E959" t="s">
        <v>923</v>
      </c>
      <c r="F959">
        <v>1</v>
      </c>
      <c r="G959" t="s">
        <v>1861</v>
      </c>
      <c r="H959" t="s">
        <v>765</v>
      </c>
      <c r="J959" s="90">
        <f t="shared" si="43"/>
        <v>24138</v>
      </c>
      <c r="K959" s="86" t="str">
        <f t="shared" si="45"/>
        <v/>
      </c>
      <c r="L959" s="86">
        <f t="shared" si="45"/>
        <v>174</v>
      </c>
      <c r="M959" s="86">
        <f t="shared" si="45"/>
        <v>105</v>
      </c>
      <c r="N959" s="86">
        <f t="shared" si="45"/>
        <v>51</v>
      </c>
      <c r="O959" s="86">
        <f t="shared" si="45"/>
        <v>1</v>
      </c>
      <c r="P959" s="86">
        <f t="shared" si="45"/>
        <v>24138</v>
      </c>
      <c r="Q959" s="86" t="str">
        <f t="shared" si="44"/>
        <v/>
      </c>
    </row>
    <row r="960" spans="1:17" x14ac:dyDescent="0.25">
      <c r="A960" t="s">
        <v>1862</v>
      </c>
      <c r="B960" t="s">
        <v>765</v>
      </c>
      <c r="C960" t="s">
        <v>769</v>
      </c>
      <c r="D960" t="s">
        <v>928</v>
      </c>
      <c r="E960" t="s">
        <v>923</v>
      </c>
      <c r="F960">
        <v>1</v>
      </c>
      <c r="G960" t="s">
        <v>1862</v>
      </c>
      <c r="H960" t="s">
        <v>765</v>
      </c>
      <c r="J960" s="90">
        <f t="shared" si="43"/>
        <v>24141</v>
      </c>
      <c r="K960" s="86" t="str">
        <f t="shared" si="45"/>
        <v/>
      </c>
      <c r="L960" s="86">
        <f t="shared" si="45"/>
        <v>174</v>
      </c>
      <c r="M960" s="86">
        <f t="shared" si="45"/>
        <v>105</v>
      </c>
      <c r="N960" s="86">
        <f t="shared" si="45"/>
        <v>51</v>
      </c>
      <c r="O960" s="86">
        <f t="shared" si="45"/>
        <v>1</v>
      </c>
      <c r="P960" s="86">
        <f t="shared" si="45"/>
        <v>24141</v>
      </c>
      <c r="Q960" s="86" t="str">
        <f t="shared" si="44"/>
        <v/>
      </c>
    </row>
    <row r="961" spans="1:17" x14ac:dyDescent="0.25">
      <c r="A961" t="s">
        <v>1863</v>
      </c>
      <c r="B961" t="s">
        <v>765</v>
      </c>
      <c r="C961" t="s">
        <v>769</v>
      </c>
      <c r="D961" t="s">
        <v>928</v>
      </c>
      <c r="E961" t="s">
        <v>923</v>
      </c>
      <c r="F961">
        <v>1</v>
      </c>
      <c r="G961" t="s">
        <v>1863</v>
      </c>
      <c r="H961" t="s">
        <v>765</v>
      </c>
      <c r="J961" s="90">
        <f t="shared" si="43"/>
        <v>24144</v>
      </c>
      <c r="K961" s="86" t="str">
        <f t="shared" si="45"/>
        <v/>
      </c>
      <c r="L961" s="86">
        <f t="shared" si="45"/>
        <v>174</v>
      </c>
      <c r="M961" s="86">
        <f t="shared" si="45"/>
        <v>105</v>
      </c>
      <c r="N961" s="86">
        <f t="shared" si="45"/>
        <v>51</v>
      </c>
      <c r="O961" s="86">
        <f t="shared" si="45"/>
        <v>1</v>
      </c>
      <c r="P961" s="86">
        <f t="shared" si="45"/>
        <v>24144</v>
      </c>
      <c r="Q961" s="86" t="str">
        <f t="shared" si="44"/>
        <v/>
      </c>
    </row>
    <row r="962" spans="1:17" x14ac:dyDescent="0.25">
      <c r="A962" t="s">
        <v>1864</v>
      </c>
      <c r="B962" t="s">
        <v>765</v>
      </c>
      <c r="C962" t="s">
        <v>769</v>
      </c>
      <c r="D962" t="s">
        <v>928</v>
      </c>
      <c r="E962" t="s">
        <v>923</v>
      </c>
      <c r="F962">
        <v>1</v>
      </c>
      <c r="G962" t="s">
        <v>1864</v>
      </c>
      <c r="H962" t="s">
        <v>765</v>
      </c>
      <c r="J962" s="90">
        <f t="shared" ref="J962:J1025" si="46">IFERROR(+A962+0,A962)</f>
        <v>24147</v>
      </c>
      <c r="K962" s="86" t="str">
        <f t="shared" si="45"/>
        <v/>
      </c>
      <c r="L962" s="86">
        <f t="shared" si="45"/>
        <v>174</v>
      </c>
      <c r="M962" s="86">
        <f t="shared" si="45"/>
        <v>105</v>
      </c>
      <c r="N962" s="86">
        <f t="shared" si="45"/>
        <v>51</v>
      </c>
      <c r="O962" s="86">
        <f t="shared" si="45"/>
        <v>1</v>
      </c>
      <c r="P962" s="86">
        <f t="shared" si="45"/>
        <v>24147</v>
      </c>
      <c r="Q962" s="86" t="str">
        <f t="shared" si="44"/>
        <v/>
      </c>
    </row>
    <row r="963" spans="1:17" x14ac:dyDescent="0.25">
      <c r="A963" t="s">
        <v>1865</v>
      </c>
      <c r="B963" t="s">
        <v>765</v>
      </c>
      <c r="C963" t="s">
        <v>769</v>
      </c>
      <c r="D963" t="s">
        <v>896</v>
      </c>
      <c r="E963" t="s">
        <v>923</v>
      </c>
      <c r="F963">
        <v>1</v>
      </c>
      <c r="G963" t="s">
        <v>1865</v>
      </c>
      <c r="H963" t="s">
        <v>765</v>
      </c>
      <c r="J963" s="90">
        <f t="shared" si="46"/>
        <v>24150</v>
      </c>
      <c r="K963" s="86" t="str">
        <f t="shared" si="45"/>
        <v/>
      </c>
      <c r="L963" s="86">
        <f t="shared" si="45"/>
        <v>174</v>
      </c>
      <c r="M963" s="86">
        <f t="shared" si="45"/>
        <v>104</v>
      </c>
      <c r="N963" s="86">
        <f t="shared" si="45"/>
        <v>51</v>
      </c>
      <c r="O963" s="86">
        <f t="shared" si="45"/>
        <v>1</v>
      </c>
      <c r="P963" s="86">
        <f t="shared" si="45"/>
        <v>24150</v>
      </c>
      <c r="Q963" s="86" t="str">
        <f t="shared" si="44"/>
        <v/>
      </c>
    </row>
    <row r="964" spans="1:17" x14ac:dyDescent="0.25">
      <c r="A964" t="s">
        <v>1866</v>
      </c>
      <c r="B964" t="s">
        <v>765</v>
      </c>
      <c r="C964" t="s">
        <v>769</v>
      </c>
      <c r="D964" t="s">
        <v>896</v>
      </c>
      <c r="E964" t="s">
        <v>923</v>
      </c>
      <c r="F964">
        <v>1</v>
      </c>
      <c r="G964" t="s">
        <v>1866</v>
      </c>
      <c r="H964" t="s">
        <v>765</v>
      </c>
      <c r="J964" s="90">
        <f t="shared" si="46"/>
        <v>24153</v>
      </c>
      <c r="K964" s="86" t="str">
        <f t="shared" si="45"/>
        <v/>
      </c>
      <c r="L964" s="86">
        <f t="shared" si="45"/>
        <v>174</v>
      </c>
      <c r="M964" s="86">
        <f t="shared" si="45"/>
        <v>104</v>
      </c>
      <c r="N964" s="86">
        <f t="shared" si="45"/>
        <v>51</v>
      </c>
      <c r="O964" s="86">
        <f t="shared" si="45"/>
        <v>1</v>
      </c>
      <c r="P964" s="86">
        <f t="shared" si="45"/>
        <v>24153</v>
      </c>
      <c r="Q964" s="86" t="str">
        <f t="shared" si="44"/>
        <v/>
      </c>
    </row>
    <row r="965" spans="1:17" x14ac:dyDescent="0.25">
      <c r="A965" t="s">
        <v>1867</v>
      </c>
      <c r="B965" t="s">
        <v>765</v>
      </c>
      <c r="C965" t="s">
        <v>769</v>
      </c>
      <c r="D965" t="s">
        <v>896</v>
      </c>
      <c r="E965" t="s">
        <v>923</v>
      </c>
      <c r="F965">
        <v>1</v>
      </c>
      <c r="G965" t="s">
        <v>1867</v>
      </c>
      <c r="H965" t="s">
        <v>765</v>
      </c>
      <c r="J965" s="90">
        <f t="shared" si="46"/>
        <v>24156</v>
      </c>
      <c r="K965" s="86" t="str">
        <f t="shared" si="45"/>
        <v/>
      </c>
      <c r="L965" s="86">
        <f t="shared" si="45"/>
        <v>174</v>
      </c>
      <c r="M965" s="86">
        <f t="shared" si="45"/>
        <v>104</v>
      </c>
      <c r="N965" s="86">
        <f t="shared" si="45"/>
        <v>51</v>
      </c>
      <c r="O965" s="86">
        <f t="shared" si="45"/>
        <v>1</v>
      </c>
      <c r="P965" s="86">
        <f t="shared" si="45"/>
        <v>24156</v>
      </c>
      <c r="Q965" s="86" t="str">
        <f t="shared" si="44"/>
        <v/>
      </c>
    </row>
    <row r="966" spans="1:17" x14ac:dyDescent="0.25">
      <c r="A966" t="s">
        <v>1868</v>
      </c>
      <c r="B966" t="s">
        <v>765</v>
      </c>
      <c r="C966" t="s">
        <v>769</v>
      </c>
      <c r="D966" t="s">
        <v>896</v>
      </c>
      <c r="E966" t="s">
        <v>923</v>
      </c>
      <c r="F966">
        <v>1</v>
      </c>
      <c r="G966" t="s">
        <v>1868</v>
      </c>
      <c r="H966" t="s">
        <v>765</v>
      </c>
      <c r="J966" s="90">
        <f t="shared" si="46"/>
        <v>24159</v>
      </c>
      <c r="K966" s="86" t="str">
        <f t="shared" si="45"/>
        <v/>
      </c>
      <c r="L966" s="86">
        <f t="shared" si="45"/>
        <v>174</v>
      </c>
      <c r="M966" s="86">
        <f t="shared" si="45"/>
        <v>104</v>
      </c>
      <c r="N966" s="86">
        <f t="shared" si="45"/>
        <v>51</v>
      </c>
      <c r="O966" s="86">
        <f t="shared" si="45"/>
        <v>1</v>
      </c>
      <c r="P966" s="86">
        <f t="shared" si="45"/>
        <v>24159</v>
      </c>
      <c r="Q966" s="86" t="str">
        <f t="shared" si="44"/>
        <v/>
      </c>
    </row>
    <row r="967" spans="1:17" x14ac:dyDescent="0.25">
      <c r="A967" t="s">
        <v>1869</v>
      </c>
      <c r="B967" t="s">
        <v>765</v>
      </c>
      <c r="C967" t="s">
        <v>769</v>
      </c>
      <c r="D967" t="s">
        <v>896</v>
      </c>
      <c r="E967" t="s">
        <v>923</v>
      </c>
      <c r="F967">
        <v>1</v>
      </c>
      <c r="G967" t="s">
        <v>1869</v>
      </c>
      <c r="H967" t="s">
        <v>765</v>
      </c>
      <c r="J967" s="90">
        <f t="shared" si="46"/>
        <v>24162</v>
      </c>
      <c r="K967" s="86" t="str">
        <f t="shared" si="45"/>
        <v/>
      </c>
      <c r="L967" s="86">
        <f t="shared" si="45"/>
        <v>174</v>
      </c>
      <c r="M967" s="86">
        <f t="shared" si="45"/>
        <v>104</v>
      </c>
      <c r="N967" s="86">
        <f t="shared" si="45"/>
        <v>51</v>
      </c>
      <c r="O967" s="86">
        <f t="shared" si="45"/>
        <v>1</v>
      </c>
      <c r="P967" s="86">
        <f t="shared" si="45"/>
        <v>24162</v>
      </c>
      <c r="Q967" s="86" t="str">
        <f t="shared" si="44"/>
        <v/>
      </c>
    </row>
    <row r="968" spans="1:17" x14ac:dyDescent="0.25">
      <c r="A968" t="s">
        <v>1870</v>
      </c>
      <c r="B968" t="s">
        <v>765</v>
      </c>
      <c r="C968" t="s">
        <v>769</v>
      </c>
      <c r="D968" t="s">
        <v>896</v>
      </c>
      <c r="E968" t="s">
        <v>923</v>
      </c>
      <c r="F968">
        <v>1</v>
      </c>
      <c r="G968" t="s">
        <v>1870</v>
      </c>
      <c r="H968" t="s">
        <v>765</v>
      </c>
      <c r="J968" s="90">
        <f t="shared" si="46"/>
        <v>24165</v>
      </c>
      <c r="K968" s="86" t="str">
        <f t="shared" si="45"/>
        <v/>
      </c>
      <c r="L968" s="86">
        <f t="shared" si="45"/>
        <v>174</v>
      </c>
      <c r="M968" s="86">
        <f t="shared" si="45"/>
        <v>104</v>
      </c>
      <c r="N968" s="86">
        <f t="shared" si="45"/>
        <v>51</v>
      </c>
      <c r="O968" s="86">
        <f t="shared" si="45"/>
        <v>1</v>
      </c>
      <c r="P968" s="86">
        <f t="shared" si="45"/>
        <v>24165</v>
      </c>
      <c r="Q968" s="86" t="str">
        <f t="shared" si="44"/>
        <v/>
      </c>
    </row>
    <row r="969" spans="1:17" x14ac:dyDescent="0.25">
      <c r="A969" t="s">
        <v>1871</v>
      </c>
      <c r="B969" t="s">
        <v>765</v>
      </c>
      <c r="C969" t="s">
        <v>769</v>
      </c>
      <c r="D969" t="s">
        <v>896</v>
      </c>
      <c r="E969" t="s">
        <v>923</v>
      </c>
      <c r="F969">
        <v>1</v>
      </c>
      <c r="G969" t="s">
        <v>1871</v>
      </c>
      <c r="H969" t="s">
        <v>765</v>
      </c>
      <c r="J969" s="90">
        <f t="shared" si="46"/>
        <v>24166</v>
      </c>
      <c r="K969" s="86" t="str">
        <f t="shared" si="45"/>
        <v/>
      </c>
      <c r="L969" s="86">
        <f t="shared" si="45"/>
        <v>174</v>
      </c>
      <c r="M969" s="86">
        <f t="shared" si="45"/>
        <v>104</v>
      </c>
      <c r="N969" s="86">
        <f t="shared" si="45"/>
        <v>51</v>
      </c>
      <c r="O969" s="86">
        <f t="shared" si="45"/>
        <v>1</v>
      </c>
      <c r="P969" s="86">
        <f t="shared" si="45"/>
        <v>24166</v>
      </c>
      <c r="Q969" s="86" t="str">
        <f t="shared" si="44"/>
        <v/>
      </c>
    </row>
    <row r="970" spans="1:17" x14ac:dyDescent="0.25">
      <c r="A970" t="s">
        <v>1872</v>
      </c>
      <c r="B970" t="s">
        <v>765</v>
      </c>
      <c r="C970" t="s">
        <v>769</v>
      </c>
      <c r="D970" t="s">
        <v>896</v>
      </c>
      <c r="E970" t="s">
        <v>923</v>
      </c>
      <c r="F970">
        <v>1</v>
      </c>
      <c r="G970" t="s">
        <v>1872</v>
      </c>
      <c r="H970" t="s">
        <v>765</v>
      </c>
      <c r="J970" s="90">
        <f t="shared" si="46"/>
        <v>24167</v>
      </c>
      <c r="K970" s="86" t="str">
        <f t="shared" si="45"/>
        <v/>
      </c>
      <c r="L970" s="86">
        <f t="shared" si="45"/>
        <v>174</v>
      </c>
      <c r="M970" s="86">
        <f t="shared" si="45"/>
        <v>104</v>
      </c>
      <c r="N970" s="86">
        <f t="shared" si="45"/>
        <v>51</v>
      </c>
      <c r="O970" s="86">
        <f t="shared" si="45"/>
        <v>1</v>
      </c>
      <c r="P970" s="86">
        <f t="shared" si="45"/>
        <v>24167</v>
      </c>
      <c r="Q970" s="86" t="str">
        <f t="shared" ref="Q970:Q1012" si="47">IFERROR(+H970+0,"")</f>
        <v/>
      </c>
    </row>
    <row r="971" spans="1:17" x14ac:dyDescent="0.25">
      <c r="A971" t="s">
        <v>1873</v>
      </c>
      <c r="B971" t="s">
        <v>765</v>
      </c>
      <c r="C971" t="s">
        <v>769</v>
      </c>
      <c r="D971" t="s">
        <v>930</v>
      </c>
      <c r="E971" t="s">
        <v>1116</v>
      </c>
      <c r="F971">
        <v>1</v>
      </c>
      <c r="G971" t="s">
        <v>765</v>
      </c>
      <c r="H971" t="s">
        <v>765</v>
      </c>
      <c r="J971" s="90">
        <f t="shared" si="46"/>
        <v>2417</v>
      </c>
      <c r="K971" s="86" t="str">
        <f t="shared" ref="K971:P1013" si="48">IFERROR(+B971+0,"")</f>
        <v/>
      </c>
      <c r="L971" s="86">
        <f t="shared" si="48"/>
        <v>174</v>
      </c>
      <c r="M971" s="86">
        <f t="shared" si="48"/>
        <v>106</v>
      </c>
      <c r="N971" s="86">
        <f t="shared" si="48"/>
        <v>17</v>
      </c>
      <c r="O971" s="86">
        <f t="shared" si="48"/>
        <v>1</v>
      </c>
      <c r="P971" s="86" t="str">
        <f t="shared" si="48"/>
        <v/>
      </c>
      <c r="Q971" s="86" t="str">
        <f t="shared" si="47"/>
        <v/>
      </c>
    </row>
    <row r="972" spans="1:17" x14ac:dyDescent="0.25">
      <c r="A972" t="s">
        <v>1874</v>
      </c>
      <c r="B972" t="s">
        <v>765</v>
      </c>
      <c r="C972" t="s">
        <v>769</v>
      </c>
      <c r="D972" t="s">
        <v>896</v>
      </c>
      <c r="E972" t="s">
        <v>923</v>
      </c>
      <c r="F972">
        <v>1</v>
      </c>
      <c r="G972" t="s">
        <v>1874</v>
      </c>
      <c r="H972" t="s">
        <v>765</v>
      </c>
      <c r="J972" s="90">
        <f t="shared" si="46"/>
        <v>24172</v>
      </c>
      <c r="K972" s="86" t="str">
        <f t="shared" si="48"/>
        <v/>
      </c>
      <c r="L972" s="86">
        <f t="shared" si="48"/>
        <v>174</v>
      </c>
      <c r="M972" s="86">
        <f t="shared" si="48"/>
        <v>104</v>
      </c>
      <c r="N972" s="86">
        <f t="shared" si="48"/>
        <v>51</v>
      </c>
      <c r="O972" s="86">
        <f t="shared" si="48"/>
        <v>1</v>
      </c>
      <c r="P972" s="86">
        <f t="shared" si="48"/>
        <v>24172</v>
      </c>
      <c r="Q972" s="86" t="str">
        <f t="shared" si="47"/>
        <v/>
      </c>
    </row>
    <row r="973" spans="1:17" x14ac:dyDescent="0.25">
      <c r="A973" t="s">
        <v>1875</v>
      </c>
      <c r="B973" t="s">
        <v>765</v>
      </c>
      <c r="C973" t="s">
        <v>769</v>
      </c>
      <c r="D973" t="s">
        <v>896</v>
      </c>
      <c r="E973" t="s">
        <v>923</v>
      </c>
      <c r="F973">
        <v>1</v>
      </c>
      <c r="G973" t="s">
        <v>1875</v>
      </c>
      <c r="H973" t="s">
        <v>765</v>
      </c>
      <c r="J973" s="90">
        <f t="shared" si="46"/>
        <v>24173</v>
      </c>
      <c r="K973" s="86" t="str">
        <f t="shared" si="48"/>
        <v/>
      </c>
      <c r="L973" s="86">
        <f t="shared" si="48"/>
        <v>174</v>
      </c>
      <c r="M973" s="86">
        <f t="shared" si="48"/>
        <v>104</v>
      </c>
      <c r="N973" s="86">
        <f t="shared" si="48"/>
        <v>51</v>
      </c>
      <c r="O973" s="86">
        <f t="shared" si="48"/>
        <v>1</v>
      </c>
      <c r="P973" s="86">
        <f t="shared" si="48"/>
        <v>24173</v>
      </c>
      <c r="Q973" s="86" t="str">
        <f t="shared" si="47"/>
        <v/>
      </c>
    </row>
    <row r="974" spans="1:17" x14ac:dyDescent="0.25">
      <c r="A974" t="s">
        <v>1876</v>
      </c>
      <c r="B974" t="s">
        <v>765</v>
      </c>
      <c r="C974" t="s">
        <v>769</v>
      </c>
      <c r="D974" t="s">
        <v>776</v>
      </c>
      <c r="E974" t="s">
        <v>923</v>
      </c>
      <c r="F974">
        <v>1</v>
      </c>
      <c r="G974" t="s">
        <v>1876</v>
      </c>
      <c r="H974" t="s">
        <v>765</v>
      </c>
      <c r="J974" s="90">
        <f t="shared" si="46"/>
        <v>24175</v>
      </c>
      <c r="K974" s="86" t="str">
        <f t="shared" si="48"/>
        <v/>
      </c>
      <c r="L974" s="86">
        <f t="shared" si="48"/>
        <v>174</v>
      </c>
      <c r="M974" s="86">
        <f t="shared" si="48"/>
        <v>102</v>
      </c>
      <c r="N974" s="86">
        <f t="shared" si="48"/>
        <v>51</v>
      </c>
      <c r="O974" s="86">
        <f t="shared" si="48"/>
        <v>1</v>
      </c>
      <c r="P974" s="86">
        <f t="shared" si="48"/>
        <v>24175</v>
      </c>
      <c r="Q974" s="86" t="str">
        <f t="shared" si="47"/>
        <v/>
      </c>
    </row>
    <row r="975" spans="1:17" x14ac:dyDescent="0.25">
      <c r="A975" t="s">
        <v>1877</v>
      </c>
      <c r="B975" t="s">
        <v>765</v>
      </c>
      <c r="C975" t="s">
        <v>769</v>
      </c>
      <c r="D975" t="s">
        <v>896</v>
      </c>
      <c r="E975" t="s">
        <v>923</v>
      </c>
      <c r="F975">
        <v>1</v>
      </c>
      <c r="G975" t="s">
        <v>1877</v>
      </c>
      <c r="H975" t="s">
        <v>765</v>
      </c>
      <c r="J975" s="90">
        <f t="shared" si="46"/>
        <v>24178</v>
      </c>
      <c r="K975" s="86" t="str">
        <f t="shared" si="48"/>
        <v/>
      </c>
      <c r="L975" s="86">
        <f t="shared" si="48"/>
        <v>174</v>
      </c>
      <c r="M975" s="86">
        <f t="shared" si="48"/>
        <v>104</v>
      </c>
      <c r="N975" s="86">
        <f t="shared" si="48"/>
        <v>51</v>
      </c>
      <c r="O975" s="86">
        <f t="shared" si="48"/>
        <v>1</v>
      </c>
      <c r="P975" s="86">
        <f t="shared" si="48"/>
        <v>24178</v>
      </c>
      <c r="Q975" s="86" t="str">
        <f t="shared" si="47"/>
        <v/>
      </c>
    </row>
    <row r="976" spans="1:17" x14ac:dyDescent="0.25">
      <c r="A976" t="s">
        <v>1878</v>
      </c>
      <c r="B976" t="s">
        <v>765</v>
      </c>
      <c r="C976" t="s">
        <v>769</v>
      </c>
      <c r="D976" t="s">
        <v>930</v>
      </c>
      <c r="E976" t="s">
        <v>1116</v>
      </c>
      <c r="F976">
        <v>1</v>
      </c>
      <c r="G976" t="s">
        <v>765</v>
      </c>
      <c r="H976" t="s">
        <v>765</v>
      </c>
      <c r="J976" s="90">
        <f t="shared" si="46"/>
        <v>2418</v>
      </c>
      <c r="K976" s="86" t="str">
        <f t="shared" si="48"/>
        <v/>
      </c>
      <c r="L976" s="86">
        <f t="shared" si="48"/>
        <v>174</v>
      </c>
      <c r="M976" s="86">
        <f t="shared" si="48"/>
        <v>106</v>
      </c>
      <c r="N976" s="86">
        <f t="shared" si="48"/>
        <v>17</v>
      </c>
      <c r="O976" s="86">
        <f t="shared" si="48"/>
        <v>1</v>
      </c>
      <c r="P976" s="86" t="str">
        <f t="shared" si="48"/>
        <v/>
      </c>
      <c r="Q976" s="86" t="str">
        <f t="shared" si="47"/>
        <v/>
      </c>
    </row>
    <row r="977" spans="1:17" x14ac:dyDescent="0.25">
      <c r="A977" t="s">
        <v>1879</v>
      </c>
      <c r="B977" t="s">
        <v>765</v>
      </c>
      <c r="C977" t="s">
        <v>769</v>
      </c>
      <c r="D977" t="s">
        <v>930</v>
      </c>
      <c r="E977" t="s">
        <v>1116</v>
      </c>
      <c r="F977">
        <v>1</v>
      </c>
      <c r="G977" t="s">
        <v>765</v>
      </c>
      <c r="H977" t="s">
        <v>765</v>
      </c>
      <c r="J977" s="90">
        <f t="shared" si="46"/>
        <v>2419</v>
      </c>
      <c r="K977" s="86" t="str">
        <f t="shared" si="48"/>
        <v/>
      </c>
      <c r="L977" s="86">
        <f t="shared" si="48"/>
        <v>174</v>
      </c>
      <c r="M977" s="86">
        <f t="shared" si="48"/>
        <v>106</v>
      </c>
      <c r="N977" s="86">
        <f t="shared" si="48"/>
        <v>17</v>
      </c>
      <c r="O977" s="86">
        <f t="shared" si="48"/>
        <v>1</v>
      </c>
      <c r="P977" s="86" t="str">
        <f t="shared" si="48"/>
        <v/>
      </c>
      <c r="Q977" s="86" t="str">
        <f t="shared" si="47"/>
        <v/>
      </c>
    </row>
    <row r="978" spans="1:17" x14ac:dyDescent="0.25">
      <c r="A978" t="s">
        <v>1880</v>
      </c>
      <c r="B978" t="s">
        <v>765</v>
      </c>
      <c r="C978" t="s">
        <v>769</v>
      </c>
      <c r="D978" t="s">
        <v>930</v>
      </c>
      <c r="E978" t="s">
        <v>1116</v>
      </c>
      <c r="F978">
        <v>1</v>
      </c>
      <c r="G978" t="s">
        <v>765</v>
      </c>
      <c r="H978" t="s">
        <v>765</v>
      </c>
      <c r="J978" s="90">
        <f t="shared" si="46"/>
        <v>2420</v>
      </c>
      <c r="K978" s="86" t="str">
        <f t="shared" si="48"/>
        <v/>
      </c>
      <c r="L978" s="86">
        <f t="shared" si="48"/>
        <v>174</v>
      </c>
      <c r="M978" s="86">
        <f t="shared" si="48"/>
        <v>106</v>
      </c>
      <c r="N978" s="86">
        <f t="shared" si="48"/>
        <v>17</v>
      </c>
      <c r="O978" s="86">
        <f t="shared" si="48"/>
        <v>1</v>
      </c>
      <c r="P978" s="86" t="str">
        <f t="shared" si="48"/>
        <v/>
      </c>
      <c r="Q978" s="86" t="str">
        <f t="shared" si="47"/>
        <v/>
      </c>
    </row>
    <row r="979" spans="1:17" x14ac:dyDescent="0.25">
      <c r="A979" t="s">
        <v>1881</v>
      </c>
      <c r="B979" t="s">
        <v>765</v>
      </c>
      <c r="C979" t="s">
        <v>769</v>
      </c>
      <c r="D979" t="s">
        <v>896</v>
      </c>
      <c r="E979" t="s">
        <v>932</v>
      </c>
      <c r="F979">
        <v>1</v>
      </c>
      <c r="G979" t="s">
        <v>1881</v>
      </c>
      <c r="H979" t="s">
        <v>765</v>
      </c>
      <c r="J979" s="90">
        <f t="shared" si="46"/>
        <v>24202</v>
      </c>
      <c r="K979" s="86" t="str">
        <f t="shared" si="48"/>
        <v/>
      </c>
      <c r="L979" s="86">
        <f t="shared" si="48"/>
        <v>174</v>
      </c>
      <c r="M979" s="86">
        <f t="shared" si="48"/>
        <v>104</v>
      </c>
      <c r="N979" s="86">
        <f t="shared" si="48"/>
        <v>52</v>
      </c>
      <c r="O979" s="86">
        <f t="shared" si="48"/>
        <v>1</v>
      </c>
      <c r="P979" s="86">
        <f t="shared" si="48"/>
        <v>24202</v>
      </c>
      <c r="Q979" s="86" t="str">
        <f t="shared" si="47"/>
        <v/>
      </c>
    </row>
    <row r="980" spans="1:17" x14ac:dyDescent="0.25">
      <c r="A980" t="s">
        <v>1882</v>
      </c>
      <c r="B980" t="s">
        <v>765</v>
      </c>
      <c r="C980" t="s">
        <v>769</v>
      </c>
      <c r="D980" t="s">
        <v>851</v>
      </c>
      <c r="E980" t="s">
        <v>932</v>
      </c>
      <c r="F980">
        <v>1</v>
      </c>
      <c r="G980" t="s">
        <v>1882</v>
      </c>
      <c r="H980" t="s">
        <v>765</v>
      </c>
      <c r="J980" s="90">
        <f t="shared" si="46"/>
        <v>24203</v>
      </c>
      <c r="K980" s="86" t="str">
        <f t="shared" si="48"/>
        <v/>
      </c>
      <c r="L980" s="86">
        <f t="shared" si="48"/>
        <v>174</v>
      </c>
      <c r="M980" s="86">
        <f t="shared" si="48"/>
        <v>101</v>
      </c>
      <c r="N980" s="86">
        <f t="shared" si="48"/>
        <v>52</v>
      </c>
      <c r="O980" s="86">
        <f t="shared" si="48"/>
        <v>1</v>
      </c>
      <c r="P980" s="86">
        <f t="shared" si="48"/>
        <v>24203</v>
      </c>
      <c r="Q980" s="86" t="str">
        <f t="shared" si="47"/>
        <v/>
      </c>
    </row>
    <row r="981" spans="1:17" x14ac:dyDescent="0.25">
      <c r="A981" t="s">
        <v>1883</v>
      </c>
      <c r="B981" t="s">
        <v>765</v>
      </c>
      <c r="C981" t="s">
        <v>769</v>
      </c>
      <c r="D981" t="s">
        <v>851</v>
      </c>
      <c r="E981" t="s">
        <v>932</v>
      </c>
      <c r="F981">
        <v>1</v>
      </c>
      <c r="G981" t="s">
        <v>1883</v>
      </c>
      <c r="H981" t="s">
        <v>765</v>
      </c>
      <c r="J981" s="90">
        <f t="shared" si="46"/>
        <v>24204</v>
      </c>
      <c r="K981" s="86" t="str">
        <f t="shared" si="48"/>
        <v/>
      </c>
      <c r="L981" s="86">
        <f t="shared" si="48"/>
        <v>174</v>
      </c>
      <c r="M981" s="86">
        <f t="shared" si="48"/>
        <v>101</v>
      </c>
      <c r="N981" s="86">
        <f t="shared" si="48"/>
        <v>52</v>
      </c>
      <c r="O981" s="86">
        <f t="shared" si="48"/>
        <v>1</v>
      </c>
      <c r="P981" s="86">
        <f t="shared" si="48"/>
        <v>24204</v>
      </c>
      <c r="Q981" s="86" t="str">
        <f t="shared" si="47"/>
        <v/>
      </c>
    </row>
    <row r="982" spans="1:17" x14ac:dyDescent="0.25">
      <c r="A982" t="s">
        <v>1884</v>
      </c>
      <c r="B982" t="s">
        <v>765</v>
      </c>
      <c r="C982" t="s">
        <v>769</v>
      </c>
      <c r="D982" t="s">
        <v>766</v>
      </c>
      <c r="E982" t="s">
        <v>932</v>
      </c>
      <c r="F982">
        <v>1</v>
      </c>
      <c r="G982" t="s">
        <v>1884</v>
      </c>
      <c r="H982" t="s">
        <v>765</v>
      </c>
      <c r="J982" s="90">
        <f t="shared" si="46"/>
        <v>24205</v>
      </c>
      <c r="K982" s="86" t="str">
        <f t="shared" si="48"/>
        <v/>
      </c>
      <c r="L982" s="86">
        <f t="shared" si="48"/>
        <v>174</v>
      </c>
      <c r="M982" s="86">
        <f t="shared" si="48"/>
        <v>810</v>
      </c>
      <c r="N982" s="86">
        <f t="shared" si="48"/>
        <v>52</v>
      </c>
      <c r="O982" s="86">
        <f t="shared" si="48"/>
        <v>1</v>
      </c>
      <c r="P982" s="86">
        <f t="shared" si="48"/>
        <v>24205</v>
      </c>
      <c r="Q982" s="86" t="str">
        <f t="shared" si="47"/>
        <v/>
      </c>
    </row>
    <row r="983" spans="1:17" x14ac:dyDescent="0.25">
      <c r="A983" t="s">
        <v>1885</v>
      </c>
      <c r="B983" t="s">
        <v>765</v>
      </c>
      <c r="C983" t="s">
        <v>769</v>
      </c>
      <c r="D983" t="s">
        <v>766</v>
      </c>
      <c r="E983" t="s">
        <v>932</v>
      </c>
      <c r="F983">
        <v>1</v>
      </c>
      <c r="G983" t="s">
        <v>1885</v>
      </c>
      <c r="H983" t="s">
        <v>765</v>
      </c>
      <c r="J983" s="90">
        <f t="shared" si="46"/>
        <v>24206</v>
      </c>
      <c r="K983" s="86" t="str">
        <f t="shared" si="48"/>
        <v/>
      </c>
      <c r="L983" s="86">
        <f t="shared" si="48"/>
        <v>174</v>
      </c>
      <c r="M983" s="86">
        <f t="shared" si="48"/>
        <v>810</v>
      </c>
      <c r="N983" s="86">
        <f t="shared" si="48"/>
        <v>52</v>
      </c>
      <c r="O983" s="86">
        <f t="shared" si="48"/>
        <v>1</v>
      </c>
      <c r="P983" s="86">
        <f t="shared" si="48"/>
        <v>24206</v>
      </c>
      <c r="Q983" s="86" t="str">
        <f t="shared" si="47"/>
        <v/>
      </c>
    </row>
    <row r="984" spans="1:17" x14ac:dyDescent="0.25">
      <c r="A984" t="s">
        <v>1886</v>
      </c>
      <c r="B984" t="s">
        <v>765</v>
      </c>
      <c r="C984" t="s">
        <v>769</v>
      </c>
      <c r="D984" t="s">
        <v>766</v>
      </c>
      <c r="E984" t="s">
        <v>932</v>
      </c>
      <c r="F984">
        <v>1</v>
      </c>
      <c r="G984" t="s">
        <v>1886</v>
      </c>
      <c r="H984" t="s">
        <v>765</v>
      </c>
      <c r="J984" s="90">
        <f t="shared" si="46"/>
        <v>24207</v>
      </c>
      <c r="K984" s="86" t="str">
        <f t="shared" si="48"/>
        <v/>
      </c>
      <c r="L984" s="86">
        <f t="shared" si="48"/>
        <v>174</v>
      </c>
      <c r="M984" s="86">
        <f t="shared" si="48"/>
        <v>810</v>
      </c>
      <c r="N984" s="86">
        <f t="shared" si="48"/>
        <v>52</v>
      </c>
      <c r="O984" s="86">
        <f t="shared" si="48"/>
        <v>1</v>
      </c>
      <c r="P984" s="86">
        <f t="shared" si="48"/>
        <v>24207</v>
      </c>
      <c r="Q984" s="86" t="str">
        <f t="shared" si="47"/>
        <v/>
      </c>
    </row>
    <row r="985" spans="1:17" x14ac:dyDescent="0.25">
      <c r="A985" t="s">
        <v>1887</v>
      </c>
      <c r="B985" t="s">
        <v>765</v>
      </c>
      <c r="C985" t="s">
        <v>769</v>
      </c>
      <c r="D985" t="s">
        <v>930</v>
      </c>
      <c r="E985" t="s">
        <v>1116</v>
      </c>
      <c r="F985">
        <v>1</v>
      </c>
      <c r="G985" t="s">
        <v>765</v>
      </c>
      <c r="H985" t="s">
        <v>765</v>
      </c>
      <c r="J985" s="90">
        <f t="shared" si="46"/>
        <v>2421</v>
      </c>
      <c r="K985" s="86" t="str">
        <f t="shared" si="48"/>
        <v/>
      </c>
      <c r="L985" s="86">
        <f t="shared" si="48"/>
        <v>174</v>
      </c>
      <c r="M985" s="86">
        <f t="shared" si="48"/>
        <v>106</v>
      </c>
      <c r="N985" s="86">
        <f t="shared" si="48"/>
        <v>17</v>
      </c>
      <c r="O985" s="86">
        <f t="shared" si="48"/>
        <v>1</v>
      </c>
      <c r="P985" s="86" t="str">
        <f t="shared" si="48"/>
        <v/>
      </c>
      <c r="Q985" s="86" t="str">
        <f t="shared" si="47"/>
        <v/>
      </c>
    </row>
    <row r="986" spans="1:17" x14ac:dyDescent="0.25">
      <c r="A986" t="s">
        <v>1888</v>
      </c>
      <c r="B986" t="s">
        <v>765</v>
      </c>
      <c r="C986" t="s">
        <v>769</v>
      </c>
      <c r="D986" t="s">
        <v>896</v>
      </c>
      <c r="E986" t="s">
        <v>932</v>
      </c>
      <c r="F986">
        <v>1</v>
      </c>
      <c r="G986" t="s">
        <v>1888</v>
      </c>
      <c r="H986" t="s">
        <v>765</v>
      </c>
      <c r="J986" s="90">
        <f t="shared" si="46"/>
        <v>24217</v>
      </c>
      <c r="K986" s="86" t="str">
        <f t="shared" si="48"/>
        <v/>
      </c>
      <c r="L986" s="86">
        <f t="shared" si="48"/>
        <v>174</v>
      </c>
      <c r="M986" s="86">
        <f t="shared" si="48"/>
        <v>104</v>
      </c>
      <c r="N986" s="86">
        <f t="shared" si="48"/>
        <v>52</v>
      </c>
      <c r="O986" s="86">
        <f t="shared" si="48"/>
        <v>1</v>
      </c>
      <c r="P986" s="86">
        <f t="shared" si="48"/>
        <v>24217</v>
      </c>
      <c r="Q986" s="86" t="str">
        <f t="shared" si="47"/>
        <v/>
      </c>
    </row>
    <row r="987" spans="1:17" x14ac:dyDescent="0.25">
      <c r="A987" t="s">
        <v>1889</v>
      </c>
      <c r="B987" t="s">
        <v>765</v>
      </c>
      <c r="C987" t="s">
        <v>769</v>
      </c>
      <c r="D987" t="s">
        <v>930</v>
      </c>
      <c r="E987" t="s">
        <v>1116</v>
      </c>
      <c r="F987">
        <v>1</v>
      </c>
      <c r="G987" t="s">
        <v>765</v>
      </c>
      <c r="H987" t="s">
        <v>765</v>
      </c>
      <c r="J987" s="90">
        <f t="shared" si="46"/>
        <v>2422</v>
      </c>
      <c r="K987" s="86" t="str">
        <f t="shared" si="48"/>
        <v/>
      </c>
      <c r="L987" s="86">
        <f t="shared" si="48"/>
        <v>174</v>
      </c>
      <c r="M987" s="86">
        <f t="shared" si="48"/>
        <v>106</v>
      </c>
      <c r="N987" s="86">
        <f t="shared" si="48"/>
        <v>17</v>
      </c>
      <c r="O987" s="86">
        <f t="shared" si="48"/>
        <v>1</v>
      </c>
      <c r="P987" s="86" t="str">
        <f t="shared" si="48"/>
        <v/>
      </c>
      <c r="Q987" s="86" t="str">
        <f t="shared" si="47"/>
        <v/>
      </c>
    </row>
    <row r="988" spans="1:17" x14ac:dyDescent="0.25">
      <c r="A988" t="s">
        <v>1890</v>
      </c>
      <c r="B988" t="s">
        <v>765</v>
      </c>
      <c r="C988" t="s">
        <v>769</v>
      </c>
      <c r="D988" t="s">
        <v>851</v>
      </c>
      <c r="E988" t="s">
        <v>932</v>
      </c>
      <c r="F988">
        <v>1</v>
      </c>
      <c r="G988" t="s">
        <v>1890</v>
      </c>
      <c r="H988" t="s">
        <v>765</v>
      </c>
      <c r="J988" s="90">
        <f t="shared" si="46"/>
        <v>24220</v>
      </c>
      <c r="K988" s="86" t="str">
        <f t="shared" si="48"/>
        <v/>
      </c>
      <c r="L988" s="86">
        <f t="shared" si="48"/>
        <v>174</v>
      </c>
      <c r="M988" s="86">
        <f t="shared" si="48"/>
        <v>101</v>
      </c>
      <c r="N988" s="86">
        <f t="shared" si="48"/>
        <v>52</v>
      </c>
      <c r="O988" s="86">
        <f t="shared" si="48"/>
        <v>1</v>
      </c>
      <c r="P988" s="86">
        <f t="shared" si="48"/>
        <v>24220</v>
      </c>
      <c r="Q988" s="86" t="str">
        <f t="shared" si="47"/>
        <v/>
      </c>
    </row>
    <row r="989" spans="1:17" x14ac:dyDescent="0.25">
      <c r="A989" t="s">
        <v>1891</v>
      </c>
      <c r="B989" t="s">
        <v>765</v>
      </c>
      <c r="C989" t="s">
        <v>769</v>
      </c>
      <c r="D989" t="s">
        <v>851</v>
      </c>
      <c r="E989" t="s">
        <v>932</v>
      </c>
      <c r="F989">
        <v>1</v>
      </c>
      <c r="G989" t="s">
        <v>1891</v>
      </c>
      <c r="H989" t="s">
        <v>765</v>
      </c>
      <c r="J989" s="90">
        <f t="shared" si="46"/>
        <v>24223</v>
      </c>
      <c r="K989" s="86" t="str">
        <f t="shared" si="48"/>
        <v/>
      </c>
      <c r="L989" s="86">
        <f t="shared" si="48"/>
        <v>174</v>
      </c>
      <c r="M989" s="86">
        <f t="shared" si="48"/>
        <v>101</v>
      </c>
      <c r="N989" s="86">
        <f t="shared" si="48"/>
        <v>52</v>
      </c>
      <c r="O989" s="86">
        <f t="shared" si="48"/>
        <v>1</v>
      </c>
      <c r="P989" s="86">
        <f t="shared" si="48"/>
        <v>24223</v>
      </c>
      <c r="Q989" s="86" t="str">
        <f t="shared" si="47"/>
        <v/>
      </c>
    </row>
    <row r="990" spans="1:17" x14ac:dyDescent="0.25">
      <c r="A990" t="s">
        <v>1892</v>
      </c>
      <c r="B990" t="s">
        <v>765</v>
      </c>
      <c r="C990" t="s">
        <v>769</v>
      </c>
      <c r="D990" t="s">
        <v>776</v>
      </c>
      <c r="E990" t="s">
        <v>932</v>
      </c>
      <c r="F990">
        <v>1</v>
      </c>
      <c r="G990" t="s">
        <v>1892</v>
      </c>
      <c r="H990" t="s">
        <v>765</v>
      </c>
      <c r="J990" s="90">
        <f t="shared" si="46"/>
        <v>24226</v>
      </c>
      <c r="K990" s="86" t="str">
        <f t="shared" si="48"/>
        <v/>
      </c>
      <c r="L990" s="86">
        <f t="shared" si="48"/>
        <v>174</v>
      </c>
      <c r="M990" s="86">
        <f t="shared" si="48"/>
        <v>102</v>
      </c>
      <c r="N990" s="86">
        <f t="shared" si="48"/>
        <v>52</v>
      </c>
      <c r="O990" s="86">
        <f t="shared" si="48"/>
        <v>1</v>
      </c>
      <c r="P990" s="86">
        <f t="shared" si="48"/>
        <v>24226</v>
      </c>
      <c r="Q990" s="86" t="str">
        <f t="shared" si="47"/>
        <v/>
      </c>
    </row>
    <row r="991" spans="1:17" x14ac:dyDescent="0.25">
      <c r="A991" t="s">
        <v>1893</v>
      </c>
      <c r="B991" t="s">
        <v>765</v>
      </c>
      <c r="C991" t="s">
        <v>769</v>
      </c>
      <c r="D991" t="s">
        <v>776</v>
      </c>
      <c r="E991" t="s">
        <v>932</v>
      </c>
      <c r="F991">
        <v>1</v>
      </c>
      <c r="G991" t="s">
        <v>1893</v>
      </c>
      <c r="H991" t="s">
        <v>765</v>
      </c>
      <c r="J991" s="90">
        <f t="shared" si="46"/>
        <v>24229</v>
      </c>
      <c r="K991" s="86" t="str">
        <f t="shared" si="48"/>
        <v/>
      </c>
      <c r="L991" s="86">
        <f t="shared" si="48"/>
        <v>174</v>
      </c>
      <c r="M991" s="86">
        <f t="shared" si="48"/>
        <v>102</v>
      </c>
      <c r="N991" s="86">
        <f t="shared" si="48"/>
        <v>52</v>
      </c>
      <c r="O991" s="86">
        <f t="shared" si="48"/>
        <v>1</v>
      </c>
      <c r="P991" s="86">
        <f t="shared" si="48"/>
        <v>24229</v>
      </c>
      <c r="Q991" s="86" t="str">
        <f t="shared" si="47"/>
        <v/>
      </c>
    </row>
    <row r="992" spans="1:17" x14ac:dyDescent="0.25">
      <c r="A992" t="s">
        <v>1894</v>
      </c>
      <c r="B992" t="s">
        <v>765</v>
      </c>
      <c r="C992" t="s">
        <v>769</v>
      </c>
      <c r="D992" t="s">
        <v>930</v>
      </c>
      <c r="E992" t="s">
        <v>1116</v>
      </c>
      <c r="F992">
        <v>1</v>
      </c>
      <c r="G992" t="s">
        <v>765</v>
      </c>
      <c r="H992" t="s">
        <v>765</v>
      </c>
      <c r="J992" s="90">
        <f t="shared" si="46"/>
        <v>2423</v>
      </c>
      <c r="K992" s="86" t="str">
        <f t="shared" si="48"/>
        <v/>
      </c>
      <c r="L992" s="86">
        <f t="shared" si="48"/>
        <v>174</v>
      </c>
      <c r="M992" s="86">
        <f t="shared" si="48"/>
        <v>106</v>
      </c>
      <c r="N992" s="86">
        <f t="shared" si="48"/>
        <v>17</v>
      </c>
      <c r="O992" s="86">
        <f t="shared" si="48"/>
        <v>1</v>
      </c>
      <c r="P992" s="86" t="str">
        <f t="shared" si="48"/>
        <v/>
      </c>
      <c r="Q992" s="86" t="str">
        <f t="shared" si="47"/>
        <v/>
      </c>
    </row>
    <row r="993" spans="1:17" x14ac:dyDescent="0.25">
      <c r="A993" t="s">
        <v>1895</v>
      </c>
      <c r="B993" t="s">
        <v>765</v>
      </c>
      <c r="C993" t="s">
        <v>769</v>
      </c>
      <c r="D993" t="s">
        <v>896</v>
      </c>
      <c r="E993" t="s">
        <v>932</v>
      </c>
      <c r="F993">
        <v>1</v>
      </c>
      <c r="G993" t="s">
        <v>1895</v>
      </c>
      <c r="H993" t="s">
        <v>765</v>
      </c>
      <c r="J993" s="90">
        <f t="shared" si="46"/>
        <v>24232</v>
      </c>
      <c r="K993" s="86" t="str">
        <f t="shared" si="48"/>
        <v/>
      </c>
      <c r="L993" s="86">
        <f t="shared" si="48"/>
        <v>174</v>
      </c>
      <c r="M993" s="86">
        <f t="shared" si="48"/>
        <v>104</v>
      </c>
      <c r="N993" s="86">
        <f t="shared" si="48"/>
        <v>52</v>
      </c>
      <c r="O993" s="86">
        <f t="shared" si="48"/>
        <v>1</v>
      </c>
      <c r="P993" s="86">
        <f t="shared" si="48"/>
        <v>24232</v>
      </c>
      <c r="Q993" s="86" t="str">
        <f t="shared" si="47"/>
        <v/>
      </c>
    </row>
    <row r="994" spans="1:17" x14ac:dyDescent="0.25">
      <c r="A994" t="s">
        <v>1896</v>
      </c>
      <c r="B994" t="s">
        <v>765</v>
      </c>
      <c r="C994" t="s">
        <v>769</v>
      </c>
      <c r="D994" t="s">
        <v>776</v>
      </c>
      <c r="E994" t="s">
        <v>932</v>
      </c>
      <c r="F994">
        <v>1</v>
      </c>
      <c r="G994" t="s">
        <v>1896</v>
      </c>
      <c r="H994" t="s">
        <v>765</v>
      </c>
      <c r="J994" s="90">
        <f t="shared" si="46"/>
        <v>24235</v>
      </c>
      <c r="K994" s="86" t="str">
        <f t="shared" si="48"/>
        <v/>
      </c>
      <c r="L994" s="86">
        <f t="shared" si="48"/>
        <v>174</v>
      </c>
      <c r="M994" s="86">
        <f t="shared" si="48"/>
        <v>102</v>
      </c>
      <c r="N994" s="86">
        <f t="shared" si="48"/>
        <v>52</v>
      </c>
      <c r="O994" s="86">
        <f t="shared" si="48"/>
        <v>1</v>
      </c>
      <c r="P994" s="86">
        <f t="shared" si="48"/>
        <v>24235</v>
      </c>
      <c r="Q994" s="86" t="str">
        <f t="shared" si="47"/>
        <v/>
      </c>
    </row>
    <row r="995" spans="1:17" x14ac:dyDescent="0.25">
      <c r="A995" t="s">
        <v>1897</v>
      </c>
      <c r="B995" t="s">
        <v>765</v>
      </c>
      <c r="C995" t="s">
        <v>769</v>
      </c>
      <c r="D995" t="s">
        <v>776</v>
      </c>
      <c r="E995" t="s">
        <v>932</v>
      </c>
      <c r="F995">
        <v>1</v>
      </c>
      <c r="G995" t="s">
        <v>1897</v>
      </c>
      <c r="H995" t="s">
        <v>765</v>
      </c>
      <c r="J995" s="90">
        <f t="shared" si="46"/>
        <v>24238</v>
      </c>
      <c r="K995" s="86" t="str">
        <f t="shared" si="48"/>
        <v/>
      </c>
      <c r="L995" s="86">
        <f t="shared" si="48"/>
        <v>174</v>
      </c>
      <c r="M995" s="86">
        <f t="shared" si="48"/>
        <v>102</v>
      </c>
      <c r="N995" s="86">
        <f t="shared" si="48"/>
        <v>52</v>
      </c>
      <c r="O995" s="86">
        <f t="shared" si="48"/>
        <v>1</v>
      </c>
      <c r="P995" s="86">
        <f t="shared" si="48"/>
        <v>24238</v>
      </c>
      <c r="Q995" s="86" t="str">
        <f t="shared" si="47"/>
        <v/>
      </c>
    </row>
    <row r="996" spans="1:17" x14ac:dyDescent="0.25">
      <c r="A996" t="s">
        <v>1898</v>
      </c>
      <c r="B996" t="s">
        <v>765</v>
      </c>
      <c r="C996" t="s">
        <v>769</v>
      </c>
      <c r="D996" t="s">
        <v>930</v>
      </c>
      <c r="E996" t="s">
        <v>1116</v>
      </c>
      <c r="F996">
        <v>1</v>
      </c>
      <c r="G996" t="s">
        <v>765</v>
      </c>
      <c r="H996" t="s">
        <v>765</v>
      </c>
      <c r="J996" s="90">
        <f t="shared" si="46"/>
        <v>2424</v>
      </c>
      <c r="K996" s="86" t="str">
        <f t="shared" si="48"/>
        <v/>
      </c>
      <c r="L996" s="86">
        <f t="shared" si="48"/>
        <v>174</v>
      </c>
      <c r="M996" s="86">
        <f t="shared" si="48"/>
        <v>106</v>
      </c>
      <c r="N996" s="86">
        <f t="shared" si="48"/>
        <v>17</v>
      </c>
      <c r="O996" s="86">
        <f t="shared" si="48"/>
        <v>1</v>
      </c>
      <c r="P996" s="86" t="str">
        <f t="shared" si="48"/>
        <v/>
      </c>
      <c r="Q996" s="86" t="str">
        <f t="shared" si="47"/>
        <v/>
      </c>
    </row>
    <row r="997" spans="1:17" x14ac:dyDescent="0.25">
      <c r="A997" t="s">
        <v>1899</v>
      </c>
      <c r="B997" t="s">
        <v>765</v>
      </c>
      <c r="C997" t="s">
        <v>769</v>
      </c>
      <c r="D997" t="s">
        <v>851</v>
      </c>
      <c r="E997" t="s">
        <v>932</v>
      </c>
      <c r="F997">
        <v>1</v>
      </c>
      <c r="G997" t="s">
        <v>1899</v>
      </c>
      <c r="H997" t="s">
        <v>765</v>
      </c>
      <c r="J997" s="90">
        <f t="shared" si="46"/>
        <v>24241</v>
      </c>
      <c r="K997" s="86" t="str">
        <f t="shared" si="48"/>
        <v/>
      </c>
      <c r="L997" s="86">
        <f t="shared" si="48"/>
        <v>174</v>
      </c>
      <c r="M997" s="86">
        <f t="shared" si="48"/>
        <v>101</v>
      </c>
      <c r="N997" s="86">
        <f t="shared" si="48"/>
        <v>52</v>
      </c>
      <c r="O997" s="86">
        <f t="shared" si="48"/>
        <v>1</v>
      </c>
      <c r="P997" s="86">
        <f t="shared" si="48"/>
        <v>24241</v>
      </c>
      <c r="Q997" s="86" t="str">
        <f t="shared" si="47"/>
        <v/>
      </c>
    </row>
    <row r="998" spans="1:17" x14ac:dyDescent="0.25">
      <c r="A998" t="s">
        <v>1900</v>
      </c>
      <c r="B998" t="s">
        <v>765</v>
      </c>
      <c r="C998" t="s">
        <v>769</v>
      </c>
      <c r="D998" t="s">
        <v>851</v>
      </c>
      <c r="E998" t="s">
        <v>932</v>
      </c>
      <c r="F998">
        <v>1</v>
      </c>
      <c r="G998" t="s">
        <v>1900</v>
      </c>
      <c r="H998" t="s">
        <v>765</v>
      </c>
      <c r="J998" s="90">
        <f t="shared" si="46"/>
        <v>24244</v>
      </c>
      <c r="K998" s="86" t="str">
        <f t="shared" si="48"/>
        <v/>
      </c>
      <c r="L998" s="86">
        <f t="shared" si="48"/>
        <v>174</v>
      </c>
      <c r="M998" s="86">
        <f t="shared" si="48"/>
        <v>101</v>
      </c>
      <c r="N998" s="86">
        <f t="shared" si="48"/>
        <v>52</v>
      </c>
      <c r="O998" s="86">
        <f t="shared" si="48"/>
        <v>1</v>
      </c>
      <c r="P998" s="86">
        <f t="shared" si="48"/>
        <v>24244</v>
      </c>
      <c r="Q998" s="86" t="str">
        <f t="shared" si="47"/>
        <v/>
      </c>
    </row>
    <row r="999" spans="1:17" x14ac:dyDescent="0.25">
      <c r="A999" t="s">
        <v>1901</v>
      </c>
      <c r="B999" t="s">
        <v>765</v>
      </c>
      <c r="C999" t="s">
        <v>769</v>
      </c>
      <c r="D999" t="s">
        <v>851</v>
      </c>
      <c r="E999" t="s">
        <v>932</v>
      </c>
      <c r="F999">
        <v>1</v>
      </c>
      <c r="G999" t="s">
        <v>1901</v>
      </c>
      <c r="H999" t="s">
        <v>765</v>
      </c>
      <c r="J999" s="90">
        <f t="shared" si="46"/>
        <v>24247</v>
      </c>
      <c r="K999" s="86" t="str">
        <f t="shared" si="48"/>
        <v/>
      </c>
      <c r="L999" s="86">
        <f t="shared" si="48"/>
        <v>174</v>
      </c>
      <c r="M999" s="86">
        <f t="shared" si="48"/>
        <v>101</v>
      </c>
      <c r="N999" s="86">
        <f t="shared" si="48"/>
        <v>52</v>
      </c>
      <c r="O999" s="86">
        <f t="shared" si="48"/>
        <v>1</v>
      </c>
      <c r="P999" s="86">
        <f t="shared" si="48"/>
        <v>24247</v>
      </c>
      <c r="Q999" s="86" t="str">
        <f t="shared" si="47"/>
        <v/>
      </c>
    </row>
    <row r="1000" spans="1:17" x14ac:dyDescent="0.25">
      <c r="A1000" t="s">
        <v>1902</v>
      </c>
      <c r="B1000" t="s">
        <v>765</v>
      </c>
      <c r="C1000" t="s">
        <v>769</v>
      </c>
      <c r="D1000" t="s">
        <v>930</v>
      </c>
      <c r="E1000" t="s">
        <v>1116</v>
      </c>
      <c r="F1000">
        <v>1</v>
      </c>
      <c r="G1000" t="s">
        <v>765</v>
      </c>
      <c r="H1000" t="s">
        <v>765</v>
      </c>
      <c r="J1000" s="90">
        <f t="shared" si="46"/>
        <v>2425</v>
      </c>
      <c r="K1000" s="86" t="str">
        <f t="shared" si="48"/>
        <v/>
      </c>
      <c r="L1000" s="86">
        <f t="shared" si="48"/>
        <v>174</v>
      </c>
      <c r="M1000" s="86">
        <f t="shared" si="48"/>
        <v>106</v>
      </c>
      <c r="N1000" s="86">
        <f t="shared" si="48"/>
        <v>17</v>
      </c>
      <c r="O1000" s="86">
        <f t="shared" si="48"/>
        <v>1</v>
      </c>
      <c r="P1000" s="86" t="str">
        <f t="shared" si="48"/>
        <v/>
      </c>
      <c r="Q1000" s="86" t="str">
        <f t="shared" si="47"/>
        <v/>
      </c>
    </row>
    <row r="1001" spans="1:17" x14ac:dyDescent="0.25">
      <c r="A1001" t="s">
        <v>1903</v>
      </c>
      <c r="B1001" t="s">
        <v>765</v>
      </c>
      <c r="C1001" t="s">
        <v>769</v>
      </c>
      <c r="D1001" t="s">
        <v>765</v>
      </c>
      <c r="E1001" t="s">
        <v>932</v>
      </c>
      <c r="F1001">
        <v>1</v>
      </c>
      <c r="G1001" t="s">
        <v>1903</v>
      </c>
      <c r="H1001" t="s">
        <v>765</v>
      </c>
      <c r="J1001" s="90">
        <f t="shared" si="46"/>
        <v>24250</v>
      </c>
      <c r="K1001" s="86" t="str">
        <f t="shared" si="48"/>
        <v/>
      </c>
      <c r="L1001" s="86">
        <f t="shared" si="48"/>
        <v>174</v>
      </c>
      <c r="M1001" s="86" t="str">
        <f t="shared" si="48"/>
        <v/>
      </c>
      <c r="N1001" s="86">
        <f t="shared" si="48"/>
        <v>52</v>
      </c>
      <c r="O1001" s="86">
        <f t="shared" si="48"/>
        <v>1</v>
      </c>
      <c r="P1001" s="86">
        <f t="shared" si="48"/>
        <v>24250</v>
      </c>
      <c r="Q1001" s="86" t="str">
        <f t="shared" si="47"/>
        <v/>
      </c>
    </row>
    <row r="1002" spans="1:17" x14ac:dyDescent="0.25">
      <c r="A1002" t="s">
        <v>1904</v>
      </c>
      <c r="B1002" t="s">
        <v>765</v>
      </c>
      <c r="C1002" t="s">
        <v>769</v>
      </c>
      <c r="D1002" t="s">
        <v>766</v>
      </c>
      <c r="E1002" t="s">
        <v>932</v>
      </c>
      <c r="F1002">
        <v>1</v>
      </c>
      <c r="G1002" t="s">
        <v>1904</v>
      </c>
      <c r="H1002" t="s">
        <v>765</v>
      </c>
      <c r="J1002" s="90">
        <f t="shared" si="46"/>
        <v>24253</v>
      </c>
      <c r="K1002" s="86" t="str">
        <f t="shared" si="48"/>
        <v/>
      </c>
      <c r="L1002" s="86">
        <f t="shared" si="48"/>
        <v>174</v>
      </c>
      <c r="M1002" s="86">
        <f t="shared" si="48"/>
        <v>810</v>
      </c>
      <c r="N1002" s="86">
        <f t="shared" si="48"/>
        <v>52</v>
      </c>
      <c r="O1002" s="86">
        <f t="shared" si="48"/>
        <v>1</v>
      </c>
      <c r="P1002" s="86">
        <f t="shared" si="48"/>
        <v>24253</v>
      </c>
      <c r="Q1002" s="86" t="str">
        <f t="shared" si="47"/>
        <v/>
      </c>
    </row>
    <row r="1003" spans="1:17" x14ac:dyDescent="0.25">
      <c r="A1003" t="s">
        <v>1905</v>
      </c>
      <c r="B1003" t="s">
        <v>765</v>
      </c>
      <c r="C1003" t="s">
        <v>769</v>
      </c>
      <c r="D1003" t="s">
        <v>776</v>
      </c>
      <c r="E1003" t="s">
        <v>932</v>
      </c>
      <c r="F1003">
        <v>1</v>
      </c>
      <c r="G1003" t="s">
        <v>1905</v>
      </c>
      <c r="H1003" t="s">
        <v>765</v>
      </c>
      <c r="J1003" s="90">
        <f t="shared" si="46"/>
        <v>24256</v>
      </c>
      <c r="K1003" s="86" t="str">
        <f t="shared" si="48"/>
        <v/>
      </c>
      <c r="L1003" s="86">
        <f t="shared" si="48"/>
        <v>174</v>
      </c>
      <c r="M1003" s="86">
        <f t="shared" si="48"/>
        <v>102</v>
      </c>
      <c r="N1003" s="86">
        <f t="shared" si="48"/>
        <v>52</v>
      </c>
      <c r="O1003" s="86">
        <f t="shared" si="48"/>
        <v>1</v>
      </c>
      <c r="P1003" s="86">
        <f t="shared" si="48"/>
        <v>24256</v>
      </c>
      <c r="Q1003" s="86" t="str">
        <f t="shared" si="47"/>
        <v/>
      </c>
    </row>
    <row r="1004" spans="1:17" x14ac:dyDescent="0.25">
      <c r="A1004" t="s">
        <v>1906</v>
      </c>
      <c r="B1004" t="s">
        <v>765</v>
      </c>
      <c r="C1004" t="s">
        <v>769</v>
      </c>
      <c r="D1004" t="s">
        <v>766</v>
      </c>
      <c r="E1004" t="s">
        <v>932</v>
      </c>
      <c r="F1004">
        <v>1</v>
      </c>
      <c r="G1004" t="s">
        <v>1906</v>
      </c>
      <c r="H1004" t="s">
        <v>765</v>
      </c>
      <c r="J1004" s="90">
        <f t="shared" si="46"/>
        <v>24258</v>
      </c>
      <c r="K1004" s="86" t="str">
        <f t="shared" si="48"/>
        <v/>
      </c>
      <c r="L1004" s="86">
        <f t="shared" si="48"/>
        <v>174</v>
      </c>
      <c r="M1004" s="86">
        <f t="shared" si="48"/>
        <v>810</v>
      </c>
      <c r="N1004" s="86">
        <f t="shared" si="48"/>
        <v>52</v>
      </c>
      <c r="O1004" s="86">
        <f t="shared" si="48"/>
        <v>1</v>
      </c>
      <c r="P1004" s="86">
        <f t="shared" si="48"/>
        <v>24258</v>
      </c>
      <c r="Q1004" s="86" t="str">
        <f t="shared" si="47"/>
        <v/>
      </c>
    </row>
    <row r="1005" spans="1:17" x14ac:dyDescent="0.25">
      <c r="A1005" t="s">
        <v>1907</v>
      </c>
      <c r="B1005" t="s">
        <v>765</v>
      </c>
      <c r="C1005" t="s">
        <v>769</v>
      </c>
      <c r="D1005" t="s">
        <v>930</v>
      </c>
      <c r="E1005" t="s">
        <v>1116</v>
      </c>
      <c r="F1005">
        <v>1</v>
      </c>
      <c r="G1005" t="s">
        <v>765</v>
      </c>
      <c r="H1005" t="s">
        <v>765</v>
      </c>
      <c r="J1005" s="90">
        <f t="shared" si="46"/>
        <v>2426</v>
      </c>
      <c r="K1005" s="86" t="str">
        <f t="shared" si="48"/>
        <v/>
      </c>
      <c r="L1005" s="86">
        <f t="shared" si="48"/>
        <v>174</v>
      </c>
      <c r="M1005" s="86">
        <f t="shared" si="48"/>
        <v>106</v>
      </c>
      <c r="N1005" s="86">
        <f t="shared" si="48"/>
        <v>17</v>
      </c>
      <c r="O1005" s="86">
        <f t="shared" si="48"/>
        <v>1</v>
      </c>
      <c r="P1005" s="86" t="str">
        <f t="shared" si="48"/>
        <v/>
      </c>
      <c r="Q1005" s="86" t="str">
        <f t="shared" si="47"/>
        <v/>
      </c>
    </row>
    <row r="1006" spans="1:17" x14ac:dyDescent="0.25">
      <c r="A1006" t="s">
        <v>1908</v>
      </c>
      <c r="B1006" t="s">
        <v>765</v>
      </c>
      <c r="C1006" t="s">
        <v>769</v>
      </c>
      <c r="D1006" t="s">
        <v>772</v>
      </c>
      <c r="E1006" t="s">
        <v>932</v>
      </c>
      <c r="F1006">
        <v>1</v>
      </c>
      <c r="G1006" t="s">
        <v>1908</v>
      </c>
      <c r="H1006" t="s">
        <v>765</v>
      </c>
      <c r="J1006" s="90">
        <f t="shared" si="46"/>
        <v>24261</v>
      </c>
      <c r="K1006" s="86" t="str">
        <f t="shared" si="48"/>
        <v/>
      </c>
      <c r="L1006" s="86">
        <f t="shared" si="48"/>
        <v>174</v>
      </c>
      <c r="M1006" s="86">
        <f t="shared" si="48"/>
        <v>940</v>
      </c>
      <c r="N1006" s="86">
        <f t="shared" si="48"/>
        <v>52</v>
      </c>
      <c r="O1006" s="86">
        <f t="shared" si="48"/>
        <v>1</v>
      </c>
      <c r="P1006" s="86">
        <f t="shared" si="48"/>
        <v>24261</v>
      </c>
      <c r="Q1006" s="86" t="str">
        <f t="shared" si="47"/>
        <v/>
      </c>
    </row>
    <row r="1007" spans="1:17" x14ac:dyDescent="0.25">
      <c r="A1007" t="s">
        <v>1909</v>
      </c>
      <c r="B1007" t="s">
        <v>765</v>
      </c>
      <c r="C1007" t="s">
        <v>769</v>
      </c>
      <c r="D1007" t="s">
        <v>776</v>
      </c>
      <c r="E1007" t="s">
        <v>932</v>
      </c>
      <c r="F1007">
        <v>1</v>
      </c>
      <c r="G1007" t="s">
        <v>1909</v>
      </c>
      <c r="H1007" t="s">
        <v>765</v>
      </c>
      <c r="J1007" s="90">
        <f t="shared" si="46"/>
        <v>24264</v>
      </c>
      <c r="K1007" s="86" t="str">
        <f t="shared" si="48"/>
        <v/>
      </c>
      <c r="L1007" s="86">
        <f t="shared" si="48"/>
        <v>174</v>
      </c>
      <c r="M1007" s="86">
        <f t="shared" si="48"/>
        <v>102</v>
      </c>
      <c r="N1007" s="86">
        <f t="shared" si="48"/>
        <v>52</v>
      </c>
      <c r="O1007" s="86">
        <f t="shared" si="48"/>
        <v>1</v>
      </c>
      <c r="P1007" s="86">
        <f t="shared" si="48"/>
        <v>24264</v>
      </c>
      <c r="Q1007" s="86" t="str">
        <f t="shared" si="47"/>
        <v/>
      </c>
    </row>
    <row r="1008" spans="1:17" x14ac:dyDescent="0.25">
      <c r="A1008" t="s">
        <v>1910</v>
      </c>
      <c r="B1008" t="s">
        <v>765</v>
      </c>
      <c r="C1008" t="s">
        <v>769</v>
      </c>
      <c r="D1008" t="s">
        <v>851</v>
      </c>
      <c r="E1008" t="s">
        <v>932</v>
      </c>
      <c r="F1008">
        <v>1</v>
      </c>
      <c r="G1008" t="s">
        <v>1910</v>
      </c>
      <c r="H1008" t="s">
        <v>765</v>
      </c>
      <c r="J1008" s="90">
        <f t="shared" si="46"/>
        <v>24267</v>
      </c>
      <c r="K1008" s="86" t="str">
        <f t="shared" si="48"/>
        <v/>
      </c>
      <c r="L1008" s="86">
        <f t="shared" si="48"/>
        <v>174</v>
      </c>
      <c r="M1008" s="86">
        <f t="shared" si="48"/>
        <v>101</v>
      </c>
      <c r="N1008" s="86">
        <f t="shared" si="48"/>
        <v>52</v>
      </c>
      <c r="O1008" s="86">
        <f t="shared" si="48"/>
        <v>1</v>
      </c>
      <c r="P1008" s="86">
        <f t="shared" si="48"/>
        <v>24267</v>
      </c>
      <c r="Q1008" s="86" t="str">
        <f t="shared" si="47"/>
        <v/>
      </c>
    </row>
    <row r="1009" spans="1:17" x14ac:dyDescent="0.25">
      <c r="A1009" t="s">
        <v>1911</v>
      </c>
      <c r="B1009" t="s">
        <v>765</v>
      </c>
      <c r="C1009" t="s">
        <v>769</v>
      </c>
      <c r="D1009" t="s">
        <v>772</v>
      </c>
      <c r="E1009" t="s">
        <v>932</v>
      </c>
      <c r="F1009">
        <v>1</v>
      </c>
      <c r="G1009" t="s">
        <v>1911</v>
      </c>
      <c r="H1009" t="s">
        <v>765</v>
      </c>
      <c r="J1009" s="90">
        <f t="shared" si="46"/>
        <v>24270</v>
      </c>
      <c r="K1009" s="86" t="str">
        <f t="shared" si="48"/>
        <v/>
      </c>
      <c r="L1009" s="86">
        <f t="shared" si="48"/>
        <v>174</v>
      </c>
      <c r="M1009" s="86">
        <f t="shared" si="48"/>
        <v>940</v>
      </c>
      <c r="N1009" s="86">
        <f t="shared" si="48"/>
        <v>52</v>
      </c>
      <c r="O1009" s="86">
        <f t="shared" si="48"/>
        <v>1</v>
      </c>
      <c r="P1009" s="86">
        <f t="shared" si="48"/>
        <v>24270</v>
      </c>
      <c r="Q1009" s="86" t="str">
        <f t="shared" si="47"/>
        <v/>
      </c>
    </row>
    <row r="1010" spans="1:17" x14ac:dyDescent="0.25">
      <c r="A1010" t="s">
        <v>1912</v>
      </c>
      <c r="B1010" t="s">
        <v>765</v>
      </c>
      <c r="C1010" t="s">
        <v>769</v>
      </c>
      <c r="D1010" t="s">
        <v>772</v>
      </c>
      <c r="E1010" t="s">
        <v>932</v>
      </c>
      <c r="F1010">
        <v>1</v>
      </c>
      <c r="G1010" t="s">
        <v>1912</v>
      </c>
      <c r="H1010" t="s">
        <v>765</v>
      </c>
      <c r="J1010" s="90">
        <f t="shared" si="46"/>
        <v>24273</v>
      </c>
      <c r="K1010" s="86" t="str">
        <f t="shared" si="48"/>
        <v/>
      </c>
      <c r="L1010" s="86">
        <f t="shared" si="48"/>
        <v>174</v>
      </c>
      <c r="M1010" s="86">
        <f t="shared" si="48"/>
        <v>940</v>
      </c>
      <c r="N1010" s="86">
        <f t="shared" si="48"/>
        <v>52</v>
      </c>
      <c r="O1010" s="86">
        <f t="shared" si="48"/>
        <v>1</v>
      </c>
      <c r="P1010" s="86">
        <f t="shared" si="48"/>
        <v>24273</v>
      </c>
      <c r="Q1010" s="86" t="str">
        <f t="shared" si="47"/>
        <v/>
      </c>
    </row>
    <row r="1011" spans="1:17" x14ac:dyDescent="0.25">
      <c r="A1011" t="s">
        <v>1913</v>
      </c>
      <c r="B1011" t="s">
        <v>765</v>
      </c>
      <c r="C1011" t="s">
        <v>769</v>
      </c>
      <c r="D1011" t="s">
        <v>930</v>
      </c>
      <c r="E1011" t="s">
        <v>1116</v>
      </c>
      <c r="F1011">
        <v>1</v>
      </c>
      <c r="G1011" t="s">
        <v>765</v>
      </c>
      <c r="H1011" t="s">
        <v>765</v>
      </c>
      <c r="J1011" s="90">
        <f t="shared" si="46"/>
        <v>2429</v>
      </c>
      <c r="K1011" s="86" t="str">
        <f t="shared" si="48"/>
        <v/>
      </c>
      <c r="L1011" s="86">
        <f t="shared" si="48"/>
        <v>174</v>
      </c>
      <c r="M1011" s="86">
        <f t="shared" si="48"/>
        <v>106</v>
      </c>
      <c r="N1011" s="86">
        <f t="shared" si="48"/>
        <v>17</v>
      </c>
      <c r="O1011" s="86">
        <f t="shared" si="48"/>
        <v>1</v>
      </c>
      <c r="P1011" s="86" t="str">
        <f t="shared" si="48"/>
        <v/>
      </c>
      <c r="Q1011" s="86" t="str">
        <f t="shared" si="47"/>
        <v/>
      </c>
    </row>
    <row r="1012" spans="1:17" x14ac:dyDescent="0.25">
      <c r="A1012" t="s">
        <v>1914</v>
      </c>
      <c r="B1012" t="s">
        <v>765</v>
      </c>
      <c r="C1012" t="s">
        <v>769</v>
      </c>
      <c r="D1012" t="s">
        <v>896</v>
      </c>
      <c r="E1012" t="s">
        <v>844</v>
      </c>
      <c r="F1012">
        <v>1</v>
      </c>
      <c r="G1012" t="s">
        <v>1914</v>
      </c>
      <c r="H1012" t="s">
        <v>765</v>
      </c>
      <c r="J1012" s="90">
        <f t="shared" si="46"/>
        <v>24302</v>
      </c>
      <c r="K1012" s="86" t="str">
        <f t="shared" si="48"/>
        <v/>
      </c>
      <c r="L1012" s="86">
        <f t="shared" si="48"/>
        <v>174</v>
      </c>
      <c r="M1012" s="86">
        <f t="shared" si="48"/>
        <v>104</v>
      </c>
      <c r="N1012" s="86">
        <f t="shared" si="48"/>
        <v>53</v>
      </c>
      <c r="O1012" s="86">
        <f t="shared" si="48"/>
        <v>1</v>
      </c>
      <c r="P1012" s="86">
        <f t="shared" si="48"/>
        <v>24302</v>
      </c>
      <c r="Q1012" s="86" t="str">
        <f t="shared" si="47"/>
        <v/>
      </c>
    </row>
    <row r="1013" spans="1:17" x14ac:dyDescent="0.25">
      <c r="A1013" t="s">
        <v>1915</v>
      </c>
      <c r="B1013" t="s">
        <v>765</v>
      </c>
      <c r="C1013" t="s">
        <v>769</v>
      </c>
      <c r="D1013" t="s">
        <v>766</v>
      </c>
      <c r="E1013" t="s">
        <v>844</v>
      </c>
      <c r="F1013">
        <v>1</v>
      </c>
      <c r="G1013" t="s">
        <v>1915</v>
      </c>
      <c r="H1013" t="s">
        <v>765</v>
      </c>
      <c r="J1013" s="90">
        <f t="shared" si="46"/>
        <v>24303</v>
      </c>
      <c r="K1013" s="86" t="str">
        <f t="shared" si="48"/>
        <v/>
      </c>
      <c r="L1013" s="86">
        <f t="shared" si="48"/>
        <v>174</v>
      </c>
      <c r="M1013" s="86">
        <f t="shared" si="48"/>
        <v>810</v>
      </c>
      <c r="N1013" s="86">
        <f t="shared" ref="N1013:Q1056" si="49">IFERROR(+E1013+0,"")</f>
        <v>53</v>
      </c>
      <c r="O1013" s="86">
        <f t="shared" si="49"/>
        <v>1</v>
      </c>
      <c r="P1013" s="86">
        <f t="shared" si="49"/>
        <v>24303</v>
      </c>
      <c r="Q1013" s="86" t="str">
        <f t="shared" si="49"/>
        <v/>
      </c>
    </row>
    <row r="1014" spans="1:17" x14ac:dyDescent="0.25">
      <c r="A1014" t="s">
        <v>1916</v>
      </c>
      <c r="B1014" t="s">
        <v>765</v>
      </c>
      <c r="C1014" t="s">
        <v>769</v>
      </c>
      <c r="D1014" t="s">
        <v>851</v>
      </c>
      <c r="E1014" t="s">
        <v>844</v>
      </c>
      <c r="F1014">
        <v>1</v>
      </c>
      <c r="G1014" t="s">
        <v>1916</v>
      </c>
      <c r="H1014" t="s">
        <v>765</v>
      </c>
      <c r="J1014" s="90">
        <f t="shared" si="46"/>
        <v>24304</v>
      </c>
      <c r="K1014" s="86" t="str">
        <f t="shared" ref="K1014:Q1074" si="50">IFERROR(+B1014+0,"")</f>
        <v/>
      </c>
      <c r="L1014" s="86">
        <f t="shared" si="50"/>
        <v>174</v>
      </c>
      <c r="M1014" s="86">
        <f t="shared" si="50"/>
        <v>101</v>
      </c>
      <c r="N1014" s="86">
        <f t="shared" si="49"/>
        <v>53</v>
      </c>
      <c r="O1014" s="86">
        <f t="shared" si="49"/>
        <v>1</v>
      </c>
      <c r="P1014" s="86">
        <f t="shared" si="49"/>
        <v>24304</v>
      </c>
      <c r="Q1014" s="86" t="str">
        <f t="shared" si="49"/>
        <v/>
      </c>
    </row>
    <row r="1015" spans="1:17" x14ac:dyDescent="0.25">
      <c r="A1015" t="s">
        <v>1917</v>
      </c>
      <c r="B1015" t="s">
        <v>765</v>
      </c>
      <c r="C1015" t="s">
        <v>769</v>
      </c>
      <c r="D1015" t="s">
        <v>851</v>
      </c>
      <c r="E1015" t="s">
        <v>844</v>
      </c>
      <c r="F1015">
        <v>1</v>
      </c>
      <c r="G1015" t="s">
        <v>1917</v>
      </c>
      <c r="H1015" t="s">
        <v>765</v>
      </c>
      <c r="J1015" s="90">
        <f t="shared" si="46"/>
        <v>24305</v>
      </c>
      <c r="K1015" s="86" t="str">
        <f t="shared" si="50"/>
        <v/>
      </c>
      <c r="L1015" s="86">
        <f t="shared" si="50"/>
        <v>174</v>
      </c>
      <c r="M1015" s="86">
        <f t="shared" si="50"/>
        <v>101</v>
      </c>
      <c r="N1015" s="86">
        <f t="shared" si="49"/>
        <v>53</v>
      </c>
      <c r="O1015" s="86">
        <f t="shared" si="49"/>
        <v>1</v>
      </c>
      <c r="P1015" s="86">
        <f t="shared" si="49"/>
        <v>24305</v>
      </c>
      <c r="Q1015" s="86" t="str">
        <f t="shared" si="49"/>
        <v/>
      </c>
    </row>
    <row r="1016" spans="1:17" x14ac:dyDescent="0.25">
      <c r="A1016" t="s">
        <v>1918</v>
      </c>
      <c r="B1016" t="s">
        <v>765</v>
      </c>
      <c r="C1016" t="s">
        <v>769</v>
      </c>
      <c r="D1016" t="s">
        <v>798</v>
      </c>
      <c r="E1016" t="s">
        <v>844</v>
      </c>
      <c r="F1016">
        <v>1</v>
      </c>
      <c r="G1016" t="s">
        <v>1918</v>
      </c>
      <c r="H1016" t="s">
        <v>765</v>
      </c>
      <c r="J1016" s="90">
        <f t="shared" si="46"/>
        <v>24306</v>
      </c>
      <c r="K1016" s="86" t="str">
        <f t="shared" si="50"/>
        <v/>
      </c>
      <c r="L1016" s="86">
        <f t="shared" si="50"/>
        <v>174</v>
      </c>
      <c r="M1016" s="86">
        <f t="shared" si="50"/>
        <v>103</v>
      </c>
      <c r="N1016" s="86">
        <f t="shared" si="49"/>
        <v>53</v>
      </c>
      <c r="O1016" s="86">
        <f t="shared" si="49"/>
        <v>1</v>
      </c>
      <c r="P1016" s="86">
        <f t="shared" si="49"/>
        <v>24306</v>
      </c>
      <c r="Q1016" s="86" t="str">
        <f t="shared" si="49"/>
        <v/>
      </c>
    </row>
    <row r="1017" spans="1:17" x14ac:dyDescent="0.25">
      <c r="A1017" t="s">
        <v>1919</v>
      </c>
      <c r="B1017" t="s">
        <v>765</v>
      </c>
      <c r="C1017" t="s">
        <v>769</v>
      </c>
      <c r="D1017" t="s">
        <v>798</v>
      </c>
      <c r="E1017" t="s">
        <v>844</v>
      </c>
      <c r="F1017">
        <v>1</v>
      </c>
      <c r="G1017" t="s">
        <v>1919</v>
      </c>
      <c r="H1017" t="s">
        <v>765</v>
      </c>
      <c r="J1017" s="90">
        <f t="shared" si="46"/>
        <v>24307</v>
      </c>
      <c r="K1017" s="86" t="str">
        <f t="shared" si="50"/>
        <v/>
      </c>
      <c r="L1017" s="86">
        <f t="shared" si="50"/>
        <v>174</v>
      </c>
      <c r="M1017" s="86">
        <f t="shared" si="50"/>
        <v>103</v>
      </c>
      <c r="N1017" s="86">
        <f t="shared" si="49"/>
        <v>53</v>
      </c>
      <c r="O1017" s="86">
        <f t="shared" si="49"/>
        <v>1</v>
      </c>
      <c r="P1017" s="86">
        <f t="shared" si="49"/>
        <v>24307</v>
      </c>
      <c r="Q1017" s="86" t="str">
        <f t="shared" si="49"/>
        <v/>
      </c>
    </row>
    <row r="1018" spans="1:17" x14ac:dyDescent="0.25">
      <c r="A1018" t="s">
        <v>1920</v>
      </c>
      <c r="B1018" t="s">
        <v>765</v>
      </c>
      <c r="C1018" t="s">
        <v>769</v>
      </c>
      <c r="D1018" t="s">
        <v>766</v>
      </c>
      <c r="E1018" t="s">
        <v>844</v>
      </c>
      <c r="F1018">
        <v>1</v>
      </c>
      <c r="G1018" t="s">
        <v>1920</v>
      </c>
      <c r="H1018" t="s">
        <v>765</v>
      </c>
      <c r="J1018" s="90">
        <f t="shared" si="46"/>
        <v>24308</v>
      </c>
      <c r="K1018" s="86" t="str">
        <f t="shared" si="50"/>
        <v/>
      </c>
      <c r="L1018" s="86">
        <f t="shared" si="50"/>
        <v>174</v>
      </c>
      <c r="M1018" s="86">
        <f t="shared" si="50"/>
        <v>810</v>
      </c>
      <c r="N1018" s="86">
        <f t="shared" si="49"/>
        <v>53</v>
      </c>
      <c r="O1018" s="86">
        <f t="shared" si="49"/>
        <v>1</v>
      </c>
      <c r="P1018" s="86">
        <f t="shared" si="49"/>
        <v>24308</v>
      </c>
      <c r="Q1018" s="86" t="str">
        <f t="shared" si="49"/>
        <v/>
      </c>
    </row>
    <row r="1019" spans="1:17" x14ac:dyDescent="0.25">
      <c r="A1019" t="s">
        <v>1921</v>
      </c>
      <c r="B1019" t="s">
        <v>765</v>
      </c>
      <c r="C1019" t="s">
        <v>769</v>
      </c>
      <c r="D1019" t="s">
        <v>766</v>
      </c>
      <c r="E1019" t="s">
        <v>844</v>
      </c>
      <c r="F1019">
        <v>1</v>
      </c>
      <c r="G1019" t="s">
        <v>1921</v>
      </c>
      <c r="H1019" t="s">
        <v>765</v>
      </c>
      <c r="J1019" s="90">
        <f t="shared" si="46"/>
        <v>24309</v>
      </c>
      <c r="K1019" s="86" t="str">
        <f t="shared" si="50"/>
        <v/>
      </c>
      <c r="L1019" s="86">
        <f t="shared" si="50"/>
        <v>174</v>
      </c>
      <c r="M1019" s="86">
        <f t="shared" si="50"/>
        <v>810</v>
      </c>
      <c r="N1019" s="86">
        <f t="shared" si="49"/>
        <v>53</v>
      </c>
      <c r="O1019" s="86">
        <f t="shared" si="49"/>
        <v>1</v>
      </c>
      <c r="P1019" s="86">
        <f t="shared" si="49"/>
        <v>24309</v>
      </c>
      <c r="Q1019" s="86" t="str">
        <f t="shared" si="49"/>
        <v/>
      </c>
    </row>
    <row r="1020" spans="1:17" x14ac:dyDescent="0.25">
      <c r="A1020" t="s">
        <v>1922</v>
      </c>
      <c r="B1020" t="s">
        <v>765</v>
      </c>
      <c r="C1020" t="s">
        <v>769</v>
      </c>
      <c r="D1020" t="s">
        <v>930</v>
      </c>
      <c r="E1020" t="s">
        <v>1116</v>
      </c>
      <c r="F1020">
        <v>1</v>
      </c>
      <c r="G1020" t="s">
        <v>765</v>
      </c>
      <c r="H1020" t="s">
        <v>765</v>
      </c>
      <c r="J1020" s="90">
        <f t="shared" si="46"/>
        <v>2431</v>
      </c>
      <c r="K1020" s="86" t="str">
        <f t="shared" si="50"/>
        <v/>
      </c>
      <c r="L1020" s="86">
        <f t="shared" si="50"/>
        <v>174</v>
      </c>
      <c r="M1020" s="86">
        <f t="shared" si="50"/>
        <v>106</v>
      </c>
      <c r="N1020" s="86">
        <f t="shared" si="49"/>
        <v>17</v>
      </c>
      <c r="O1020" s="86">
        <f t="shared" si="49"/>
        <v>1</v>
      </c>
      <c r="P1020" s="86" t="str">
        <f t="shared" si="49"/>
        <v/>
      </c>
      <c r="Q1020" s="86" t="str">
        <f t="shared" si="49"/>
        <v/>
      </c>
    </row>
    <row r="1021" spans="1:17" x14ac:dyDescent="0.25">
      <c r="A1021" t="s">
        <v>1923</v>
      </c>
      <c r="B1021" t="s">
        <v>765</v>
      </c>
      <c r="C1021" t="s">
        <v>769</v>
      </c>
      <c r="D1021" t="s">
        <v>896</v>
      </c>
      <c r="E1021" t="s">
        <v>844</v>
      </c>
      <c r="F1021">
        <v>1</v>
      </c>
      <c r="G1021" t="s">
        <v>1923</v>
      </c>
      <c r="H1021" t="s">
        <v>765</v>
      </c>
      <c r="J1021" s="90">
        <f t="shared" si="46"/>
        <v>24317</v>
      </c>
      <c r="K1021" s="86" t="str">
        <f t="shared" si="50"/>
        <v/>
      </c>
      <c r="L1021" s="86">
        <f t="shared" si="50"/>
        <v>174</v>
      </c>
      <c r="M1021" s="86">
        <f t="shared" si="50"/>
        <v>104</v>
      </c>
      <c r="N1021" s="86">
        <f t="shared" si="49"/>
        <v>53</v>
      </c>
      <c r="O1021" s="86">
        <f t="shared" si="49"/>
        <v>1</v>
      </c>
      <c r="P1021" s="86">
        <f t="shared" si="49"/>
        <v>24317</v>
      </c>
      <c r="Q1021" s="86" t="str">
        <f t="shared" si="49"/>
        <v/>
      </c>
    </row>
    <row r="1022" spans="1:17" x14ac:dyDescent="0.25">
      <c r="A1022" t="s">
        <v>1924</v>
      </c>
      <c r="B1022" t="s">
        <v>765</v>
      </c>
      <c r="C1022" t="s">
        <v>769</v>
      </c>
      <c r="D1022" t="s">
        <v>930</v>
      </c>
      <c r="E1022" t="s">
        <v>1116</v>
      </c>
      <c r="F1022">
        <v>1</v>
      </c>
      <c r="G1022" t="s">
        <v>765</v>
      </c>
      <c r="H1022" t="s">
        <v>765</v>
      </c>
      <c r="J1022" s="90">
        <f t="shared" si="46"/>
        <v>2432</v>
      </c>
      <c r="K1022" s="86" t="str">
        <f t="shared" si="50"/>
        <v/>
      </c>
      <c r="L1022" s="86">
        <f t="shared" si="50"/>
        <v>174</v>
      </c>
      <c r="M1022" s="86">
        <f t="shared" si="50"/>
        <v>106</v>
      </c>
      <c r="N1022" s="86">
        <f t="shared" si="49"/>
        <v>17</v>
      </c>
      <c r="O1022" s="86">
        <f t="shared" si="49"/>
        <v>1</v>
      </c>
      <c r="P1022" s="86" t="str">
        <f t="shared" si="49"/>
        <v/>
      </c>
      <c r="Q1022" s="86" t="str">
        <f t="shared" si="49"/>
        <v/>
      </c>
    </row>
    <row r="1023" spans="1:17" x14ac:dyDescent="0.25">
      <c r="A1023" t="s">
        <v>1925</v>
      </c>
      <c r="B1023" t="s">
        <v>765</v>
      </c>
      <c r="C1023" t="s">
        <v>769</v>
      </c>
      <c r="D1023" t="s">
        <v>896</v>
      </c>
      <c r="E1023" t="s">
        <v>844</v>
      </c>
      <c r="F1023">
        <v>1</v>
      </c>
      <c r="G1023" t="s">
        <v>1925</v>
      </c>
      <c r="H1023" t="s">
        <v>765</v>
      </c>
      <c r="J1023" s="90">
        <f t="shared" si="46"/>
        <v>24320</v>
      </c>
      <c r="K1023" s="86" t="str">
        <f t="shared" si="50"/>
        <v/>
      </c>
      <c r="L1023" s="86">
        <f t="shared" si="50"/>
        <v>174</v>
      </c>
      <c r="M1023" s="86">
        <f t="shared" si="50"/>
        <v>104</v>
      </c>
      <c r="N1023" s="86">
        <f t="shared" si="49"/>
        <v>53</v>
      </c>
      <c r="O1023" s="86">
        <f t="shared" si="49"/>
        <v>1</v>
      </c>
      <c r="P1023" s="86">
        <f t="shared" si="49"/>
        <v>24320</v>
      </c>
      <c r="Q1023" s="86" t="str">
        <f t="shared" si="49"/>
        <v/>
      </c>
    </row>
    <row r="1024" spans="1:17" x14ac:dyDescent="0.25">
      <c r="A1024" t="s">
        <v>1926</v>
      </c>
      <c r="B1024" t="s">
        <v>765</v>
      </c>
      <c r="C1024" t="s">
        <v>769</v>
      </c>
      <c r="D1024" t="s">
        <v>896</v>
      </c>
      <c r="E1024" t="s">
        <v>844</v>
      </c>
      <c r="F1024">
        <v>1</v>
      </c>
      <c r="G1024" t="s">
        <v>1926</v>
      </c>
      <c r="H1024" t="s">
        <v>765</v>
      </c>
      <c r="J1024" s="90">
        <f t="shared" si="46"/>
        <v>24323</v>
      </c>
      <c r="K1024" s="86" t="str">
        <f t="shared" si="50"/>
        <v/>
      </c>
      <c r="L1024" s="86">
        <f t="shared" si="50"/>
        <v>174</v>
      </c>
      <c r="M1024" s="86">
        <f t="shared" si="50"/>
        <v>104</v>
      </c>
      <c r="N1024" s="86">
        <f t="shared" si="49"/>
        <v>53</v>
      </c>
      <c r="O1024" s="86">
        <f t="shared" si="49"/>
        <v>1</v>
      </c>
      <c r="P1024" s="86">
        <f t="shared" si="49"/>
        <v>24323</v>
      </c>
      <c r="Q1024" s="86" t="str">
        <f t="shared" si="49"/>
        <v/>
      </c>
    </row>
    <row r="1025" spans="1:17" x14ac:dyDescent="0.25">
      <c r="A1025" t="s">
        <v>1927</v>
      </c>
      <c r="B1025" t="s">
        <v>765</v>
      </c>
      <c r="C1025" t="s">
        <v>769</v>
      </c>
      <c r="D1025" t="s">
        <v>896</v>
      </c>
      <c r="E1025" t="s">
        <v>844</v>
      </c>
      <c r="F1025">
        <v>1</v>
      </c>
      <c r="G1025" t="s">
        <v>1927</v>
      </c>
      <c r="H1025" t="s">
        <v>765</v>
      </c>
      <c r="J1025" s="90">
        <f t="shared" si="46"/>
        <v>24326</v>
      </c>
      <c r="K1025" s="86" t="str">
        <f t="shared" si="50"/>
        <v/>
      </c>
      <c r="L1025" s="86">
        <f t="shared" si="50"/>
        <v>174</v>
      </c>
      <c r="M1025" s="86">
        <f t="shared" si="50"/>
        <v>104</v>
      </c>
      <c r="N1025" s="86">
        <f t="shared" si="49"/>
        <v>53</v>
      </c>
      <c r="O1025" s="86">
        <f t="shared" si="49"/>
        <v>1</v>
      </c>
      <c r="P1025" s="86">
        <f t="shared" si="49"/>
        <v>24326</v>
      </c>
      <c r="Q1025" s="86" t="str">
        <f t="shared" si="49"/>
        <v/>
      </c>
    </row>
    <row r="1026" spans="1:17" x14ac:dyDescent="0.25">
      <c r="A1026" t="s">
        <v>1928</v>
      </c>
      <c r="B1026" t="s">
        <v>765</v>
      </c>
      <c r="C1026" t="s">
        <v>769</v>
      </c>
      <c r="D1026" t="s">
        <v>896</v>
      </c>
      <c r="E1026" t="s">
        <v>844</v>
      </c>
      <c r="F1026">
        <v>1</v>
      </c>
      <c r="G1026" t="s">
        <v>1928</v>
      </c>
      <c r="H1026" t="s">
        <v>765</v>
      </c>
      <c r="J1026" s="90">
        <f t="shared" ref="J1026:J1089" si="51">IFERROR(+A1026+0,A1026)</f>
        <v>24329</v>
      </c>
      <c r="K1026" s="86" t="str">
        <f t="shared" si="50"/>
        <v/>
      </c>
      <c r="L1026" s="86">
        <f t="shared" si="50"/>
        <v>174</v>
      </c>
      <c r="M1026" s="86">
        <f t="shared" si="50"/>
        <v>104</v>
      </c>
      <c r="N1026" s="86">
        <f t="shared" si="49"/>
        <v>53</v>
      </c>
      <c r="O1026" s="86">
        <f t="shared" si="49"/>
        <v>1</v>
      </c>
      <c r="P1026" s="86">
        <f t="shared" si="49"/>
        <v>24329</v>
      </c>
      <c r="Q1026" s="86" t="str">
        <f t="shared" si="49"/>
        <v/>
      </c>
    </row>
    <row r="1027" spans="1:17" x14ac:dyDescent="0.25">
      <c r="A1027" t="s">
        <v>1929</v>
      </c>
      <c r="B1027" t="s">
        <v>765</v>
      </c>
      <c r="C1027" t="s">
        <v>769</v>
      </c>
      <c r="D1027" t="s">
        <v>930</v>
      </c>
      <c r="E1027" t="s">
        <v>1116</v>
      </c>
      <c r="F1027">
        <v>1</v>
      </c>
      <c r="G1027" t="s">
        <v>765</v>
      </c>
      <c r="H1027" t="s">
        <v>765</v>
      </c>
      <c r="J1027" s="90">
        <f t="shared" si="51"/>
        <v>2433</v>
      </c>
      <c r="K1027" s="86" t="str">
        <f t="shared" si="50"/>
        <v/>
      </c>
      <c r="L1027" s="86">
        <f t="shared" si="50"/>
        <v>174</v>
      </c>
      <c r="M1027" s="86">
        <f t="shared" si="50"/>
        <v>106</v>
      </c>
      <c r="N1027" s="86">
        <f t="shared" si="49"/>
        <v>17</v>
      </c>
      <c r="O1027" s="86">
        <f t="shared" si="49"/>
        <v>1</v>
      </c>
      <c r="P1027" s="86" t="str">
        <f t="shared" si="49"/>
        <v/>
      </c>
      <c r="Q1027" s="86" t="str">
        <f t="shared" si="49"/>
        <v/>
      </c>
    </row>
    <row r="1028" spans="1:17" x14ac:dyDescent="0.25">
      <c r="A1028" t="s">
        <v>1930</v>
      </c>
      <c r="B1028" t="s">
        <v>765</v>
      </c>
      <c r="C1028" t="s">
        <v>769</v>
      </c>
      <c r="D1028" t="s">
        <v>930</v>
      </c>
      <c r="E1028" t="s">
        <v>1116</v>
      </c>
      <c r="F1028">
        <v>1</v>
      </c>
      <c r="G1028" t="s">
        <v>765</v>
      </c>
      <c r="H1028" t="s">
        <v>765</v>
      </c>
      <c r="J1028" s="90">
        <f t="shared" si="51"/>
        <v>2434</v>
      </c>
      <c r="K1028" s="86" t="str">
        <f t="shared" si="50"/>
        <v/>
      </c>
      <c r="L1028" s="86">
        <f t="shared" si="50"/>
        <v>174</v>
      </c>
      <c r="M1028" s="86">
        <f t="shared" si="50"/>
        <v>106</v>
      </c>
      <c r="N1028" s="86">
        <f t="shared" si="49"/>
        <v>17</v>
      </c>
      <c r="O1028" s="86">
        <f t="shared" si="49"/>
        <v>1</v>
      </c>
      <c r="P1028" s="86" t="str">
        <f t="shared" si="49"/>
        <v/>
      </c>
      <c r="Q1028" s="86" t="str">
        <f t="shared" si="49"/>
        <v/>
      </c>
    </row>
    <row r="1029" spans="1:17" x14ac:dyDescent="0.25">
      <c r="A1029" t="s">
        <v>1931</v>
      </c>
      <c r="B1029" t="s">
        <v>765</v>
      </c>
      <c r="C1029" t="s">
        <v>769</v>
      </c>
      <c r="D1029" t="s">
        <v>851</v>
      </c>
      <c r="E1029" t="s">
        <v>844</v>
      </c>
      <c r="F1029">
        <v>1</v>
      </c>
      <c r="G1029" t="s">
        <v>1931</v>
      </c>
      <c r="H1029" t="s">
        <v>765</v>
      </c>
      <c r="J1029" s="90">
        <f t="shared" si="51"/>
        <v>24342</v>
      </c>
      <c r="K1029" s="86" t="str">
        <f t="shared" si="50"/>
        <v/>
      </c>
      <c r="L1029" s="86">
        <f t="shared" si="50"/>
        <v>174</v>
      </c>
      <c r="M1029" s="86">
        <f t="shared" si="50"/>
        <v>101</v>
      </c>
      <c r="N1029" s="86">
        <f t="shared" si="49"/>
        <v>53</v>
      </c>
      <c r="O1029" s="86">
        <f t="shared" si="49"/>
        <v>1</v>
      </c>
      <c r="P1029" s="86">
        <f t="shared" si="49"/>
        <v>24342</v>
      </c>
      <c r="Q1029" s="86" t="str">
        <f t="shared" si="49"/>
        <v/>
      </c>
    </row>
    <row r="1030" spans="1:17" x14ac:dyDescent="0.25">
      <c r="A1030" t="s">
        <v>1932</v>
      </c>
      <c r="B1030" t="s">
        <v>765</v>
      </c>
      <c r="C1030" t="s">
        <v>769</v>
      </c>
      <c r="D1030" t="s">
        <v>851</v>
      </c>
      <c r="E1030" t="s">
        <v>844</v>
      </c>
      <c r="F1030">
        <v>1</v>
      </c>
      <c r="G1030" t="s">
        <v>1932</v>
      </c>
      <c r="H1030" t="s">
        <v>765</v>
      </c>
      <c r="J1030" s="90">
        <f t="shared" si="51"/>
        <v>24345</v>
      </c>
      <c r="K1030" s="86" t="str">
        <f t="shared" si="50"/>
        <v/>
      </c>
      <c r="L1030" s="86">
        <f t="shared" si="50"/>
        <v>174</v>
      </c>
      <c r="M1030" s="86">
        <f t="shared" si="50"/>
        <v>101</v>
      </c>
      <c r="N1030" s="86">
        <f t="shared" si="49"/>
        <v>53</v>
      </c>
      <c r="O1030" s="86">
        <f t="shared" si="49"/>
        <v>1</v>
      </c>
      <c r="P1030" s="86">
        <f t="shared" si="49"/>
        <v>24345</v>
      </c>
      <c r="Q1030" s="86" t="str">
        <f t="shared" si="49"/>
        <v/>
      </c>
    </row>
    <row r="1031" spans="1:17" x14ac:dyDescent="0.25">
      <c r="A1031" t="s">
        <v>1933</v>
      </c>
      <c r="B1031" t="s">
        <v>765</v>
      </c>
      <c r="C1031" t="s">
        <v>769</v>
      </c>
      <c r="D1031" t="s">
        <v>851</v>
      </c>
      <c r="E1031" t="s">
        <v>844</v>
      </c>
      <c r="F1031">
        <v>1</v>
      </c>
      <c r="G1031" t="s">
        <v>1933</v>
      </c>
      <c r="H1031" t="s">
        <v>765</v>
      </c>
      <c r="J1031" s="90">
        <f t="shared" si="51"/>
        <v>24348</v>
      </c>
      <c r="K1031" s="86" t="str">
        <f t="shared" si="50"/>
        <v/>
      </c>
      <c r="L1031" s="86">
        <f t="shared" si="50"/>
        <v>174</v>
      </c>
      <c r="M1031" s="86">
        <f t="shared" si="50"/>
        <v>101</v>
      </c>
      <c r="N1031" s="86">
        <f t="shared" si="49"/>
        <v>53</v>
      </c>
      <c r="O1031" s="86">
        <f t="shared" si="49"/>
        <v>1</v>
      </c>
      <c r="P1031" s="86">
        <f t="shared" si="49"/>
        <v>24348</v>
      </c>
      <c r="Q1031" s="86" t="str">
        <f t="shared" si="49"/>
        <v/>
      </c>
    </row>
    <row r="1032" spans="1:17" x14ac:dyDescent="0.25">
      <c r="A1032" t="s">
        <v>1934</v>
      </c>
      <c r="B1032" t="s">
        <v>765</v>
      </c>
      <c r="C1032" t="s">
        <v>769</v>
      </c>
      <c r="D1032" t="s">
        <v>930</v>
      </c>
      <c r="E1032" t="s">
        <v>1116</v>
      </c>
      <c r="F1032">
        <v>1</v>
      </c>
      <c r="G1032" t="s">
        <v>765</v>
      </c>
      <c r="H1032" t="s">
        <v>765</v>
      </c>
      <c r="J1032" s="90">
        <f t="shared" si="51"/>
        <v>2435</v>
      </c>
      <c r="K1032" s="86" t="str">
        <f t="shared" si="50"/>
        <v/>
      </c>
      <c r="L1032" s="86">
        <f t="shared" si="50"/>
        <v>174</v>
      </c>
      <c r="M1032" s="86">
        <f t="shared" si="50"/>
        <v>106</v>
      </c>
      <c r="N1032" s="86">
        <f t="shared" si="49"/>
        <v>17</v>
      </c>
      <c r="O1032" s="86">
        <f t="shared" si="49"/>
        <v>1</v>
      </c>
      <c r="P1032" s="86" t="str">
        <f t="shared" si="49"/>
        <v/>
      </c>
      <c r="Q1032" s="86" t="str">
        <f t="shared" si="49"/>
        <v/>
      </c>
    </row>
    <row r="1033" spans="1:17" x14ac:dyDescent="0.25">
      <c r="A1033" t="s">
        <v>1935</v>
      </c>
      <c r="B1033" t="s">
        <v>765</v>
      </c>
      <c r="C1033" t="s">
        <v>769</v>
      </c>
      <c r="D1033" t="s">
        <v>851</v>
      </c>
      <c r="E1033" t="s">
        <v>844</v>
      </c>
      <c r="F1033">
        <v>1</v>
      </c>
      <c r="G1033" t="s">
        <v>1935</v>
      </c>
      <c r="H1033" t="s">
        <v>765</v>
      </c>
      <c r="J1033" s="90">
        <f t="shared" si="51"/>
        <v>24351</v>
      </c>
      <c r="K1033" s="86" t="str">
        <f t="shared" si="50"/>
        <v/>
      </c>
      <c r="L1033" s="86">
        <f t="shared" si="50"/>
        <v>174</v>
      </c>
      <c r="M1033" s="86">
        <f t="shared" si="50"/>
        <v>101</v>
      </c>
      <c r="N1033" s="86">
        <f t="shared" si="49"/>
        <v>53</v>
      </c>
      <c r="O1033" s="86">
        <f t="shared" si="49"/>
        <v>1</v>
      </c>
      <c r="P1033" s="86">
        <f t="shared" si="49"/>
        <v>24351</v>
      </c>
      <c r="Q1033" s="86" t="str">
        <f t="shared" si="49"/>
        <v/>
      </c>
    </row>
    <row r="1034" spans="1:17" x14ac:dyDescent="0.25">
      <c r="A1034" t="s">
        <v>1936</v>
      </c>
      <c r="B1034" t="s">
        <v>765</v>
      </c>
      <c r="C1034" t="s">
        <v>769</v>
      </c>
      <c r="D1034" t="s">
        <v>776</v>
      </c>
      <c r="E1034" t="s">
        <v>844</v>
      </c>
      <c r="F1034">
        <v>1</v>
      </c>
      <c r="G1034" t="s">
        <v>1936</v>
      </c>
      <c r="H1034" t="s">
        <v>765</v>
      </c>
      <c r="J1034" s="90">
        <f t="shared" si="51"/>
        <v>24357</v>
      </c>
      <c r="K1034" s="86" t="str">
        <f t="shared" si="50"/>
        <v/>
      </c>
      <c r="L1034" s="86">
        <f t="shared" si="50"/>
        <v>174</v>
      </c>
      <c r="M1034" s="86">
        <f t="shared" si="50"/>
        <v>102</v>
      </c>
      <c r="N1034" s="86">
        <f t="shared" si="49"/>
        <v>53</v>
      </c>
      <c r="O1034" s="86">
        <f t="shared" si="49"/>
        <v>1</v>
      </c>
      <c r="P1034" s="86">
        <f t="shared" si="49"/>
        <v>24357</v>
      </c>
      <c r="Q1034" s="86" t="str">
        <f t="shared" si="49"/>
        <v/>
      </c>
    </row>
    <row r="1035" spans="1:17" x14ac:dyDescent="0.25">
      <c r="A1035" t="s">
        <v>1937</v>
      </c>
      <c r="B1035" t="s">
        <v>765</v>
      </c>
      <c r="C1035" t="s">
        <v>769</v>
      </c>
      <c r="D1035" t="s">
        <v>930</v>
      </c>
      <c r="E1035" t="s">
        <v>1116</v>
      </c>
      <c r="F1035">
        <v>1</v>
      </c>
      <c r="G1035" t="s">
        <v>765</v>
      </c>
      <c r="H1035" t="s">
        <v>765</v>
      </c>
      <c r="J1035" s="90">
        <f t="shared" si="51"/>
        <v>2436</v>
      </c>
      <c r="K1035" s="86" t="str">
        <f t="shared" si="50"/>
        <v/>
      </c>
      <c r="L1035" s="86">
        <f t="shared" si="50"/>
        <v>174</v>
      </c>
      <c r="M1035" s="86">
        <f t="shared" si="50"/>
        <v>106</v>
      </c>
      <c r="N1035" s="86">
        <f t="shared" si="49"/>
        <v>17</v>
      </c>
      <c r="O1035" s="86">
        <f t="shared" si="49"/>
        <v>1</v>
      </c>
      <c r="P1035" s="86" t="str">
        <f t="shared" si="49"/>
        <v/>
      </c>
      <c r="Q1035" s="86" t="str">
        <f t="shared" si="49"/>
        <v/>
      </c>
    </row>
    <row r="1036" spans="1:17" x14ac:dyDescent="0.25">
      <c r="A1036" t="s">
        <v>1938</v>
      </c>
      <c r="B1036" t="s">
        <v>765</v>
      </c>
      <c r="C1036" t="s">
        <v>769</v>
      </c>
      <c r="D1036" t="s">
        <v>851</v>
      </c>
      <c r="E1036" t="s">
        <v>844</v>
      </c>
      <c r="F1036">
        <v>1</v>
      </c>
      <c r="G1036" t="s">
        <v>1938</v>
      </c>
      <c r="H1036" t="s">
        <v>765</v>
      </c>
      <c r="J1036" s="90">
        <f t="shared" si="51"/>
        <v>24360</v>
      </c>
      <c r="K1036" s="86" t="str">
        <f t="shared" si="50"/>
        <v/>
      </c>
      <c r="L1036" s="86">
        <f t="shared" si="50"/>
        <v>174</v>
      </c>
      <c r="M1036" s="86">
        <f t="shared" si="50"/>
        <v>101</v>
      </c>
      <c r="N1036" s="86">
        <f t="shared" si="49"/>
        <v>53</v>
      </c>
      <c r="O1036" s="86">
        <f t="shared" si="49"/>
        <v>1</v>
      </c>
      <c r="P1036" s="86">
        <f t="shared" si="49"/>
        <v>24360</v>
      </c>
      <c r="Q1036" s="86" t="str">
        <f t="shared" si="49"/>
        <v/>
      </c>
    </row>
    <row r="1037" spans="1:17" x14ac:dyDescent="0.25">
      <c r="A1037" t="s">
        <v>1939</v>
      </c>
      <c r="B1037" t="s">
        <v>765</v>
      </c>
      <c r="C1037" t="s">
        <v>769</v>
      </c>
      <c r="D1037" t="s">
        <v>766</v>
      </c>
      <c r="E1037" t="s">
        <v>844</v>
      </c>
      <c r="F1037">
        <v>1</v>
      </c>
      <c r="G1037" t="s">
        <v>1939</v>
      </c>
      <c r="H1037" t="s">
        <v>765</v>
      </c>
      <c r="J1037" s="90">
        <f t="shared" si="51"/>
        <v>24363</v>
      </c>
      <c r="K1037" s="86" t="str">
        <f t="shared" si="50"/>
        <v/>
      </c>
      <c r="L1037" s="86">
        <f t="shared" si="50"/>
        <v>174</v>
      </c>
      <c r="M1037" s="86">
        <f t="shared" si="50"/>
        <v>810</v>
      </c>
      <c r="N1037" s="86">
        <f t="shared" si="49"/>
        <v>53</v>
      </c>
      <c r="O1037" s="86">
        <f t="shared" si="49"/>
        <v>1</v>
      </c>
      <c r="P1037" s="86">
        <f t="shared" si="49"/>
        <v>24363</v>
      </c>
      <c r="Q1037" s="86" t="str">
        <f t="shared" si="49"/>
        <v/>
      </c>
    </row>
    <row r="1038" spans="1:17" x14ac:dyDescent="0.25">
      <c r="A1038" t="s">
        <v>1940</v>
      </c>
      <c r="B1038" t="s">
        <v>765</v>
      </c>
      <c r="C1038" t="s">
        <v>769</v>
      </c>
      <c r="D1038" t="s">
        <v>896</v>
      </c>
      <c r="E1038" t="s">
        <v>844</v>
      </c>
      <c r="F1038">
        <v>1</v>
      </c>
      <c r="G1038" t="s">
        <v>1940</v>
      </c>
      <c r="H1038" t="s">
        <v>765</v>
      </c>
      <c r="J1038" s="90">
        <f t="shared" si="51"/>
        <v>24366</v>
      </c>
      <c r="K1038" s="86" t="str">
        <f t="shared" si="50"/>
        <v/>
      </c>
      <c r="L1038" s="86">
        <f t="shared" si="50"/>
        <v>174</v>
      </c>
      <c r="M1038" s="86">
        <f t="shared" si="50"/>
        <v>104</v>
      </c>
      <c r="N1038" s="86">
        <f t="shared" si="49"/>
        <v>53</v>
      </c>
      <c r="O1038" s="86">
        <f t="shared" si="49"/>
        <v>1</v>
      </c>
      <c r="P1038" s="86">
        <f t="shared" si="49"/>
        <v>24366</v>
      </c>
      <c r="Q1038" s="86" t="str">
        <f t="shared" si="49"/>
        <v/>
      </c>
    </row>
    <row r="1039" spans="1:17" x14ac:dyDescent="0.25">
      <c r="A1039" t="s">
        <v>1941</v>
      </c>
      <c r="B1039" t="s">
        <v>765</v>
      </c>
      <c r="C1039" t="s">
        <v>769</v>
      </c>
      <c r="D1039" t="s">
        <v>776</v>
      </c>
      <c r="E1039" t="s">
        <v>844</v>
      </c>
      <c r="F1039">
        <v>1</v>
      </c>
      <c r="G1039" t="s">
        <v>1941</v>
      </c>
      <c r="H1039" t="s">
        <v>765</v>
      </c>
      <c r="J1039" s="90">
        <f t="shared" si="51"/>
        <v>24369</v>
      </c>
      <c r="K1039" s="86" t="str">
        <f t="shared" si="50"/>
        <v/>
      </c>
      <c r="L1039" s="86">
        <f t="shared" si="50"/>
        <v>174</v>
      </c>
      <c r="M1039" s="86">
        <f t="shared" si="50"/>
        <v>102</v>
      </c>
      <c r="N1039" s="86">
        <f t="shared" si="49"/>
        <v>53</v>
      </c>
      <c r="O1039" s="86">
        <f t="shared" si="49"/>
        <v>1</v>
      </c>
      <c r="P1039" s="86">
        <f t="shared" si="49"/>
        <v>24369</v>
      </c>
      <c r="Q1039" s="86" t="str">
        <f t="shared" si="49"/>
        <v/>
      </c>
    </row>
    <row r="1040" spans="1:17" x14ac:dyDescent="0.25">
      <c r="A1040" t="s">
        <v>1942</v>
      </c>
      <c r="B1040" t="s">
        <v>765</v>
      </c>
      <c r="C1040" t="s">
        <v>769</v>
      </c>
      <c r="D1040" t="s">
        <v>930</v>
      </c>
      <c r="E1040" t="s">
        <v>1116</v>
      </c>
      <c r="F1040">
        <v>1</v>
      </c>
      <c r="G1040" t="s">
        <v>765</v>
      </c>
      <c r="H1040" t="s">
        <v>765</v>
      </c>
      <c r="J1040" s="90">
        <f t="shared" si="51"/>
        <v>2437</v>
      </c>
      <c r="K1040" s="86" t="str">
        <f t="shared" si="50"/>
        <v/>
      </c>
      <c r="L1040" s="86">
        <f t="shared" si="50"/>
        <v>174</v>
      </c>
      <c r="M1040" s="86">
        <f t="shared" si="50"/>
        <v>106</v>
      </c>
      <c r="N1040" s="86">
        <f t="shared" si="49"/>
        <v>17</v>
      </c>
      <c r="O1040" s="86">
        <f t="shared" si="49"/>
        <v>1</v>
      </c>
      <c r="P1040" s="86" t="str">
        <f t="shared" si="49"/>
        <v/>
      </c>
      <c r="Q1040" s="86" t="str">
        <f t="shared" si="49"/>
        <v/>
      </c>
    </row>
    <row r="1041" spans="1:17" x14ac:dyDescent="0.25">
      <c r="A1041" t="s">
        <v>1943</v>
      </c>
      <c r="B1041" t="s">
        <v>765</v>
      </c>
      <c r="C1041" t="s">
        <v>769</v>
      </c>
      <c r="D1041" t="s">
        <v>776</v>
      </c>
      <c r="E1041" t="s">
        <v>844</v>
      </c>
      <c r="F1041">
        <v>1</v>
      </c>
      <c r="G1041" t="s">
        <v>1943</v>
      </c>
      <c r="H1041" t="s">
        <v>765</v>
      </c>
      <c r="J1041" s="90">
        <f t="shared" si="51"/>
        <v>24372</v>
      </c>
      <c r="K1041" s="86" t="str">
        <f t="shared" si="50"/>
        <v/>
      </c>
      <c r="L1041" s="86">
        <f t="shared" si="50"/>
        <v>174</v>
      </c>
      <c r="M1041" s="86">
        <f t="shared" si="50"/>
        <v>102</v>
      </c>
      <c r="N1041" s="86">
        <f t="shared" si="49"/>
        <v>53</v>
      </c>
      <c r="O1041" s="86">
        <f t="shared" si="49"/>
        <v>1</v>
      </c>
      <c r="P1041" s="86">
        <f t="shared" si="49"/>
        <v>24372</v>
      </c>
      <c r="Q1041" s="86" t="str">
        <f t="shared" si="49"/>
        <v/>
      </c>
    </row>
    <row r="1042" spans="1:17" x14ac:dyDescent="0.25">
      <c r="A1042" t="s">
        <v>1944</v>
      </c>
      <c r="B1042" t="s">
        <v>765</v>
      </c>
      <c r="C1042" t="s">
        <v>769</v>
      </c>
      <c r="D1042" t="s">
        <v>776</v>
      </c>
      <c r="E1042" t="s">
        <v>844</v>
      </c>
      <c r="F1042">
        <v>1</v>
      </c>
      <c r="G1042" t="s">
        <v>1944</v>
      </c>
      <c r="H1042" t="s">
        <v>765</v>
      </c>
      <c r="J1042" s="90">
        <f t="shared" si="51"/>
        <v>24375</v>
      </c>
      <c r="K1042" s="86" t="str">
        <f t="shared" si="50"/>
        <v/>
      </c>
      <c r="L1042" s="86">
        <f t="shared" si="50"/>
        <v>174</v>
      </c>
      <c r="M1042" s="86">
        <f t="shared" si="50"/>
        <v>102</v>
      </c>
      <c r="N1042" s="86">
        <f t="shared" si="49"/>
        <v>53</v>
      </c>
      <c r="O1042" s="86">
        <f t="shared" si="49"/>
        <v>1</v>
      </c>
      <c r="P1042" s="86">
        <f t="shared" si="49"/>
        <v>24375</v>
      </c>
      <c r="Q1042" s="86" t="str">
        <f t="shared" si="49"/>
        <v/>
      </c>
    </row>
    <row r="1043" spans="1:17" x14ac:dyDescent="0.25">
      <c r="A1043" t="s">
        <v>1945</v>
      </c>
      <c r="B1043" t="s">
        <v>765</v>
      </c>
      <c r="C1043" t="s">
        <v>769</v>
      </c>
      <c r="D1043" t="s">
        <v>765</v>
      </c>
      <c r="E1043" t="s">
        <v>844</v>
      </c>
      <c r="F1043">
        <v>1</v>
      </c>
      <c r="G1043" t="s">
        <v>1945</v>
      </c>
      <c r="H1043" t="s">
        <v>765</v>
      </c>
      <c r="J1043" s="90">
        <f t="shared" si="51"/>
        <v>24378</v>
      </c>
      <c r="K1043" s="86" t="str">
        <f t="shared" si="50"/>
        <v/>
      </c>
      <c r="L1043" s="86">
        <f t="shared" si="50"/>
        <v>174</v>
      </c>
      <c r="M1043" s="86" t="str">
        <f t="shared" si="50"/>
        <v/>
      </c>
      <c r="N1043" s="86">
        <f t="shared" si="49"/>
        <v>53</v>
      </c>
      <c r="O1043" s="86">
        <f t="shared" si="49"/>
        <v>1</v>
      </c>
      <c r="P1043" s="86">
        <f t="shared" si="49"/>
        <v>24378</v>
      </c>
      <c r="Q1043" s="86" t="str">
        <f t="shared" si="49"/>
        <v/>
      </c>
    </row>
    <row r="1044" spans="1:17" x14ac:dyDescent="0.25">
      <c r="A1044" t="s">
        <v>1946</v>
      </c>
      <c r="B1044" t="s">
        <v>765</v>
      </c>
      <c r="C1044" t="s">
        <v>769</v>
      </c>
      <c r="D1044" t="s">
        <v>930</v>
      </c>
      <c r="E1044" t="s">
        <v>1116</v>
      </c>
      <c r="F1044">
        <v>1</v>
      </c>
      <c r="G1044" t="s">
        <v>765</v>
      </c>
      <c r="H1044" t="s">
        <v>765</v>
      </c>
      <c r="J1044" s="90">
        <f t="shared" si="51"/>
        <v>2438</v>
      </c>
      <c r="K1044" s="86" t="str">
        <f t="shared" si="50"/>
        <v/>
      </c>
      <c r="L1044" s="86">
        <f t="shared" si="50"/>
        <v>174</v>
      </c>
      <c r="M1044" s="86">
        <f t="shared" si="50"/>
        <v>106</v>
      </c>
      <c r="N1044" s="86">
        <f t="shared" si="49"/>
        <v>17</v>
      </c>
      <c r="O1044" s="86">
        <f t="shared" si="49"/>
        <v>1</v>
      </c>
      <c r="P1044" s="86" t="str">
        <f t="shared" si="49"/>
        <v/>
      </c>
      <c r="Q1044" s="86" t="str">
        <f t="shared" si="49"/>
        <v/>
      </c>
    </row>
    <row r="1045" spans="1:17" x14ac:dyDescent="0.25">
      <c r="A1045" t="s">
        <v>1947</v>
      </c>
      <c r="B1045" t="s">
        <v>765</v>
      </c>
      <c r="C1045" t="s">
        <v>769</v>
      </c>
      <c r="D1045" t="s">
        <v>851</v>
      </c>
      <c r="E1045" t="s">
        <v>844</v>
      </c>
      <c r="F1045">
        <v>1</v>
      </c>
      <c r="G1045" t="s">
        <v>1947</v>
      </c>
      <c r="H1045" t="s">
        <v>765</v>
      </c>
      <c r="J1045" s="90">
        <f t="shared" si="51"/>
        <v>24381</v>
      </c>
      <c r="K1045" s="86" t="str">
        <f t="shared" si="50"/>
        <v/>
      </c>
      <c r="L1045" s="86">
        <f t="shared" si="50"/>
        <v>174</v>
      </c>
      <c r="M1045" s="86">
        <f t="shared" si="50"/>
        <v>101</v>
      </c>
      <c r="N1045" s="86">
        <f t="shared" si="49"/>
        <v>53</v>
      </c>
      <c r="O1045" s="86">
        <f t="shared" si="49"/>
        <v>1</v>
      </c>
      <c r="P1045" s="86">
        <f t="shared" si="49"/>
        <v>24381</v>
      </c>
      <c r="Q1045" s="86" t="str">
        <f t="shared" si="49"/>
        <v/>
      </c>
    </row>
    <row r="1046" spans="1:17" x14ac:dyDescent="0.25">
      <c r="A1046" t="s">
        <v>1948</v>
      </c>
      <c r="B1046" t="s">
        <v>765</v>
      </c>
      <c r="C1046" t="s">
        <v>769</v>
      </c>
      <c r="D1046" t="s">
        <v>765</v>
      </c>
      <c r="E1046" t="s">
        <v>844</v>
      </c>
      <c r="F1046">
        <v>1</v>
      </c>
      <c r="G1046" t="s">
        <v>1948</v>
      </c>
      <c r="H1046" t="s">
        <v>765</v>
      </c>
      <c r="J1046" s="90">
        <f t="shared" si="51"/>
        <v>24384</v>
      </c>
      <c r="K1046" s="86" t="str">
        <f t="shared" si="50"/>
        <v/>
      </c>
      <c r="L1046" s="86">
        <f t="shared" si="50"/>
        <v>174</v>
      </c>
      <c r="M1046" s="86" t="str">
        <f t="shared" si="50"/>
        <v/>
      </c>
      <c r="N1046" s="86">
        <f t="shared" si="49"/>
        <v>53</v>
      </c>
      <c r="O1046" s="86">
        <f t="shared" si="49"/>
        <v>1</v>
      </c>
      <c r="P1046" s="86">
        <f t="shared" si="49"/>
        <v>24384</v>
      </c>
      <c r="Q1046" s="86" t="str">
        <f t="shared" si="49"/>
        <v/>
      </c>
    </row>
    <row r="1047" spans="1:17" x14ac:dyDescent="0.25">
      <c r="A1047" t="s">
        <v>1949</v>
      </c>
      <c r="B1047" t="s">
        <v>765</v>
      </c>
      <c r="C1047" t="s">
        <v>769</v>
      </c>
      <c r="D1047" t="s">
        <v>765</v>
      </c>
      <c r="E1047" t="s">
        <v>844</v>
      </c>
      <c r="F1047">
        <v>1</v>
      </c>
      <c r="G1047" t="s">
        <v>1949</v>
      </c>
      <c r="H1047" t="s">
        <v>765</v>
      </c>
      <c r="J1047" s="90">
        <f t="shared" si="51"/>
        <v>24387</v>
      </c>
      <c r="K1047" s="86" t="str">
        <f t="shared" si="50"/>
        <v/>
      </c>
      <c r="L1047" s="86">
        <f t="shared" si="50"/>
        <v>174</v>
      </c>
      <c r="M1047" s="86" t="str">
        <f t="shared" si="50"/>
        <v/>
      </c>
      <c r="N1047" s="86">
        <f t="shared" si="49"/>
        <v>53</v>
      </c>
      <c r="O1047" s="86">
        <f t="shared" si="49"/>
        <v>1</v>
      </c>
      <c r="P1047" s="86">
        <f t="shared" si="49"/>
        <v>24387</v>
      </c>
      <c r="Q1047" s="86" t="str">
        <f t="shared" si="49"/>
        <v/>
      </c>
    </row>
    <row r="1048" spans="1:17" x14ac:dyDescent="0.25">
      <c r="A1048" t="s">
        <v>1950</v>
      </c>
      <c r="B1048" t="s">
        <v>765</v>
      </c>
      <c r="C1048" t="s">
        <v>769</v>
      </c>
      <c r="D1048" t="s">
        <v>930</v>
      </c>
      <c r="E1048" t="s">
        <v>1116</v>
      </c>
      <c r="F1048">
        <v>1</v>
      </c>
      <c r="G1048" t="s">
        <v>765</v>
      </c>
      <c r="H1048" t="s">
        <v>765</v>
      </c>
      <c r="J1048" s="90">
        <f t="shared" si="51"/>
        <v>2439</v>
      </c>
      <c r="K1048" s="86" t="str">
        <f t="shared" si="50"/>
        <v/>
      </c>
      <c r="L1048" s="86">
        <f t="shared" si="50"/>
        <v>174</v>
      </c>
      <c r="M1048" s="86">
        <f t="shared" si="50"/>
        <v>106</v>
      </c>
      <c r="N1048" s="86">
        <f t="shared" si="49"/>
        <v>17</v>
      </c>
      <c r="O1048" s="86">
        <f t="shared" si="49"/>
        <v>1</v>
      </c>
      <c r="P1048" s="86" t="str">
        <f t="shared" si="49"/>
        <v/>
      </c>
      <c r="Q1048" s="86" t="str">
        <f t="shared" si="49"/>
        <v/>
      </c>
    </row>
    <row r="1049" spans="1:17" x14ac:dyDescent="0.25">
      <c r="A1049" t="s">
        <v>1951</v>
      </c>
      <c r="B1049" t="s">
        <v>765</v>
      </c>
      <c r="C1049" t="s">
        <v>769</v>
      </c>
      <c r="D1049" t="s">
        <v>896</v>
      </c>
      <c r="E1049" t="s">
        <v>844</v>
      </c>
      <c r="F1049">
        <v>1</v>
      </c>
      <c r="G1049" t="s">
        <v>1951</v>
      </c>
      <c r="H1049" t="s">
        <v>765</v>
      </c>
      <c r="J1049" s="90">
        <f t="shared" si="51"/>
        <v>24390</v>
      </c>
      <c r="K1049" s="86" t="str">
        <f t="shared" si="50"/>
        <v/>
      </c>
      <c r="L1049" s="86">
        <f t="shared" si="50"/>
        <v>174</v>
      </c>
      <c r="M1049" s="86">
        <f t="shared" si="50"/>
        <v>104</v>
      </c>
      <c r="N1049" s="86">
        <f t="shared" si="49"/>
        <v>53</v>
      </c>
      <c r="O1049" s="86">
        <f t="shared" si="49"/>
        <v>1</v>
      </c>
      <c r="P1049" s="86">
        <f t="shared" si="49"/>
        <v>24390</v>
      </c>
      <c r="Q1049" s="86" t="str">
        <f t="shared" si="49"/>
        <v/>
      </c>
    </row>
    <row r="1050" spans="1:17" x14ac:dyDescent="0.25">
      <c r="A1050" t="s">
        <v>1952</v>
      </c>
      <c r="B1050" t="s">
        <v>765</v>
      </c>
      <c r="C1050" t="s">
        <v>769</v>
      </c>
      <c r="D1050" t="s">
        <v>851</v>
      </c>
      <c r="E1050" t="s">
        <v>844</v>
      </c>
      <c r="F1050">
        <v>1</v>
      </c>
      <c r="G1050" t="s">
        <v>1952</v>
      </c>
      <c r="H1050" t="s">
        <v>765</v>
      </c>
      <c r="J1050" s="90">
        <f t="shared" si="51"/>
        <v>24393</v>
      </c>
      <c r="K1050" s="86" t="str">
        <f t="shared" si="50"/>
        <v/>
      </c>
      <c r="L1050" s="86">
        <f t="shared" si="50"/>
        <v>174</v>
      </c>
      <c r="M1050" s="86">
        <f t="shared" si="50"/>
        <v>101</v>
      </c>
      <c r="N1050" s="86">
        <f t="shared" si="49"/>
        <v>53</v>
      </c>
      <c r="O1050" s="86">
        <f t="shared" si="49"/>
        <v>1</v>
      </c>
      <c r="P1050" s="86">
        <f t="shared" si="49"/>
        <v>24393</v>
      </c>
      <c r="Q1050" s="86" t="str">
        <f t="shared" si="49"/>
        <v/>
      </c>
    </row>
    <row r="1051" spans="1:17" x14ac:dyDescent="0.25">
      <c r="A1051" t="s">
        <v>1953</v>
      </c>
      <c r="B1051" t="s">
        <v>765</v>
      </c>
      <c r="C1051" t="s">
        <v>769</v>
      </c>
      <c r="D1051" t="s">
        <v>930</v>
      </c>
      <c r="E1051" t="s">
        <v>1116</v>
      </c>
      <c r="F1051">
        <v>1</v>
      </c>
      <c r="G1051" t="s">
        <v>765</v>
      </c>
      <c r="H1051" t="s">
        <v>765</v>
      </c>
      <c r="J1051" s="90">
        <f t="shared" si="51"/>
        <v>2440</v>
      </c>
      <c r="K1051" s="86" t="str">
        <f t="shared" si="50"/>
        <v/>
      </c>
      <c r="L1051" s="86">
        <f t="shared" si="50"/>
        <v>174</v>
      </c>
      <c r="M1051" s="86">
        <f t="shared" si="50"/>
        <v>106</v>
      </c>
      <c r="N1051" s="86">
        <f t="shared" si="49"/>
        <v>17</v>
      </c>
      <c r="O1051" s="86">
        <f t="shared" si="49"/>
        <v>1</v>
      </c>
      <c r="P1051" s="86" t="str">
        <f t="shared" si="49"/>
        <v/>
      </c>
      <c r="Q1051" s="86" t="str">
        <f t="shared" si="49"/>
        <v/>
      </c>
    </row>
    <row r="1052" spans="1:17" x14ac:dyDescent="0.25">
      <c r="A1052" t="s">
        <v>1954</v>
      </c>
      <c r="B1052" t="s">
        <v>765</v>
      </c>
      <c r="C1052" t="s">
        <v>769</v>
      </c>
      <c r="D1052" t="s">
        <v>896</v>
      </c>
      <c r="E1052" t="s">
        <v>844</v>
      </c>
      <c r="F1052">
        <v>1</v>
      </c>
      <c r="G1052" t="s">
        <v>1954</v>
      </c>
      <c r="H1052" t="s">
        <v>765</v>
      </c>
      <c r="J1052" s="90">
        <f t="shared" si="51"/>
        <v>24402</v>
      </c>
      <c r="K1052" s="86" t="str">
        <f t="shared" si="50"/>
        <v/>
      </c>
      <c r="L1052" s="86">
        <f t="shared" si="50"/>
        <v>174</v>
      </c>
      <c r="M1052" s="86">
        <f t="shared" si="50"/>
        <v>104</v>
      </c>
      <c r="N1052" s="86">
        <f t="shared" si="49"/>
        <v>53</v>
      </c>
      <c r="O1052" s="86">
        <f t="shared" si="49"/>
        <v>1</v>
      </c>
      <c r="P1052" s="86">
        <f t="shared" si="49"/>
        <v>24402</v>
      </c>
      <c r="Q1052" s="86" t="str">
        <f t="shared" si="49"/>
        <v/>
      </c>
    </row>
    <row r="1053" spans="1:17" x14ac:dyDescent="0.25">
      <c r="A1053" t="s">
        <v>1955</v>
      </c>
      <c r="B1053" t="s">
        <v>765</v>
      </c>
      <c r="C1053" t="s">
        <v>769</v>
      </c>
      <c r="D1053" t="s">
        <v>766</v>
      </c>
      <c r="E1053" t="s">
        <v>844</v>
      </c>
      <c r="F1053">
        <v>1</v>
      </c>
      <c r="G1053" t="s">
        <v>1955</v>
      </c>
      <c r="H1053" t="s">
        <v>765</v>
      </c>
      <c r="J1053" s="90">
        <f t="shared" si="51"/>
        <v>24403</v>
      </c>
      <c r="K1053" s="86" t="str">
        <f t="shared" si="50"/>
        <v/>
      </c>
      <c r="L1053" s="86">
        <f t="shared" si="50"/>
        <v>174</v>
      </c>
      <c r="M1053" s="86">
        <f t="shared" si="50"/>
        <v>810</v>
      </c>
      <c r="N1053" s="86">
        <f t="shared" si="49"/>
        <v>53</v>
      </c>
      <c r="O1053" s="86">
        <f t="shared" si="49"/>
        <v>1</v>
      </c>
      <c r="P1053" s="86">
        <f t="shared" si="49"/>
        <v>24403</v>
      </c>
      <c r="Q1053" s="86" t="str">
        <f t="shared" si="49"/>
        <v/>
      </c>
    </row>
    <row r="1054" spans="1:17" x14ac:dyDescent="0.25">
      <c r="A1054" t="s">
        <v>1956</v>
      </c>
      <c r="B1054" t="s">
        <v>765</v>
      </c>
      <c r="C1054" t="s">
        <v>769</v>
      </c>
      <c r="D1054" t="s">
        <v>851</v>
      </c>
      <c r="E1054" t="s">
        <v>844</v>
      </c>
      <c r="F1054">
        <v>1</v>
      </c>
      <c r="G1054" t="s">
        <v>1956</v>
      </c>
      <c r="H1054" t="s">
        <v>765</v>
      </c>
      <c r="J1054" s="90">
        <f t="shared" si="51"/>
        <v>24404</v>
      </c>
      <c r="K1054" s="86" t="str">
        <f t="shared" si="50"/>
        <v/>
      </c>
      <c r="L1054" s="86">
        <f t="shared" si="50"/>
        <v>174</v>
      </c>
      <c r="M1054" s="86">
        <f t="shared" si="50"/>
        <v>101</v>
      </c>
      <c r="N1054" s="86">
        <f t="shared" si="49"/>
        <v>53</v>
      </c>
      <c r="O1054" s="86">
        <f t="shared" si="49"/>
        <v>1</v>
      </c>
      <c r="P1054" s="86">
        <f t="shared" si="49"/>
        <v>24404</v>
      </c>
      <c r="Q1054" s="86" t="str">
        <f t="shared" si="49"/>
        <v/>
      </c>
    </row>
    <row r="1055" spans="1:17" x14ac:dyDescent="0.25">
      <c r="A1055" t="s">
        <v>1957</v>
      </c>
      <c r="B1055" t="s">
        <v>765</v>
      </c>
      <c r="C1055" t="s">
        <v>769</v>
      </c>
      <c r="D1055" t="s">
        <v>851</v>
      </c>
      <c r="E1055" t="s">
        <v>844</v>
      </c>
      <c r="F1055">
        <v>1</v>
      </c>
      <c r="G1055" t="s">
        <v>1957</v>
      </c>
      <c r="H1055" t="s">
        <v>765</v>
      </c>
      <c r="J1055" s="90">
        <f t="shared" si="51"/>
        <v>24405</v>
      </c>
      <c r="K1055" s="86" t="str">
        <f t="shared" si="50"/>
        <v/>
      </c>
      <c r="L1055" s="86">
        <f t="shared" si="50"/>
        <v>174</v>
      </c>
      <c r="M1055" s="86">
        <f t="shared" si="50"/>
        <v>101</v>
      </c>
      <c r="N1055" s="86">
        <f t="shared" si="49"/>
        <v>53</v>
      </c>
      <c r="O1055" s="86">
        <f t="shared" si="49"/>
        <v>1</v>
      </c>
      <c r="P1055" s="86">
        <f t="shared" si="49"/>
        <v>24405</v>
      </c>
      <c r="Q1055" s="86" t="str">
        <f t="shared" si="49"/>
        <v/>
      </c>
    </row>
    <row r="1056" spans="1:17" x14ac:dyDescent="0.25">
      <c r="A1056" t="s">
        <v>1958</v>
      </c>
      <c r="B1056" t="s">
        <v>765</v>
      </c>
      <c r="C1056" t="s">
        <v>769</v>
      </c>
      <c r="D1056" t="s">
        <v>766</v>
      </c>
      <c r="E1056" t="s">
        <v>844</v>
      </c>
      <c r="F1056">
        <v>1</v>
      </c>
      <c r="G1056" t="s">
        <v>1958</v>
      </c>
      <c r="H1056" t="s">
        <v>765</v>
      </c>
      <c r="J1056" s="90">
        <f t="shared" si="51"/>
        <v>24406</v>
      </c>
      <c r="K1056" s="86" t="str">
        <f t="shared" si="50"/>
        <v/>
      </c>
      <c r="L1056" s="86">
        <f t="shared" si="50"/>
        <v>174</v>
      </c>
      <c r="M1056" s="86">
        <f t="shared" si="50"/>
        <v>810</v>
      </c>
      <c r="N1056" s="86">
        <f t="shared" si="49"/>
        <v>53</v>
      </c>
      <c r="O1056" s="86">
        <f t="shared" si="49"/>
        <v>1</v>
      </c>
      <c r="P1056" s="86">
        <f t="shared" si="49"/>
        <v>24406</v>
      </c>
      <c r="Q1056" s="86" t="str">
        <f t="shared" si="49"/>
        <v/>
      </c>
    </row>
    <row r="1057" spans="1:17" x14ac:dyDescent="0.25">
      <c r="A1057" t="s">
        <v>1959</v>
      </c>
      <c r="B1057" t="s">
        <v>765</v>
      </c>
      <c r="C1057" t="s">
        <v>769</v>
      </c>
      <c r="D1057" t="s">
        <v>930</v>
      </c>
      <c r="E1057" t="s">
        <v>1116</v>
      </c>
      <c r="F1057">
        <v>1</v>
      </c>
      <c r="G1057" t="s">
        <v>765</v>
      </c>
      <c r="H1057" t="s">
        <v>765</v>
      </c>
      <c r="J1057" s="90">
        <f t="shared" si="51"/>
        <v>2441</v>
      </c>
      <c r="K1057" s="86" t="str">
        <f t="shared" si="50"/>
        <v/>
      </c>
      <c r="L1057" s="86">
        <f t="shared" si="50"/>
        <v>174</v>
      </c>
      <c r="M1057" s="86">
        <f t="shared" si="50"/>
        <v>106</v>
      </c>
      <c r="N1057" s="86">
        <f t="shared" si="50"/>
        <v>17</v>
      </c>
      <c r="O1057" s="86">
        <f t="shared" si="50"/>
        <v>1</v>
      </c>
      <c r="P1057" s="86" t="str">
        <f t="shared" si="50"/>
        <v/>
      </c>
      <c r="Q1057" s="86" t="str">
        <f t="shared" si="50"/>
        <v/>
      </c>
    </row>
    <row r="1058" spans="1:17" x14ac:dyDescent="0.25">
      <c r="A1058" t="s">
        <v>1960</v>
      </c>
      <c r="B1058" t="s">
        <v>765</v>
      </c>
      <c r="C1058" t="s">
        <v>769</v>
      </c>
      <c r="D1058" t="s">
        <v>851</v>
      </c>
      <c r="E1058" t="s">
        <v>844</v>
      </c>
      <c r="F1058">
        <v>1</v>
      </c>
      <c r="G1058" t="s">
        <v>1960</v>
      </c>
      <c r="H1058" t="s">
        <v>765</v>
      </c>
      <c r="J1058" s="90">
        <f t="shared" si="51"/>
        <v>24417</v>
      </c>
      <c r="K1058" s="86" t="str">
        <f t="shared" si="50"/>
        <v/>
      </c>
      <c r="L1058" s="86">
        <f t="shared" si="50"/>
        <v>174</v>
      </c>
      <c r="M1058" s="86">
        <f t="shared" si="50"/>
        <v>101</v>
      </c>
      <c r="N1058" s="86">
        <f t="shared" si="50"/>
        <v>53</v>
      </c>
      <c r="O1058" s="86">
        <f t="shared" si="50"/>
        <v>1</v>
      </c>
      <c r="P1058" s="86">
        <f t="shared" si="50"/>
        <v>24417</v>
      </c>
      <c r="Q1058" s="86" t="str">
        <f t="shared" si="50"/>
        <v/>
      </c>
    </row>
    <row r="1059" spans="1:17" x14ac:dyDescent="0.25">
      <c r="A1059" t="s">
        <v>1961</v>
      </c>
      <c r="B1059" t="s">
        <v>765</v>
      </c>
      <c r="C1059" t="s">
        <v>769</v>
      </c>
      <c r="D1059" t="s">
        <v>896</v>
      </c>
      <c r="E1059" t="s">
        <v>844</v>
      </c>
      <c r="F1059">
        <v>1</v>
      </c>
      <c r="G1059" t="s">
        <v>1961</v>
      </c>
      <c r="H1059" t="s">
        <v>765</v>
      </c>
      <c r="J1059" s="90">
        <f t="shared" si="51"/>
        <v>24420</v>
      </c>
      <c r="K1059" s="86" t="str">
        <f t="shared" si="50"/>
        <v/>
      </c>
      <c r="L1059" s="86">
        <f t="shared" si="50"/>
        <v>174</v>
      </c>
      <c r="M1059" s="86">
        <f t="shared" si="50"/>
        <v>104</v>
      </c>
      <c r="N1059" s="86">
        <f t="shared" si="50"/>
        <v>53</v>
      </c>
      <c r="O1059" s="86">
        <f t="shared" si="50"/>
        <v>1</v>
      </c>
      <c r="P1059" s="86">
        <f t="shared" si="50"/>
        <v>24420</v>
      </c>
      <c r="Q1059" s="86" t="str">
        <f t="shared" si="50"/>
        <v/>
      </c>
    </row>
    <row r="1060" spans="1:17" x14ac:dyDescent="0.25">
      <c r="A1060" t="s">
        <v>1962</v>
      </c>
      <c r="B1060" t="s">
        <v>765</v>
      </c>
      <c r="C1060" t="s">
        <v>769</v>
      </c>
      <c r="D1060" t="s">
        <v>766</v>
      </c>
      <c r="E1060" t="s">
        <v>844</v>
      </c>
      <c r="F1060">
        <v>1</v>
      </c>
      <c r="G1060" t="s">
        <v>1962</v>
      </c>
      <c r="H1060" t="s">
        <v>765</v>
      </c>
      <c r="J1060" s="90">
        <f t="shared" si="51"/>
        <v>24423</v>
      </c>
      <c r="K1060" s="86" t="str">
        <f t="shared" si="50"/>
        <v/>
      </c>
      <c r="L1060" s="86">
        <f t="shared" si="50"/>
        <v>174</v>
      </c>
      <c r="M1060" s="86">
        <f t="shared" si="50"/>
        <v>810</v>
      </c>
      <c r="N1060" s="86">
        <f t="shared" si="50"/>
        <v>53</v>
      </c>
      <c r="O1060" s="86">
        <f t="shared" si="50"/>
        <v>1</v>
      </c>
      <c r="P1060" s="86">
        <f t="shared" si="50"/>
        <v>24423</v>
      </c>
      <c r="Q1060" s="86" t="str">
        <f t="shared" si="50"/>
        <v/>
      </c>
    </row>
    <row r="1061" spans="1:17" x14ac:dyDescent="0.25">
      <c r="A1061" t="s">
        <v>1963</v>
      </c>
      <c r="B1061" t="s">
        <v>765</v>
      </c>
      <c r="C1061" t="s">
        <v>769</v>
      </c>
      <c r="D1061" t="s">
        <v>798</v>
      </c>
      <c r="E1061" t="s">
        <v>799</v>
      </c>
      <c r="F1061">
        <v>1</v>
      </c>
      <c r="G1061" t="s">
        <v>1963</v>
      </c>
      <c r="H1061" t="s">
        <v>765</v>
      </c>
      <c r="J1061" s="90">
        <f t="shared" si="51"/>
        <v>24426</v>
      </c>
      <c r="K1061" s="86" t="str">
        <f t="shared" si="50"/>
        <v/>
      </c>
      <c r="L1061" s="86">
        <f t="shared" si="50"/>
        <v>174</v>
      </c>
      <c r="M1061" s="86">
        <f t="shared" si="50"/>
        <v>103</v>
      </c>
      <c r="N1061" s="86">
        <f t="shared" si="50"/>
        <v>54</v>
      </c>
      <c r="O1061" s="86">
        <f t="shared" si="50"/>
        <v>1</v>
      </c>
      <c r="P1061" s="86">
        <f t="shared" si="50"/>
        <v>24426</v>
      </c>
      <c r="Q1061" s="86" t="str">
        <f t="shared" si="50"/>
        <v/>
      </c>
    </row>
    <row r="1062" spans="1:17" x14ac:dyDescent="0.25">
      <c r="A1062" t="s">
        <v>1964</v>
      </c>
      <c r="B1062" t="s">
        <v>765</v>
      </c>
      <c r="C1062" t="s">
        <v>769</v>
      </c>
      <c r="D1062" t="s">
        <v>930</v>
      </c>
      <c r="E1062" t="s">
        <v>1116</v>
      </c>
      <c r="F1062">
        <v>1</v>
      </c>
      <c r="G1062" t="s">
        <v>765</v>
      </c>
      <c r="H1062" t="s">
        <v>765</v>
      </c>
      <c r="J1062" s="90">
        <f t="shared" si="51"/>
        <v>2443</v>
      </c>
      <c r="K1062" s="86" t="str">
        <f t="shared" si="50"/>
        <v/>
      </c>
      <c r="L1062" s="86">
        <f t="shared" si="50"/>
        <v>174</v>
      </c>
      <c r="M1062" s="86">
        <f t="shared" si="50"/>
        <v>106</v>
      </c>
      <c r="N1062" s="86">
        <f t="shared" si="50"/>
        <v>17</v>
      </c>
      <c r="O1062" s="86">
        <f t="shared" si="50"/>
        <v>1</v>
      </c>
      <c r="P1062" s="86" t="str">
        <f t="shared" si="50"/>
        <v/>
      </c>
      <c r="Q1062" s="86" t="str">
        <f t="shared" si="50"/>
        <v/>
      </c>
    </row>
    <row r="1063" spans="1:17" x14ac:dyDescent="0.25">
      <c r="A1063" t="s">
        <v>1965</v>
      </c>
      <c r="B1063" t="s">
        <v>765</v>
      </c>
      <c r="C1063" t="s">
        <v>769</v>
      </c>
      <c r="D1063" t="s">
        <v>851</v>
      </c>
      <c r="E1063" t="s">
        <v>799</v>
      </c>
      <c r="F1063">
        <v>1</v>
      </c>
      <c r="G1063" t="s">
        <v>1965</v>
      </c>
      <c r="H1063" t="s">
        <v>765</v>
      </c>
      <c r="J1063" s="90">
        <f t="shared" si="51"/>
        <v>24432</v>
      </c>
      <c r="K1063" s="86" t="str">
        <f t="shared" si="50"/>
        <v/>
      </c>
      <c r="L1063" s="86">
        <f t="shared" si="50"/>
        <v>174</v>
      </c>
      <c r="M1063" s="86">
        <f t="shared" si="50"/>
        <v>101</v>
      </c>
      <c r="N1063" s="86">
        <f t="shared" si="50"/>
        <v>54</v>
      </c>
      <c r="O1063" s="86">
        <f t="shared" si="50"/>
        <v>1</v>
      </c>
      <c r="P1063" s="86">
        <f t="shared" si="50"/>
        <v>24432</v>
      </c>
      <c r="Q1063" s="86" t="str">
        <f t="shared" si="50"/>
        <v/>
      </c>
    </row>
    <row r="1064" spans="1:17" x14ac:dyDescent="0.25">
      <c r="A1064" t="s">
        <v>1966</v>
      </c>
      <c r="B1064" t="s">
        <v>765</v>
      </c>
      <c r="C1064" t="s">
        <v>769</v>
      </c>
      <c r="D1064" t="s">
        <v>766</v>
      </c>
      <c r="E1064" t="s">
        <v>844</v>
      </c>
      <c r="F1064">
        <v>1</v>
      </c>
      <c r="G1064" t="s">
        <v>1966</v>
      </c>
      <c r="H1064" t="s">
        <v>765</v>
      </c>
      <c r="J1064" s="90">
        <f t="shared" si="51"/>
        <v>24437</v>
      </c>
      <c r="K1064" s="86" t="str">
        <f t="shared" si="50"/>
        <v/>
      </c>
      <c r="L1064" s="86">
        <f t="shared" si="50"/>
        <v>174</v>
      </c>
      <c r="M1064" s="86">
        <f t="shared" si="50"/>
        <v>810</v>
      </c>
      <c r="N1064" s="86">
        <f t="shared" si="50"/>
        <v>53</v>
      </c>
      <c r="O1064" s="86">
        <f t="shared" si="50"/>
        <v>1</v>
      </c>
      <c r="P1064" s="86">
        <f t="shared" si="50"/>
        <v>24437</v>
      </c>
      <c r="Q1064" s="86" t="str">
        <f t="shared" si="50"/>
        <v/>
      </c>
    </row>
    <row r="1065" spans="1:17" x14ac:dyDescent="0.25">
      <c r="A1065" t="s">
        <v>1967</v>
      </c>
      <c r="B1065" t="s">
        <v>765</v>
      </c>
      <c r="C1065" t="s">
        <v>769</v>
      </c>
      <c r="D1065" t="s">
        <v>930</v>
      </c>
      <c r="E1065" t="s">
        <v>1116</v>
      </c>
      <c r="F1065">
        <v>1</v>
      </c>
      <c r="G1065" t="s">
        <v>765</v>
      </c>
      <c r="H1065" t="s">
        <v>765</v>
      </c>
      <c r="J1065" s="90">
        <f t="shared" si="51"/>
        <v>2444</v>
      </c>
      <c r="K1065" s="86" t="str">
        <f t="shared" si="50"/>
        <v/>
      </c>
      <c r="L1065" s="86">
        <f t="shared" si="50"/>
        <v>174</v>
      </c>
      <c r="M1065" s="86">
        <f t="shared" si="50"/>
        <v>106</v>
      </c>
      <c r="N1065" s="86">
        <f t="shared" si="50"/>
        <v>17</v>
      </c>
      <c r="O1065" s="86">
        <f t="shared" si="50"/>
        <v>1</v>
      </c>
      <c r="P1065" s="86" t="str">
        <f t="shared" si="50"/>
        <v/>
      </c>
      <c r="Q1065" s="86" t="str">
        <f t="shared" si="50"/>
        <v/>
      </c>
    </row>
    <row r="1066" spans="1:17" x14ac:dyDescent="0.25">
      <c r="A1066" t="s">
        <v>1968</v>
      </c>
      <c r="B1066" t="s">
        <v>765</v>
      </c>
      <c r="C1066" t="s">
        <v>769</v>
      </c>
      <c r="D1066" t="s">
        <v>896</v>
      </c>
      <c r="E1066" t="s">
        <v>844</v>
      </c>
      <c r="F1066">
        <v>1</v>
      </c>
      <c r="G1066" t="s">
        <v>1968</v>
      </c>
      <c r="H1066" t="s">
        <v>765</v>
      </c>
      <c r="J1066" s="90">
        <f t="shared" si="51"/>
        <v>24442</v>
      </c>
      <c r="K1066" s="86" t="str">
        <f t="shared" si="50"/>
        <v/>
      </c>
      <c r="L1066" s="86">
        <f t="shared" si="50"/>
        <v>174</v>
      </c>
      <c r="M1066" s="86">
        <f t="shared" si="50"/>
        <v>104</v>
      </c>
      <c r="N1066" s="86">
        <f t="shared" si="50"/>
        <v>53</v>
      </c>
      <c r="O1066" s="86">
        <f t="shared" si="50"/>
        <v>1</v>
      </c>
      <c r="P1066" s="86">
        <f t="shared" si="50"/>
        <v>24442</v>
      </c>
      <c r="Q1066" s="86" t="str">
        <f t="shared" si="50"/>
        <v/>
      </c>
    </row>
    <row r="1067" spans="1:17" x14ac:dyDescent="0.25">
      <c r="A1067" t="s">
        <v>1969</v>
      </c>
      <c r="B1067" t="s">
        <v>765</v>
      </c>
      <c r="C1067" t="s">
        <v>769</v>
      </c>
      <c r="D1067" t="s">
        <v>851</v>
      </c>
      <c r="E1067" t="s">
        <v>799</v>
      </c>
      <c r="F1067">
        <v>1</v>
      </c>
      <c r="G1067" t="s">
        <v>1969</v>
      </c>
      <c r="H1067" t="s">
        <v>765</v>
      </c>
      <c r="J1067" s="90">
        <f t="shared" si="51"/>
        <v>24447</v>
      </c>
      <c r="K1067" s="86" t="str">
        <f t="shared" si="50"/>
        <v/>
      </c>
      <c r="L1067" s="86">
        <f t="shared" si="50"/>
        <v>174</v>
      </c>
      <c r="M1067" s="86">
        <f t="shared" si="50"/>
        <v>101</v>
      </c>
      <c r="N1067" s="86">
        <f t="shared" si="50"/>
        <v>54</v>
      </c>
      <c r="O1067" s="86">
        <f t="shared" si="50"/>
        <v>1</v>
      </c>
      <c r="P1067" s="86">
        <f t="shared" si="50"/>
        <v>24447</v>
      </c>
      <c r="Q1067" s="86" t="str">
        <f t="shared" si="50"/>
        <v/>
      </c>
    </row>
    <row r="1068" spans="1:17" x14ac:dyDescent="0.25">
      <c r="A1068" t="s">
        <v>1970</v>
      </c>
      <c r="B1068" t="s">
        <v>765</v>
      </c>
      <c r="C1068" t="s">
        <v>769</v>
      </c>
      <c r="D1068" t="s">
        <v>851</v>
      </c>
      <c r="E1068" t="s">
        <v>799</v>
      </c>
      <c r="F1068">
        <v>1</v>
      </c>
      <c r="G1068" t="s">
        <v>1970</v>
      </c>
      <c r="H1068" t="s">
        <v>765</v>
      </c>
      <c r="J1068" s="90">
        <f t="shared" si="51"/>
        <v>24448</v>
      </c>
      <c r="K1068" s="86" t="str">
        <f t="shared" si="50"/>
        <v/>
      </c>
      <c r="L1068" s="86">
        <f t="shared" si="50"/>
        <v>174</v>
      </c>
      <c r="M1068" s="86">
        <f t="shared" si="50"/>
        <v>101</v>
      </c>
      <c r="N1068" s="86">
        <f t="shared" si="50"/>
        <v>54</v>
      </c>
      <c r="O1068" s="86">
        <f t="shared" si="50"/>
        <v>1</v>
      </c>
      <c r="P1068" s="86">
        <f t="shared" si="50"/>
        <v>24448</v>
      </c>
      <c r="Q1068" s="86" t="str">
        <f t="shared" si="50"/>
        <v/>
      </c>
    </row>
    <row r="1069" spans="1:17" x14ac:dyDescent="0.25">
      <c r="A1069" t="s">
        <v>1971</v>
      </c>
      <c r="B1069" t="s">
        <v>765</v>
      </c>
      <c r="C1069" t="s">
        <v>769</v>
      </c>
      <c r="D1069" t="s">
        <v>930</v>
      </c>
      <c r="E1069" t="s">
        <v>1116</v>
      </c>
      <c r="F1069">
        <v>1</v>
      </c>
      <c r="G1069" t="s">
        <v>765</v>
      </c>
      <c r="H1069" t="s">
        <v>765</v>
      </c>
      <c r="J1069" s="90">
        <f t="shared" si="51"/>
        <v>2445</v>
      </c>
      <c r="K1069" s="86" t="str">
        <f t="shared" si="50"/>
        <v/>
      </c>
      <c r="L1069" s="86">
        <f t="shared" si="50"/>
        <v>174</v>
      </c>
      <c r="M1069" s="86">
        <f t="shared" si="50"/>
        <v>106</v>
      </c>
      <c r="N1069" s="86">
        <f t="shared" si="50"/>
        <v>17</v>
      </c>
      <c r="O1069" s="86">
        <f t="shared" si="50"/>
        <v>1</v>
      </c>
      <c r="P1069" s="86" t="str">
        <f t="shared" si="50"/>
        <v/>
      </c>
      <c r="Q1069" s="86" t="str">
        <f t="shared" si="50"/>
        <v/>
      </c>
    </row>
    <row r="1070" spans="1:17" x14ac:dyDescent="0.25">
      <c r="A1070" t="s">
        <v>1972</v>
      </c>
      <c r="B1070" t="s">
        <v>765</v>
      </c>
      <c r="C1070" t="s">
        <v>769</v>
      </c>
      <c r="D1070" t="s">
        <v>851</v>
      </c>
      <c r="E1070" t="s">
        <v>799</v>
      </c>
      <c r="F1070">
        <v>1</v>
      </c>
      <c r="G1070" t="s">
        <v>1972</v>
      </c>
      <c r="H1070" t="s">
        <v>765</v>
      </c>
      <c r="J1070" s="90">
        <f t="shared" si="51"/>
        <v>24452</v>
      </c>
      <c r="K1070" s="86" t="str">
        <f t="shared" si="50"/>
        <v/>
      </c>
      <c r="L1070" s="86">
        <f t="shared" si="50"/>
        <v>174</v>
      </c>
      <c r="M1070" s="86">
        <f t="shared" si="50"/>
        <v>101</v>
      </c>
      <c r="N1070" s="86">
        <f t="shared" si="50"/>
        <v>54</v>
      </c>
      <c r="O1070" s="86">
        <f t="shared" si="50"/>
        <v>1</v>
      </c>
      <c r="P1070" s="86">
        <f t="shared" si="50"/>
        <v>24452</v>
      </c>
      <c r="Q1070" s="86" t="str">
        <f t="shared" si="50"/>
        <v/>
      </c>
    </row>
    <row r="1071" spans="1:17" x14ac:dyDescent="0.25">
      <c r="A1071" t="s">
        <v>1973</v>
      </c>
      <c r="B1071" t="s">
        <v>765</v>
      </c>
      <c r="C1071" t="s">
        <v>769</v>
      </c>
      <c r="D1071" t="s">
        <v>851</v>
      </c>
      <c r="E1071" t="s">
        <v>799</v>
      </c>
      <c r="F1071">
        <v>1</v>
      </c>
      <c r="G1071" t="s">
        <v>1973</v>
      </c>
      <c r="H1071" t="s">
        <v>765</v>
      </c>
      <c r="J1071" s="90">
        <f t="shared" si="51"/>
        <v>24457</v>
      </c>
      <c r="K1071" s="86" t="str">
        <f t="shared" si="50"/>
        <v/>
      </c>
      <c r="L1071" s="86">
        <f t="shared" si="50"/>
        <v>174</v>
      </c>
      <c r="M1071" s="86">
        <f t="shared" si="50"/>
        <v>101</v>
      </c>
      <c r="N1071" s="86">
        <f t="shared" si="50"/>
        <v>54</v>
      </c>
      <c r="O1071" s="86">
        <f t="shared" si="50"/>
        <v>1</v>
      </c>
      <c r="P1071" s="86">
        <f t="shared" si="50"/>
        <v>24457</v>
      </c>
      <c r="Q1071" s="86" t="str">
        <f t="shared" si="50"/>
        <v/>
      </c>
    </row>
    <row r="1072" spans="1:17" x14ac:dyDescent="0.25">
      <c r="A1072" t="s">
        <v>1974</v>
      </c>
      <c r="B1072" t="s">
        <v>765</v>
      </c>
      <c r="C1072" t="s">
        <v>769</v>
      </c>
      <c r="D1072" t="s">
        <v>930</v>
      </c>
      <c r="E1072" t="s">
        <v>1116</v>
      </c>
      <c r="F1072">
        <v>1</v>
      </c>
      <c r="G1072" t="s">
        <v>765</v>
      </c>
      <c r="H1072" t="s">
        <v>765</v>
      </c>
      <c r="J1072" s="90">
        <f t="shared" si="51"/>
        <v>2446</v>
      </c>
      <c r="K1072" s="86" t="str">
        <f t="shared" si="50"/>
        <v/>
      </c>
      <c r="L1072" s="86">
        <f t="shared" si="50"/>
        <v>174</v>
      </c>
      <c r="M1072" s="86">
        <f t="shared" si="50"/>
        <v>106</v>
      </c>
      <c r="N1072" s="86">
        <f t="shared" si="50"/>
        <v>17</v>
      </c>
      <c r="O1072" s="86">
        <f t="shared" si="50"/>
        <v>1</v>
      </c>
      <c r="P1072" s="86" t="str">
        <f t="shared" si="50"/>
        <v/>
      </c>
      <c r="Q1072" s="86" t="str">
        <f t="shared" si="50"/>
        <v/>
      </c>
    </row>
    <row r="1073" spans="1:17" x14ac:dyDescent="0.25">
      <c r="A1073" t="s">
        <v>1975</v>
      </c>
      <c r="B1073" t="s">
        <v>765</v>
      </c>
      <c r="C1073" t="s">
        <v>769</v>
      </c>
      <c r="D1073" t="s">
        <v>766</v>
      </c>
      <c r="E1073" t="s">
        <v>844</v>
      </c>
      <c r="F1073">
        <v>1</v>
      </c>
      <c r="G1073" t="s">
        <v>1975</v>
      </c>
      <c r="H1073" t="s">
        <v>765</v>
      </c>
      <c r="J1073" s="90">
        <f t="shared" si="51"/>
        <v>24462</v>
      </c>
      <c r="K1073" s="86" t="str">
        <f t="shared" si="50"/>
        <v/>
      </c>
      <c r="L1073" s="86">
        <f t="shared" si="50"/>
        <v>174</v>
      </c>
      <c r="M1073" s="86">
        <f t="shared" si="50"/>
        <v>810</v>
      </c>
      <c r="N1073" s="86">
        <f t="shared" si="50"/>
        <v>53</v>
      </c>
      <c r="O1073" s="86">
        <f t="shared" si="50"/>
        <v>1</v>
      </c>
      <c r="P1073" s="86">
        <f t="shared" si="50"/>
        <v>24462</v>
      </c>
      <c r="Q1073" s="86" t="str">
        <f t="shared" si="50"/>
        <v/>
      </c>
    </row>
    <row r="1074" spans="1:17" x14ac:dyDescent="0.25">
      <c r="A1074" t="s">
        <v>1976</v>
      </c>
      <c r="B1074" t="s">
        <v>765</v>
      </c>
      <c r="C1074" t="s">
        <v>769</v>
      </c>
      <c r="D1074" t="s">
        <v>766</v>
      </c>
      <c r="E1074" t="s">
        <v>844</v>
      </c>
      <c r="F1074">
        <v>1</v>
      </c>
      <c r="G1074" t="s">
        <v>1976</v>
      </c>
      <c r="H1074" t="s">
        <v>765</v>
      </c>
      <c r="J1074" s="90">
        <f t="shared" si="51"/>
        <v>24467</v>
      </c>
      <c r="K1074" s="86" t="str">
        <f t="shared" si="50"/>
        <v/>
      </c>
      <c r="L1074" s="86">
        <f t="shared" si="50"/>
        <v>174</v>
      </c>
      <c r="M1074" s="86">
        <f t="shared" si="50"/>
        <v>810</v>
      </c>
      <c r="N1074" s="86">
        <f t="shared" si="50"/>
        <v>53</v>
      </c>
      <c r="O1074" s="86">
        <f t="shared" si="50"/>
        <v>1</v>
      </c>
      <c r="P1074" s="86">
        <f t="shared" si="50"/>
        <v>24467</v>
      </c>
      <c r="Q1074" s="86" t="str">
        <f t="shared" si="50"/>
        <v/>
      </c>
    </row>
    <row r="1075" spans="1:17" x14ac:dyDescent="0.25">
      <c r="A1075" t="s">
        <v>1977</v>
      </c>
      <c r="B1075" t="s">
        <v>765</v>
      </c>
      <c r="C1075" t="s">
        <v>769</v>
      </c>
      <c r="D1075" t="s">
        <v>930</v>
      </c>
      <c r="E1075" t="s">
        <v>1116</v>
      </c>
      <c r="F1075">
        <v>1</v>
      </c>
      <c r="G1075" t="s">
        <v>765</v>
      </c>
      <c r="H1075" t="s">
        <v>765</v>
      </c>
      <c r="J1075" s="90">
        <f t="shared" si="51"/>
        <v>2447</v>
      </c>
      <c r="K1075" s="86" t="str">
        <f t="shared" ref="K1075:Q1111" si="52">IFERROR(+B1075+0,"")</f>
        <v/>
      </c>
      <c r="L1075" s="86">
        <f t="shared" si="52"/>
        <v>174</v>
      </c>
      <c r="M1075" s="86">
        <f t="shared" si="52"/>
        <v>106</v>
      </c>
      <c r="N1075" s="86">
        <f t="shared" si="52"/>
        <v>17</v>
      </c>
      <c r="O1075" s="86">
        <f t="shared" si="52"/>
        <v>1</v>
      </c>
      <c r="P1075" s="86" t="str">
        <f t="shared" si="52"/>
        <v/>
      </c>
      <c r="Q1075" s="86" t="str">
        <f t="shared" si="52"/>
        <v/>
      </c>
    </row>
    <row r="1076" spans="1:17" x14ac:dyDescent="0.25">
      <c r="A1076" t="s">
        <v>1978</v>
      </c>
      <c r="B1076" t="s">
        <v>765</v>
      </c>
      <c r="C1076" t="s">
        <v>769</v>
      </c>
      <c r="D1076" t="s">
        <v>798</v>
      </c>
      <c r="E1076" t="s">
        <v>844</v>
      </c>
      <c r="F1076">
        <v>1</v>
      </c>
      <c r="G1076" t="s">
        <v>1978</v>
      </c>
      <c r="H1076" t="s">
        <v>765</v>
      </c>
      <c r="J1076" s="90">
        <f t="shared" si="51"/>
        <v>24472</v>
      </c>
      <c r="K1076" s="86" t="str">
        <f t="shared" si="52"/>
        <v/>
      </c>
      <c r="L1076" s="86">
        <f t="shared" si="52"/>
        <v>174</v>
      </c>
      <c r="M1076" s="86">
        <f t="shared" si="52"/>
        <v>103</v>
      </c>
      <c r="N1076" s="86">
        <f t="shared" si="52"/>
        <v>53</v>
      </c>
      <c r="O1076" s="86">
        <f t="shared" si="52"/>
        <v>1</v>
      </c>
      <c r="P1076" s="86">
        <f t="shared" si="52"/>
        <v>24472</v>
      </c>
      <c r="Q1076" s="86" t="str">
        <f t="shared" si="52"/>
        <v/>
      </c>
    </row>
    <row r="1077" spans="1:17" x14ac:dyDescent="0.25">
      <c r="A1077" t="s">
        <v>1979</v>
      </c>
      <c r="B1077" t="s">
        <v>765</v>
      </c>
      <c r="C1077" t="s">
        <v>769</v>
      </c>
      <c r="D1077" t="s">
        <v>851</v>
      </c>
      <c r="E1077" t="s">
        <v>844</v>
      </c>
      <c r="F1077">
        <v>1</v>
      </c>
      <c r="G1077" t="s">
        <v>1979</v>
      </c>
      <c r="H1077" t="s">
        <v>765</v>
      </c>
      <c r="J1077" s="90">
        <f t="shared" si="51"/>
        <v>24477</v>
      </c>
      <c r="K1077" s="86" t="str">
        <f t="shared" si="52"/>
        <v/>
      </c>
      <c r="L1077" s="86">
        <f t="shared" si="52"/>
        <v>174</v>
      </c>
      <c r="M1077" s="86">
        <f t="shared" si="52"/>
        <v>101</v>
      </c>
      <c r="N1077" s="86">
        <f t="shared" si="52"/>
        <v>53</v>
      </c>
      <c r="O1077" s="86">
        <f t="shared" si="52"/>
        <v>1</v>
      </c>
      <c r="P1077" s="86">
        <f t="shared" si="52"/>
        <v>24477</v>
      </c>
      <c r="Q1077" s="86" t="str">
        <f t="shared" si="52"/>
        <v/>
      </c>
    </row>
    <row r="1078" spans="1:17" x14ac:dyDescent="0.25">
      <c r="A1078" t="s">
        <v>1980</v>
      </c>
      <c r="B1078" t="s">
        <v>765</v>
      </c>
      <c r="C1078" t="s">
        <v>769</v>
      </c>
      <c r="D1078" t="s">
        <v>930</v>
      </c>
      <c r="E1078" t="s">
        <v>1116</v>
      </c>
      <c r="F1078">
        <v>1</v>
      </c>
      <c r="G1078" t="s">
        <v>765</v>
      </c>
      <c r="H1078" t="s">
        <v>765</v>
      </c>
      <c r="J1078" s="90">
        <f t="shared" si="51"/>
        <v>2448</v>
      </c>
      <c r="K1078" s="86" t="str">
        <f t="shared" si="52"/>
        <v/>
      </c>
      <c r="L1078" s="86">
        <f t="shared" si="52"/>
        <v>174</v>
      </c>
      <c r="M1078" s="86">
        <f t="shared" si="52"/>
        <v>106</v>
      </c>
      <c r="N1078" s="86">
        <f t="shared" si="52"/>
        <v>17</v>
      </c>
      <c r="O1078" s="86">
        <f t="shared" si="52"/>
        <v>1</v>
      </c>
      <c r="P1078" s="86" t="str">
        <f t="shared" si="52"/>
        <v/>
      </c>
      <c r="Q1078" s="86" t="str">
        <f t="shared" si="52"/>
        <v/>
      </c>
    </row>
    <row r="1079" spans="1:17" x14ac:dyDescent="0.25">
      <c r="A1079" t="s">
        <v>1981</v>
      </c>
      <c r="B1079" t="s">
        <v>765</v>
      </c>
      <c r="C1079" t="s">
        <v>769</v>
      </c>
      <c r="D1079" t="s">
        <v>896</v>
      </c>
      <c r="E1079" t="s">
        <v>799</v>
      </c>
      <c r="F1079">
        <v>1</v>
      </c>
      <c r="G1079" t="s">
        <v>1981</v>
      </c>
      <c r="H1079" t="s">
        <v>765</v>
      </c>
      <c r="J1079" s="90">
        <f t="shared" si="51"/>
        <v>24480</v>
      </c>
      <c r="K1079" s="86" t="str">
        <f t="shared" si="52"/>
        <v/>
      </c>
      <c r="L1079" s="86">
        <f t="shared" si="52"/>
        <v>174</v>
      </c>
      <c r="M1079" s="86">
        <f t="shared" si="52"/>
        <v>104</v>
      </c>
      <c r="N1079" s="86">
        <f t="shared" si="52"/>
        <v>54</v>
      </c>
      <c r="O1079" s="86">
        <f t="shared" si="52"/>
        <v>1</v>
      </c>
      <c r="P1079" s="86">
        <f t="shared" si="52"/>
        <v>24480</v>
      </c>
      <c r="Q1079" s="86" t="str">
        <f t="shared" si="52"/>
        <v/>
      </c>
    </row>
    <row r="1080" spans="1:17" x14ac:dyDescent="0.25">
      <c r="A1080" t="s">
        <v>1982</v>
      </c>
      <c r="B1080" t="s">
        <v>765</v>
      </c>
      <c r="C1080" t="s">
        <v>769</v>
      </c>
      <c r="D1080" t="s">
        <v>896</v>
      </c>
      <c r="E1080" t="s">
        <v>799</v>
      </c>
      <c r="F1080">
        <v>1</v>
      </c>
      <c r="G1080" t="s">
        <v>1982</v>
      </c>
      <c r="H1080" t="s">
        <v>765</v>
      </c>
      <c r="J1080" s="90">
        <f t="shared" si="51"/>
        <v>24481</v>
      </c>
      <c r="K1080" s="86" t="str">
        <f t="shared" si="52"/>
        <v/>
      </c>
      <c r="L1080" s="86">
        <f t="shared" si="52"/>
        <v>174</v>
      </c>
      <c r="M1080" s="86">
        <f t="shared" si="52"/>
        <v>104</v>
      </c>
      <c r="N1080" s="86">
        <f t="shared" si="52"/>
        <v>54</v>
      </c>
      <c r="O1080" s="86">
        <f t="shared" si="52"/>
        <v>1</v>
      </c>
      <c r="P1080" s="86">
        <f t="shared" si="52"/>
        <v>24481</v>
      </c>
      <c r="Q1080" s="86" t="str">
        <f t="shared" si="52"/>
        <v/>
      </c>
    </row>
    <row r="1081" spans="1:17" x14ac:dyDescent="0.25">
      <c r="A1081" t="s">
        <v>1983</v>
      </c>
      <c r="B1081" t="s">
        <v>765</v>
      </c>
      <c r="C1081" t="s">
        <v>769</v>
      </c>
      <c r="D1081" t="s">
        <v>851</v>
      </c>
      <c r="E1081" t="s">
        <v>844</v>
      </c>
      <c r="F1081">
        <v>1</v>
      </c>
      <c r="G1081" t="s">
        <v>1983</v>
      </c>
      <c r="H1081" t="s">
        <v>765</v>
      </c>
      <c r="J1081" s="90">
        <f t="shared" si="51"/>
        <v>24484</v>
      </c>
      <c r="K1081" s="86" t="str">
        <f t="shared" si="52"/>
        <v/>
      </c>
      <c r="L1081" s="86">
        <f t="shared" si="52"/>
        <v>174</v>
      </c>
      <c r="M1081" s="86">
        <f t="shared" si="52"/>
        <v>101</v>
      </c>
      <c r="N1081" s="86">
        <f t="shared" si="52"/>
        <v>53</v>
      </c>
      <c r="O1081" s="86">
        <f t="shared" si="52"/>
        <v>1</v>
      </c>
      <c r="P1081" s="86">
        <f t="shared" si="52"/>
        <v>24484</v>
      </c>
      <c r="Q1081" s="86" t="str">
        <f t="shared" si="52"/>
        <v/>
      </c>
    </row>
    <row r="1082" spans="1:17" x14ac:dyDescent="0.25">
      <c r="A1082" t="s">
        <v>1984</v>
      </c>
      <c r="B1082" t="s">
        <v>765</v>
      </c>
      <c r="C1082" t="s">
        <v>769</v>
      </c>
      <c r="D1082" t="s">
        <v>851</v>
      </c>
      <c r="E1082" t="s">
        <v>844</v>
      </c>
      <c r="F1082">
        <v>1</v>
      </c>
      <c r="G1082" t="s">
        <v>1984</v>
      </c>
      <c r="H1082" t="s">
        <v>765</v>
      </c>
      <c r="J1082" s="90">
        <f t="shared" si="51"/>
        <v>24487</v>
      </c>
      <c r="K1082" s="86" t="str">
        <f t="shared" si="52"/>
        <v/>
      </c>
      <c r="L1082" s="86">
        <f t="shared" si="52"/>
        <v>174</v>
      </c>
      <c r="M1082" s="86">
        <f t="shared" si="52"/>
        <v>101</v>
      </c>
      <c r="N1082" s="86">
        <f t="shared" si="52"/>
        <v>53</v>
      </c>
      <c r="O1082" s="86">
        <f t="shared" si="52"/>
        <v>1</v>
      </c>
      <c r="P1082" s="86">
        <f t="shared" si="52"/>
        <v>24487</v>
      </c>
      <c r="Q1082" s="86" t="str">
        <f t="shared" si="52"/>
        <v/>
      </c>
    </row>
    <row r="1083" spans="1:17" x14ac:dyDescent="0.25">
      <c r="A1083" t="s">
        <v>1985</v>
      </c>
      <c r="B1083" t="s">
        <v>765</v>
      </c>
      <c r="C1083" t="s">
        <v>769</v>
      </c>
      <c r="D1083" t="s">
        <v>930</v>
      </c>
      <c r="E1083" t="s">
        <v>1116</v>
      </c>
      <c r="F1083">
        <v>1</v>
      </c>
      <c r="G1083" t="s">
        <v>765</v>
      </c>
      <c r="H1083" t="s">
        <v>765</v>
      </c>
      <c r="J1083" s="90">
        <f t="shared" si="51"/>
        <v>2449</v>
      </c>
      <c r="K1083" s="86" t="str">
        <f t="shared" si="52"/>
        <v/>
      </c>
      <c r="L1083" s="86">
        <f t="shared" si="52"/>
        <v>174</v>
      </c>
      <c r="M1083" s="86">
        <f t="shared" si="52"/>
        <v>106</v>
      </c>
      <c r="N1083" s="86">
        <f t="shared" si="52"/>
        <v>17</v>
      </c>
      <c r="O1083" s="86">
        <f t="shared" si="52"/>
        <v>1</v>
      </c>
      <c r="P1083" s="86" t="str">
        <f t="shared" si="52"/>
        <v/>
      </c>
      <c r="Q1083" s="86" t="str">
        <f t="shared" si="52"/>
        <v/>
      </c>
    </row>
    <row r="1084" spans="1:17" x14ac:dyDescent="0.25">
      <c r="A1084" t="s">
        <v>1986</v>
      </c>
      <c r="B1084" t="s">
        <v>765</v>
      </c>
      <c r="C1084" t="s">
        <v>769</v>
      </c>
      <c r="D1084" t="s">
        <v>851</v>
      </c>
      <c r="E1084" t="s">
        <v>799</v>
      </c>
      <c r="F1084">
        <v>1</v>
      </c>
      <c r="G1084" t="s">
        <v>1986</v>
      </c>
      <c r="H1084" t="s">
        <v>765</v>
      </c>
      <c r="J1084" s="90">
        <f t="shared" si="51"/>
        <v>24494</v>
      </c>
      <c r="K1084" s="86" t="str">
        <f t="shared" si="52"/>
        <v/>
      </c>
      <c r="L1084" s="86">
        <f t="shared" si="52"/>
        <v>174</v>
      </c>
      <c r="M1084" s="86">
        <f t="shared" si="52"/>
        <v>101</v>
      </c>
      <c r="N1084" s="86">
        <f t="shared" si="52"/>
        <v>54</v>
      </c>
      <c r="O1084" s="86">
        <f t="shared" si="52"/>
        <v>1</v>
      </c>
      <c r="P1084" s="86">
        <f t="shared" si="52"/>
        <v>24494</v>
      </c>
      <c r="Q1084" s="86" t="str">
        <f t="shared" si="52"/>
        <v/>
      </c>
    </row>
    <row r="1085" spans="1:17" x14ac:dyDescent="0.25">
      <c r="A1085" t="s">
        <v>1987</v>
      </c>
      <c r="B1085" t="s">
        <v>765</v>
      </c>
      <c r="C1085" t="s">
        <v>769</v>
      </c>
      <c r="D1085" t="s">
        <v>851</v>
      </c>
      <c r="E1085" t="s">
        <v>799</v>
      </c>
      <c r="F1085">
        <v>1</v>
      </c>
      <c r="G1085" t="s">
        <v>1987</v>
      </c>
      <c r="H1085" t="s">
        <v>765</v>
      </c>
      <c r="J1085" s="90">
        <f t="shared" si="51"/>
        <v>24495</v>
      </c>
      <c r="K1085" s="86" t="str">
        <f t="shared" si="52"/>
        <v/>
      </c>
      <c r="L1085" s="86">
        <f t="shared" si="52"/>
        <v>174</v>
      </c>
      <c r="M1085" s="86">
        <f t="shared" si="52"/>
        <v>101</v>
      </c>
      <c r="N1085" s="86">
        <f t="shared" si="52"/>
        <v>54</v>
      </c>
      <c r="O1085" s="86">
        <f t="shared" si="52"/>
        <v>1</v>
      </c>
      <c r="P1085" s="86">
        <f t="shared" si="52"/>
        <v>24495</v>
      </c>
      <c r="Q1085" s="86" t="str">
        <f t="shared" si="52"/>
        <v/>
      </c>
    </row>
    <row r="1086" spans="1:17" x14ac:dyDescent="0.25">
      <c r="A1086" t="s">
        <v>1988</v>
      </c>
      <c r="B1086" t="s">
        <v>765</v>
      </c>
      <c r="C1086" t="s">
        <v>769</v>
      </c>
      <c r="D1086" t="s">
        <v>930</v>
      </c>
      <c r="E1086" t="s">
        <v>1116</v>
      </c>
      <c r="F1086">
        <v>1</v>
      </c>
      <c r="G1086" t="s">
        <v>765</v>
      </c>
      <c r="H1086" t="s">
        <v>765</v>
      </c>
      <c r="J1086" s="90">
        <f t="shared" si="51"/>
        <v>2450</v>
      </c>
      <c r="K1086" s="86" t="str">
        <f t="shared" si="52"/>
        <v/>
      </c>
      <c r="L1086" s="86">
        <f t="shared" si="52"/>
        <v>174</v>
      </c>
      <c r="M1086" s="86">
        <f t="shared" si="52"/>
        <v>106</v>
      </c>
      <c r="N1086" s="86">
        <f t="shared" si="52"/>
        <v>17</v>
      </c>
      <c r="O1086" s="86">
        <f t="shared" si="52"/>
        <v>1</v>
      </c>
      <c r="P1086" s="86" t="str">
        <f t="shared" si="52"/>
        <v/>
      </c>
      <c r="Q1086" s="86" t="str">
        <f t="shared" si="52"/>
        <v/>
      </c>
    </row>
    <row r="1087" spans="1:17" x14ac:dyDescent="0.25">
      <c r="A1087" t="s">
        <v>1989</v>
      </c>
      <c r="B1087" t="s">
        <v>765</v>
      </c>
      <c r="C1087" t="s">
        <v>769</v>
      </c>
      <c r="D1087" t="s">
        <v>798</v>
      </c>
      <c r="E1087" t="s">
        <v>948</v>
      </c>
      <c r="F1087">
        <v>1</v>
      </c>
      <c r="G1087" t="s">
        <v>1989</v>
      </c>
      <c r="H1087" t="s">
        <v>765</v>
      </c>
      <c r="J1087" s="90">
        <f t="shared" si="51"/>
        <v>24501</v>
      </c>
      <c r="K1087" s="86" t="str">
        <f t="shared" si="52"/>
        <v/>
      </c>
      <c r="L1087" s="86">
        <f t="shared" si="52"/>
        <v>174</v>
      </c>
      <c r="M1087" s="86">
        <f t="shared" si="52"/>
        <v>103</v>
      </c>
      <c r="N1087" s="86">
        <f t="shared" si="52"/>
        <v>55</v>
      </c>
      <c r="O1087" s="86">
        <f t="shared" si="52"/>
        <v>1</v>
      </c>
      <c r="P1087" s="86">
        <f t="shared" si="52"/>
        <v>24501</v>
      </c>
      <c r="Q1087" s="86" t="str">
        <f t="shared" si="52"/>
        <v/>
      </c>
    </row>
    <row r="1088" spans="1:17" x14ac:dyDescent="0.25">
      <c r="A1088" t="s">
        <v>1990</v>
      </c>
      <c r="B1088" t="s">
        <v>765</v>
      </c>
      <c r="C1088" t="s">
        <v>769</v>
      </c>
      <c r="D1088" t="s">
        <v>896</v>
      </c>
      <c r="E1088" t="s">
        <v>948</v>
      </c>
      <c r="F1088">
        <v>1</v>
      </c>
      <c r="G1088" t="s">
        <v>1990</v>
      </c>
      <c r="H1088" t="s">
        <v>765</v>
      </c>
      <c r="J1088" s="90">
        <f t="shared" si="51"/>
        <v>24502</v>
      </c>
      <c r="K1088" s="86" t="str">
        <f t="shared" si="52"/>
        <v/>
      </c>
      <c r="L1088" s="86">
        <f t="shared" si="52"/>
        <v>174</v>
      </c>
      <c r="M1088" s="86">
        <f t="shared" si="52"/>
        <v>104</v>
      </c>
      <c r="N1088" s="86">
        <f t="shared" si="52"/>
        <v>55</v>
      </c>
      <c r="O1088" s="86">
        <f t="shared" si="52"/>
        <v>1</v>
      </c>
      <c r="P1088" s="86">
        <f t="shared" si="52"/>
        <v>24502</v>
      </c>
      <c r="Q1088" s="86" t="str">
        <f t="shared" si="52"/>
        <v/>
      </c>
    </row>
    <row r="1089" spans="1:17" x14ac:dyDescent="0.25">
      <c r="A1089" t="s">
        <v>1991</v>
      </c>
      <c r="B1089" t="s">
        <v>765</v>
      </c>
      <c r="C1089" t="s">
        <v>769</v>
      </c>
      <c r="D1089" t="s">
        <v>798</v>
      </c>
      <c r="E1089" t="s">
        <v>948</v>
      </c>
      <c r="F1089">
        <v>1</v>
      </c>
      <c r="G1089" t="s">
        <v>1991</v>
      </c>
      <c r="H1089" t="s">
        <v>765</v>
      </c>
      <c r="J1089" s="90">
        <f t="shared" si="51"/>
        <v>24503</v>
      </c>
      <c r="K1089" s="86" t="str">
        <f t="shared" si="52"/>
        <v/>
      </c>
      <c r="L1089" s="86">
        <f t="shared" si="52"/>
        <v>174</v>
      </c>
      <c r="M1089" s="86">
        <f t="shared" si="52"/>
        <v>103</v>
      </c>
      <c r="N1089" s="86">
        <f t="shared" si="52"/>
        <v>55</v>
      </c>
      <c r="O1089" s="86">
        <f t="shared" si="52"/>
        <v>1</v>
      </c>
      <c r="P1089" s="86">
        <f t="shared" si="52"/>
        <v>24503</v>
      </c>
      <c r="Q1089" s="86" t="str">
        <f t="shared" si="52"/>
        <v/>
      </c>
    </row>
    <row r="1090" spans="1:17" x14ac:dyDescent="0.25">
      <c r="A1090" t="s">
        <v>1992</v>
      </c>
      <c r="B1090" t="s">
        <v>765</v>
      </c>
      <c r="C1090" t="s">
        <v>769</v>
      </c>
      <c r="D1090" t="s">
        <v>766</v>
      </c>
      <c r="E1090" t="s">
        <v>948</v>
      </c>
      <c r="F1090">
        <v>1</v>
      </c>
      <c r="G1090" t="s">
        <v>1992</v>
      </c>
      <c r="H1090" t="s">
        <v>765</v>
      </c>
      <c r="J1090" s="90">
        <f t="shared" ref="J1090:J1153" si="53">IFERROR(+A1090+0,A1090)</f>
        <v>24504</v>
      </c>
      <c r="K1090" s="86" t="str">
        <f t="shared" si="52"/>
        <v/>
      </c>
      <c r="L1090" s="86">
        <f t="shared" si="52"/>
        <v>174</v>
      </c>
      <c r="M1090" s="86">
        <f t="shared" si="52"/>
        <v>810</v>
      </c>
      <c r="N1090" s="86">
        <f t="shared" si="52"/>
        <v>55</v>
      </c>
      <c r="O1090" s="86">
        <f t="shared" si="52"/>
        <v>1</v>
      </c>
      <c r="P1090" s="86">
        <f t="shared" si="52"/>
        <v>24504</v>
      </c>
      <c r="Q1090" s="86" t="str">
        <f t="shared" si="52"/>
        <v/>
      </c>
    </row>
    <row r="1091" spans="1:17" x14ac:dyDescent="0.25">
      <c r="A1091" t="s">
        <v>1993</v>
      </c>
      <c r="B1091" t="s">
        <v>765</v>
      </c>
      <c r="C1091" t="s">
        <v>769</v>
      </c>
      <c r="D1091" t="s">
        <v>766</v>
      </c>
      <c r="E1091" t="s">
        <v>948</v>
      </c>
      <c r="F1091">
        <v>1</v>
      </c>
      <c r="G1091" t="s">
        <v>1993</v>
      </c>
      <c r="H1091" t="s">
        <v>765</v>
      </c>
      <c r="J1091" s="90">
        <f t="shared" si="53"/>
        <v>24505</v>
      </c>
      <c r="K1091" s="86" t="str">
        <f t="shared" si="52"/>
        <v/>
      </c>
      <c r="L1091" s="86">
        <f t="shared" si="52"/>
        <v>174</v>
      </c>
      <c r="M1091" s="86">
        <f t="shared" si="52"/>
        <v>810</v>
      </c>
      <c r="N1091" s="86">
        <f t="shared" si="52"/>
        <v>55</v>
      </c>
      <c r="O1091" s="86">
        <f t="shared" si="52"/>
        <v>1</v>
      </c>
      <c r="P1091" s="86">
        <f t="shared" si="52"/>
        <v>24505</v>
      </c>
      <c r="Q1091" s="86" t="str">
        <f t="shared" si="52"/>
        <v/>
      </c>
    </row>
    <row r="1092" spans="1:17" x14ac:dyDescent="0.25">
      <c r="A1092" t="s">
        <v>1994</v>
      </c>
      <c r="B1092" t="s">
        <v>765</v>
      </c>
      <c r="C1092" t="s">
        <v>769</v>
      </c>
      <c r="D1092" t="s">
        <v>766</v>
      </c>
      <c r="E1092" t="s">
        <v>948</v>
      </c>
      <c r="F1092">
        <v>1</v>
      </c>
      <c r="G1092" t="s">
        <v>1994</v>
      </c>
      <c r="H1092" t="s">
        <v>765</v>
      </c>
      <c r="J1092" s="90">
        <f t="shared" si="53"/>
        <v>24506</v>
      </c>
      <c r="K1092" s="86" t="str">
        <f t="shared" si="52"/>
        <v/>
      </c>
      <c r="L1092" s="86">
        <f t="shared" si="52"/>
        <v>174</v>
      </c>
      <c r="M1092" s="86">
        <f t="shared" si="52"/>
        <v>810</v>
      </c>
      <c r="N1092" s="86">
        <f t="shared" si="52"/>
        <v>55</v>
      </c>
      <c r="O1092" s="86">
        <f t="shared" si="52"/>
        <v>1</v>
      </c>
      <c r="P1092" s="86">
        <f t="shared" si="52"/>
        <v>24506</v>
      </c>
      <c r="Q1092" s="86" t="str">
        <f t="shared" si="52"/>
        <v/>
      </c>
    </row>
    <row r="1093" spans="1:17" x14ac:dyDescent="0.25">
      <c r="A1093" t="s">
        <v>1995</v>
      </c>
      <c r="B1093" t="s">
        <v>765</v>
      </c>
      <c r="C1093" t="s">
        <v>769</v>
      </c>
      <c r="D1093" t="s">
        <v>798</v>
      </c>
      <c r="E1093" t="s">
        <v>948</v>
      </c>
      <c r="F1093">
        <v>1</v>
      </c>
      <c r="G1093" t="s">
        <v>1995</v>
      </c>
      <c r="H1093" t="s">
        <v>765</v>
      </c>
      <c r="J1093" s="90">
        <f t="shared" si="53"/>
        <v>24507</v>
      </c>
      <c r="K1093" s="86" t="str">
        <f t="shared" si="52"/>
        <v/>
      </c>
      <c r="L1093" s="86">
        <f t="shared" si="52"/>
        <v>174</v>
      </c>
      <c r="M1093" s="86">
        <f t="shared" si="52"/>
        <v>103</v>
      </c>
      <c r="N1093" s="86">
        <f t="shared" si="52"/>
        <v>55</v>
      </c>
      <c r="O1093" s="86">
        <f t="shared" si="52"/>
        <v>1</v>
      </c>
      <c r="P1093" s="86">
        <f t="shared" si="52"/>
        <v>24507</v>
      </c>
      <c r="Q1093" s="86" t="str">
        <f t="shared" si="52"/>
        <v/>
      </c>
    </row>
    <row r="1094" spans="1:17" x14ac:dyDescent="0.25">
      <c r="A1094" t="s">
        <v>1996</v>
      </c>
      <c r="B1094" t="s">
        <v>765</v>
      </c>
      <c r="C1094" t="s">
        <v>769</v>
      </c>
      <c r="D1094" t="s">
        <v>930</v>
      </c>
      <c r="E1094" t="s">
        <v>1116</v>
      </c>
      <c r="F1094">
        <v>1</v>
      </c>
      <c r="G1094" t="s">
        <v>765</v>
      </c>
      <c r="H1094" t="s">
        <v>765</v>
      </c>
      <c r="J1094" s="90">
        <f t="shared" si="53"/>
        <v>2451</v>
      </c>
      <c r="K1094" s="86" t="str">
        <f t="shared" si="52"/>
        <v/>
      </c>
      <c r="L1094" s="86">
        <f t="shared" si="52"/>
        <v>174</v>
      </c>
      <c r="M1094" s="86">
        <f t="shared" si="52"/>
        <v>106</v>
      </c>
      <c r="N1094" s="86">
        <f t="shared" si="52"/>
        <v>17</v>
      </c>
      <c r="O1094" s="86">
        <f t="shared" si="52"/>
        <v>1</v>
      </c>
      <c r="P1094" s="86" t="str">
        <f t="shared" si="52"/>
        <v/>
      </c>
      <c r="Q1094" s="86" t="str">
        <f t="shared" si="52"/>
        <v/>
      </c>
    </row>
    <row r="1095" spans="1:17" x14ac:dyDescent="0.25">
      <c r="A1095" t="s">
        <v>1997</v>
      </c>
      <c r="B1095" t="s">
        <v>765</v>
      </c>
      <c r="C1095" t="s">
        <v>769</v>
      </c>
      <c r="D1095" t="s">
        <v>766</v>
      </c>
      <c r="E1095" t="s">
        <v>948</v>
      </c>
      <c r="F1095">
        <v>1</v>
      </c>
      <c r="G1095" t="s">
        <v>1997</v>
      </c>
      <c r="H1095" t="s">
        <v>765</v>
      </c>
      <c r="J1095" s="90">
        <f t="shared" si="53"/>
        <v>24510</v>
      </c>
      <c r="K1095" s="86" t="str">
        <f t="shared" si="52"/>
        <v/>
      </c>
      <c r="L1095" s="86">
        <f t="shared" si="52"/>
        <v>174</v>
      </c>
      <c r="M1095" s="86">
        <f t="shared" si="52"/>
        <v>810</v>
      </c>
      <c r="N1095" s="86">
        <f t="shared" si="52"/>
        <v>55</v>
      </c>
      <c r="O1095" s="86">
        <f t="shared" si="52"/>
        <v>1</v>
      </c>
      <c r="P1095" s="86">
        <f t="shared" si="52"/>
        <v>24510</v>
      </c>
      <c r="Q1095" s="86" t="str">
        <f t="shared" si="52"/>
        <v/>
      </c>
    </row>
    <row r="1096" spans="1:17" x14ac:dyDescent="0.25">
      <c r="A1096" t="s">
        <v>1998</v>
      </c>
      <c r="B1096" t="s">
        <v>765</v>
      </c>
      <c r="C1096" t="s">
        <v>769</v>
      </c>
      <c r="D1096" t="s">
        <v>798</v>
      </c>
      <c r="E1096" t="s">
        <v>948</v>
      </c>
      <c r="F1096">
        <v>1</v>
      </c>
      <c r="G1096" t="s">
        <v>1998</v>
      </c>
      <c r="H1096" t="s">
        <v>765</v>
      </c>
      <c r="J1096" s="90">
        <f t="shared" si="53"/>
        <v>24517</v>
      </c>
      <c r="K1096" s="86" t="str">
        <f t="shared" si="52"/>
        <v/>
      </c>
      <c r="L1096" s="86">
        <f t="shared" si="52"/>
        <v>174</v>
      </c>
      <c r="M1096" s="86">
        <f t="shared" si="52"/>
        <v>103</v>
      </c>
      <c r="N1096" s="86">
        <f t="shared" si="52"/>
        <v>55</v>
      </c>
      <c r="O1096" s="86">
        <f t="shared" si="52"/>
        <v>1</v>
      </c>
      <c r="P1096" s="86">
        <f t="shared" si="52"/>
        <v>24517</v>
      </c>
      <c r="Q1096" s="86" t="str">
        <f t="shared" si="52"/>
        <v/>
      </c>
    </row>
    <row r="1097" spans="1:17" x14ac:dyDescent="0.25">
      <c r="A1097" t="s">
        <v>1999</v>
      </c>
      <c r="B1097" t="s">
        <v>765</v>
      </c>
      <c r="C1097" t="s">
        <v>769</v>
      </c>
      <c r="D1097" t="s">
        <v>930</v>
      </c>
      <c r="E1097" t="s">
        <v>1116</v>
      </c>
      <c r="F1097">
        <v>1</v>
      </c>
      <c r="G1097" t="s">
        <v>765</v>
      </c>
      <c r="H1097" t="s">
        <v>765</v>
      </c>
      <c r="J1097" s="90">
        <f t="shared" si="53"/>
        <v>2452</v>
      </c>
      <c r="K1097" s="86" t="str">
        <f t="shared" si="52"/>
        <v/>
      </c>
      <c r="L1097" s="86">
        <f t="shared" si="52"/>
        <v>174</v>
      </c>
      <c r="M1097" s="86">
        <f t="shared" si="52"/>
        <v>106</v>
      </c>
      <c r="N1097" s="86">
        <f t="shared" si="52"/>
        <v>17</v>
      </c>
      <c r="O1097" s="86">
        <f t="shared" si="52"/>
        <v>1</v>
      </c>
      <c r="P1097" s="86" t="str">
        <f t="shared" si="52"/>
        <v/>
      </c>
      <c r="Q1097" s="86" t="str">
        <f t="shared" si="52"/>
        <v/>
      </c>
    </row>
    <row r="1098" spans="1:17" x14ac:dyDescent="0.25">
      <c r="A1098" t="s">
        <v>2000</v>
      </c>
      <c r="B1098" t="s">
        <v>765</v>
      </c>
      <c r="C1098" t="s">
        <v>769</v>
      </c>
      <c r="D1098" t="s">
        <v>798</v>
      </c>
      <c r="E1098" t="s">
        <v>948</v>
      </c>
      <c r="F1098">
        <v>1</v>
      </c>
      <c r="G1098" t="s">
        <v>2000</v>
      </c>
      <c r="H1098" t="s">
        <v>765</v>
      </c>
      <c r="J1098" s="90">
        <f t="shared" si="53"/>
        <v>24520</v>
      </c>
      <c r="K1098" s="86" t="str">
        <f t="shared" si="52"/>
        <v/>
      </c>
      <c r="L1098" s="86">
        <f t="shared" si="52"/>
        <v>174</v>
      </c>
      <c r="M1098" s="86">
        <f t="shared" si="52"/>
        <v>103</v>
      </c>
      <c r="N1098" s="86">
        <f t="shared" si="52"/>
        <v>55</v>
      </c>
      <c r="O1098" s="86">
        <f t="shared" si="52"/>
        <v>1</v>
      </c>
      <c r="P1098" s="86">
        <f t="shared" si="52"/>
        <v>24520</v>
      </c>
      <c r="Q1098" s="86" t="str">
        <f t="shared" si="52"/>
        <v/>
      </c>
    </row>
    <row r="1099" spans="1:17" x14ac:dyDescent="0.25">
      <c r="A1099" t="s">
        <v>2001</v>
      </c>
      <c r="B1099" t="s">
        <v>765</v>
      </c>
      <c r="C1099" t="s">
        <v>769</v>
      </c>
      <c r="D1099" t="s">
        <v>765</v>
      </c>
      <c r="E1099" t="s">
        <v>948</v>
      </c>
      <c r="F1099">
        <v>1</v>
      </c>
      <c r="G1099" t="s">
        <v>2001</v>
      </c>
      <c r="H1099" t="s">
        <v>765</v>
      </c>
      <c r="J1099" s="90">
        <f t="shared" si="53"/>
        <v>24523</v>
      </c>
      <c r="K1099" s="86" t="str">
        <f t="shared" si="52"/>
        <v/>
      </c>
      <c r="L1099" s="86">
        <f t="shared" si="52"/>
        <v>174</v>
      </c>
      <c r="M1099" s="86" t="str">
        <f t="shared" si="52"/>
        <v/>
      </c>
      <c r="N1099" s="86">
        <f t="shared" si="52"/>
        <v>55</v>
      </c>
      <c r="O1099" s="86">
        <f t="shared" si="52"/>
        <v>1</v>
      </c>
      <c r="P1099" s="86">
        <f t="shared" si="52"/>
        <v>24523</v>
      </c>
      <c r="Q1099" s="86" t="str">
        <f t="shared" si="52"/>
        <v/>
      </c>
    </row>
    <row r="1100" spans="1:17" x14ac:dyDescent="0.25">
      <c r="A1100" t="s">
        <v>2002</v>
      </c>
      <c r="B1100" t="s">
        <v>765</v>
      </c>
      <c r="C1100" t="s">
        <v>769</v>
      </c>
      <c r="D1100" t="s">
        <v>766</v>
      </c>
      <c r="E1100" t="s">
        <v>923</v>
      </c>
      <c r="F1100">
        <v>1</v>
      </c>
      <c r="G1100" t="s">
        <v>2002</v>
      </c>
      <c r="H1100" t="s">
        <v>765</v>
      </c>
      <c r="J1100" s="90">
        <f t="shared" si="53"/>
        <v>24526</v>
      </c>
      <c r="K1100" s="86" t="str">
        <f t="shared" si="52"/>
        <v/>
      </c>
      <c r="L1100" s="86">
        <f t="shared" si="52"/>
        <v>174</v>
      </c>
      <c r="M1100" s="86">
        <f t="shared" si="52"/>
        <v>810</v>
      </c>
      <c r="N1100" s="86">
        <f t="shared" si="52"/>
        <v>51</v>
      </c>
      <c r="O1100" s="86">
        <f t="shared" si="52"/>
        <v>1</v>
      </c>
      <c r="P1100" s="86">
        <f t="shared" si="52"/>
        <v>24526</v>
      </c>
      <c r="Q1100" s="86" t="str">
        <f t="shared" si="52"/>
        <v/>
      </c>
    </row>
    <row r="1101" spans="1:17" x14ac:dyDescent="0.25">
      <c r="A1101" t="s">
        <v>2003</v>
      </c>
      <c r="B1101" t="s">
        <v>765</v>
      </c>
      <c r="C1101" t="s">
        <v>769</v>
      </c>
      <c r="D1101" t="s">
        <v>766</v>
      </c>
      <c r="E1101" t="s">
        <v>948</v>
      </c>
      <c r="F1101">
        <v>1</v>
      </c>
      <c r="G1101" t="s">
        <v>2003</v>
      </c>
      <c r="H1101" t="s">
        <v>765</v>
      </c>
      <c r="J1101" s="90">
        <f t="shared" si="53"/>
        <v>24531</v>
      </c>
      <c r="K1101" s="86" t="str">
        <f t="shared" si="52"/>
        <v/>
      </c>
      <c r="L1101" s="86">
        <f t="shared" si="52"/>
        <v>174</v>
      </c>
      <c r="M1101" s="86">
        <f t="shared" si="52"/>
        <v>810</v>
      </c>
      <c r="N1101" s="86">
        <f t="shared" si="52"/>
        <v>55</v>
      </c>
      <c r="O1101" s="86">
        <f t="shared" si="52"/>
        <v>1</v>
      </c>
      <c r="P1101" s="86">
        <f t="shared" si="52"/>
        <v>24531</v>
      </c>
      <c r="Q1101" s="86" t="str">
        <f t="shared" si="52"/>
        <v/>
      </c>
    </row>
    <row r="1102" spans="1:17" x14ac:dyDescent="0.25">
      <c r="A1102" t="s">
        <v>2004</v>
      </c>
      <c r="B1102" t="s">
        <v>765</v>
      </c>
      <c r="C1102" t="s">
        <v>769</v>
      </c>
      <c r="D1102" t="s">
        <v>930</v>
      </c>
      <c r="E1102" t="s">
        <v>1116</v>
      </c>
      <c r="F1102">
        <v>1</v>
      </c>
      <c r="G1102" t="s">
        <v>765</v>
      </c>
      <c r="H1102" t="s">
        <v>765</v>
      </c>
      <c r="J1102" s="90">
        <f t="shared" si="53"/>
        <v>2454</v>
      </c>
      <c r="K1102" s="86" t="str">
        <f t="shared" si="52"/>
        <v/>
      </c>
      <c r="L1102" s="86">
        <f t="shared" si="52"/>
        <v>174</v>
      </c>
      <c r="M1102" s="86">
        <f t="shared" si="52"/>
        <v>106</v>
      </c>
      <c r="N1102" s="86">
        <f t="shared" si="52"/>
        <v>17</v>
      </c>
      <c r="O1102" s="86">
        <f t="shared" si="52"/>
        <v>1</v>
      </c>
      <c r="P1102" s="86" t="str">
        <f t="shared" si="52"/>
        <v/>
      </c>
      <c r="Q1102" s="86" t="str">
        <f t="shared" si="52"/>
        <v/>
      </c>
    </row>
    <row r="1103" spans="1:17" x14ac:dyDescent="0.25">
      <c r="A1103" t="s">
        <v>2005</v>
      </c>
      <c r="B1103" t="s">
        <v>1138</v>
      </c>
      <c r="C1103" t="s">
        <v>769</v>
      </c>
      <c r="D1103" t="s">
        <v>930</v>
      </c>
      <c r="E1103" t="s">
        <v>1116</v>
      </c>
      <c r="F1103">
        <v>1</v>
      </c>
      <c r="G1103" t="s">
        <v>765</v>
      </c>
      <c r="H1103" t="s">
        <v>765</v>
      </c>
      <c r="J1103" s="90">
        <f t="shared" si="53"/>
        <v>2456</v>
      </c>
      <c r="K1103" s="86">
        <f t="shared" si="52"/>
        <v>172</v>
      </c>
      <c r="L1103" s="86">
        <f t="shared" si="52"/>
        <v>174</v>
      </c>
      <c r="M1103" s="86">
        <f t="shared" si="52"/>
        <v>106</v>
      </c>
      <c r="N1103" s="86">
        <f t="shared" si="52"/>
        <v>17</v>
      </c>
      <c r="O1103" s="86">
        <f t="shared" si="52"/>
        <v>1</v>
      </c>
      <c r="P1103" s="86" t="str">
        <f t="shared" si="52"/>
        <v/>
      </c>
      <c r="Q1103" s="86" t="str">
        <f t="shared" si="52"/>
        <v/>
      </c>
    </row>
    <row r="1104" spans="1:17" x14ac:dyDescent="0.25">
      <c r="A1104" t="s">
        <v>2006</v>
      </c>
      <c r="B1104" t="s">
        <v>765</v>
      </c>
      <c r="C1104" t="s">
        <v>769</v>
      </c>
      <c r="D1104" t="s">
        <v>930</v>
      </c>
      <c r="E1104" t="s">
        <v>1116</v>
      </c>
      <c r="F1104">
        <v>1</v>
      </c>
      <c r="G1104" t="s">
        <v>765</v>
      </c>
      <c r="H1104" t="s">
        <v>765</v>
      </c>
      <c r="J1104" s="90">
        <f t="shared" si="53"/>
        <v>2457</v>
      </c>
      <c r="K1104" s="86" t="str">
        <f t="shared" si="52"/>
        <v/>
      </c>
      <c r="L1104" s="86">
        <f t="shared" si="52"/>
        <v>174</v>
      </c>
      <c r="M1104" s="86">
        <f t="shared" si="52"/>
        <v>106</v>
      </c>
      <c r="N1104" s="86">
        <f t="shared" si="52"/>
        <v>17</v>
      </c>
      <c r="O1104" s="86">
        <f t="shared" si="52"/>
        <v>1</v>
      </c>
      <c r="P1104" s="86" t="str">
        <f t="shared" si="52"/>
        <v/>
      </c>
      <c r="Q1104" s="86" t="str">
        <f t="shared" si="52"/>
        <v/>
      </c>
    </row>
    <row r="1105" spans="1:17" x14ac:dyDescent="0.25">
      <c r="A1105" t="s">
        <v>2007</v>
      </c>
      <c r="B1105" t="s">
        <v>765</v>
      </c>
      <c r="C1105" t="s">
        <v>769</v>
      </c>
      <c r="D1105" t="s">
        <v>930</v>
      </c>
      <c r="E1105" t="s">
        <v>1116</v>
      </c>
      <c r="F1105">
        <v>1</v>
      </c>
      <c r="G1105" t="s">
        <v>765</v>
      </c>
      <c r="H1105" t="s">
        <v>765</v>
      </c>
      <c r="J1105" s="90">
        <f t="shared" si="53"/>
        <v>2459</v>
      </c>
      <c r="K1105" s="86" t="str">
        <f t="shared" si="52"/>
        <v/>
      </c>
      <c r="L1105" s="86">
        <f t="shared" si="52"/>
        <v>174</v>
      </c>
      <c r="M1105" s="86">
        <f t="shared" si="52"/>
        <v>106</v>
      </c>
      <c r="N1105" s="86">
        <f t="shared" si="52"/>
        <v>17</v>
      </c>
      <c r="O1105" s="86">
        <f t="shared" si="52"/>
        <v>1</v>
      </c>
      <c r="P1105" s="86" t="str">
        <f t="shared" si="52"/>
        <v/>
      </c>
      <c r="Q1105" s="86" t="str">
        <f t="shared" si="52"/>
        <v/>
      </c>
    </row>
    <row r="1106" spans="1:17" x14ac:dyDescent="0.25">
      <c r="A1106" t="s">
        <v>2008</v>
      </c>
      <c r="B1106" t="s">
        <v>765</v>
      </c>
      <c r="C1106" t="s">
        <v>769</v>
      </c>
      <c r="D1106" t="s">
        <v>930</v>
      </c>
      <c r="E1106" t="s">
        <v>1116</v>
      </c>
      <c r="F1106">
        <v>1</v>
      </c>
      <c r="G1106" t="s">
        <v>765</v>
      </c>
      <c r="H1106" t="s">
        <v>765</v>
      </c>
      <c r="J1106" s="90">
        <f t="shared" si="53"/>
        <v>2460</v>
      </c>
      <c r="K1106" s="86" t="str">
        <f t="shared" si="52"/>
        <v/>
      </c>
      <c r="L1106" s="86">
        <f t="shared" si="52"/>
        <v>174</v>
      </c>
      <c r="M1106" s="86">
        <f t="shared" si="52"/>
        <v>106</v>
      </c>
      <c r="N1106" s="86">
        <f t="shared" si="52"/>
        <v>17</v>
      </c>
      <c r="O1106" s="86">
        <f t="shared" si="52"/>
        <v>1</v>
      </c>
      <c r="P1106" s="86" t="str">
        <f t="shared" si="52"/>
        <v/>
      </c>
      <c r="Q1106" s="86" t="str">
        <f t="shared" si="52"/>
        <v/>
      </c>
    </row>
    <row r="1107" spans="1:17" x14ac:dyDescent="0.25">
      <c r="A1107" t="s">
        <v>2009</v>
      </c>
      <c r="B1107" t="s">
        <v>765</v>
      </c>
      <c r="C1107" t="s">
        <v>769</v>
      </c>
      <c r="D1107" t="s">
        <v>930</v>
      </c>
      <c r="E1107" t="s">
        <v>1116</v>
      </c>
      <c r="F1107">
        <v>1</v>
      </c>
      <c r="G1107" t="s">
        <v>765</v>
      </c>
      <c r="H1107" t="s">
        <v>765</v>
      </c>
      <c r="J1107" s="90">
        <f t="shared" si="53"/>
        <v>2461</v>
      </c>
      <c r="K1107" s="86" t="str">
        <f t="shared" si="52"/>
        <v/>
      </c>
      <c r="L1107" s="86">
        <f t="shared" si="52"/>
        <v>174</v>
      </c>
      <c r="M1107" s="86">
        <f t="shared" si="52"/>
        <v>106</v>
      </c>
      <c r="N1107" s="86">
        <f t="shared" si="52"/>
        <v>17</v>
      </c>
      <c r="O1107" s="86">
        <f t="shared" si="52"/>
        <v>1</v>
      </c>
      <c r="P1107" s="86" t="str">
        <f t="shared" si="52"/>
        <v/>
      </c>
      <c r="Q1107" s="86" t="str">
        <f t="shared" si="52"/>
        <v/>
      </c>
    </row>
    <row r="1108" spans="1:17" x14ac:dyDescent="0.25">
      <c r="A1108" t="s">
        <v>2010</v>
      </c>
      <c r="B1108" t="s">
        <v>765</v>
      </c>
      <c r="C1108" t="s">
        <v>769</v>
      </c>
      <c r="D1108" t="s">
        <v>930</v>
      </c>
      <c r="E1108" t="s">
        <v>1116</v>
      </c>
      <c r="F1108">
        <v>1</v>
      </c>
      <c r="G1108" t="s">
        <v>765</v>
      </c>
      <c r="H1108" t="s">
        <v>765</v>
      </c>
      <c r="J1108" s="90">
        <f t="shared" si="53"/>
        <v>2462</v>
      </c>
      <c r="K1108" s="86" t="str">
        <f t="shared" si="52"/>
        <v/>
      </c>
      <c r="L1108" s="86">
        <f t="shared" si="52"/>
        <v>174</v>
      </c>
      <c r="M1108" s="86">
        <f t="shared" si="52"/>
        <v>106</v>
      </c>
      <c r="N1108" s="86">
        <f t="shared" si="52"/>
        <v>17</v>
      </c>
      <c r="O1108" s="86">
        <f t="shared" si="52"/>
        <v>1</v>
      </c>
      <c r="P1108" s="86" t="str">
        <f t="shared" si="52"/>
        <v/>
      </c>
      <c r="Q1108" s="86" t="str">
        <f t="shared" si="52"/>
        <v/>
      </c>
    </row>
    <row r="1109" spans="1:17" x14ac:dyDescent="0.25">
      <c r="A1109" t="s">
        <v>2011</v>
      </c>
      <c r="B1109" t="s">
        <v>765</v>
      </c>
      <c r="C1109" t="s">
        <v>769</v>
      </c>
      <c r="D1109" t="s">
        <v>930</v>
      </c>
      <c r="E1109" t="s">
        <v>1116</v>
      </c>
      <c r="F1109">
        <v>1</v>
      </c>
      <c r="G1109" t="s">
        <v>765</v>
      </c>
      <c r="H1109" t="s">
        <v>765</v>
      </c>
      <c r="J1109" s="90">
        <f t="shared" si="53"/>
        <v>2463</v>
      </c>
      <c r="K1109" s="86" t="str">
        <f t="shared" si="52"/>
        <v/>
      </c>
      <c r="L1109" s="86">
        <f t="shared" si="52"/>
        <v>174</v>
      </c>
      <c r="M1109" s="86">
        <f t="shared" si="52"/>
        <v>106</v>
      </c>
      <c r="N1109" s="86">
        <f t="shared" si="52"/>
        <v>17</v>
      </c>
      <c r="O1109" s="86">
        <f t="shared" si="52"/>
        <v>1</v>
      </c>
      <c r="P1109" s="86" t="str">
        <f t="shared" si="52"/>
        <v/>
      </c>
      <c r="Q1109" s="86" t="str">
        <f t="shared" si="52"/>
        <v/>
      </c>
    </row>
    <row r="1110" spans="1:17" x14ac:dyDescent="0.25">
      <c r="A1110" t="s">
        <v>2012</v>
      </c>
      <c r="B1110" t="s">
        <v>765</v>
      </c>
      <c r="C1110" t="s">
        <v>769</v>
      </c>
      <c r="D1110" t="s">
        <v>930</v>
      </c>
      <c r="E1110" t="s">
        <v>1116</v>
      </c>
      <c r="F1110">
        <v>1</v>
      </c>
      <c r="G1110" t="s">
        <v>765</v>
      </c>
      <c r="H1110" t="s">
        <v>765</v>
      </c>
      <c r="J1110" s="90">
        <f t="shared" si="53"/>
        <v>2464</v>
      </c>
      <c r="K1110" s="86" t="str">
        <f t="shared" si="52"/>
        <v/>
      </c>
      <c r="L1110" s="86">
        <f t="shared" si="52"/>
        <v>174</v>
      </c>
      <c r="M1110" s="86">
        <f t="shared" si="52"/>
        <v>106</v>
      </c>
      <c r="N1110" s="86">
        <f t="shared" si="52"/>
        <v>17</v>
      </c>
      <c r="O1110" s="86">
        <f t="shared" si="52"/>
        <v>1</v>
      </c>
      <c r="P1110" s="86" t="str">
        <f t="shared" si="52"/>
        <v/>
      </c>
      <c r="Q1110" s="86" t="str">
        <f t="shared" si="52"/>
        <v/>
      </c>
    </row>
    <row r="1111" spans="1:17" x14ac:dyDescent="0.25">
      <c r="A1111" t="s">
        <v>2013</v>
      </c>
      <c r="B1111" t="s">
        <v>765</v>
      </c>
      <c r="C1111" t="s">
        <v>769</v>
      </c>
      <c r="D1111" t="s">
        <v>930</v>
      </c>
      <c r="E1111" t="s">
        <v>1116</v>
      </c>
      <c r="F1111">
        <v>1</v>
      </c>
      <c r="G1111" t="s">
        <v>765</v>
      </c>
      <c r="H1111" t="s">
        <v>765</v>
      </c>
      <c r="J1111" s="90">
        <f t="shared" si="53"/>
        <v>2465</v>
      </c>
      <c r="K1111" s="86" t="str">
        <f t="shared" si="52"/>
        <v/>
      </c>
      <c r="L1111" s="86">
        <f t="shared" si="52"/>
        <v>174</v>
      </c>
      <c r="M1111" s="86">
        <f t="shared" si="52"/>
        <v>106</v>
      </c>
      <c r="N1111" s="86">
        <f t="shared" ref="N1111:Q1174" si="54">IFERROR(+E1111+0,"")</f>
        <v>17</v>
      </c>
      <c r="O1111" s="86">
        <f t="shared" si="54"/>
        <v>1</v>
      </c>
      <c r="P1111" s="86" t="str">
        <f t="shared" si="54"/>
        <v/>
      </c>
      <c r="Q1111" s="86" t="str">
        <f t="shared" si="54"/>
        <v/>
      </c>
    </row>
    <row r="1112" spans="1:17" x14ac:dyDescent="0.25">
      <c r="A1112" t="s">
        <v>2014</v>
      </c>
      <c r="B1112" t="s">
        <v>765</v>
      </c>
      <c r="C1112" t="s">
        <v>769</v>
      </c>
      <c r="D1112" t="s">
        <v>930</v>
      </c>
      <c r="E1112" t="s">
        <v>1116</v>
      </c>
      <c r="F1112">
        <v>1</v>
      </c>
      <c r="G1112" t="s">
        <v>765</v>
      </c>
      <c r="H1112" t="s">
        <v>765</v>
      </c>
      <c r="J1112" s="90">
        <f t="shared" si="53"/>
        <v>2466</v>
      </c>
      <c r="K1112" s="86" t="str">
        <f t="shared" ref="K1112:Q1175" si="55">IFERROR(+B1112+0,"")</f>
        <v/>
      </c>
      <c r="L1112" s="86">
        <f t="shared" si="55"/>
        <v>174</v>
      </c>
      <c r="M1112" s="86">
        <f t="shared" si="55"/>
        <v>106</v>
      </c>
      <c r="N1112" s="86">
        <f t="shared" si="54"/>
        <v>17</v>
      </c>
      <c r="O1112" s="86">
        <f t="shared" si="54"/>
        <v>1</v>
      </c>
      <c r="P1112" s="86" t="str">
        <f t="shared" si="54"/>
        <v/>
      </c>
      <c r="Q1112" s="86" t="str">
        <f t="shared" si="54"/>
        <v/>
      </c>
    </row>
    <row r="1113" spans="1:17" x14ac:dyDescent="0.25">
      <c r="A1113" t="s">
        <v>2015</v>
      </c>
      <c r="B1113" t="s">
        <v>765</v>
      </c>
      <c r="C1113" t="s">
        <v>769</v>
      </c>
      <c r="D1113" t="s">
        <v>930</v>
      </c>
      <c r="E1113" t="s">
        <v>1116</v>
      </c>
      <c r="F1113">
        <v>1</v>
      </c>
      <c r="G1113" t="s">
        <v>765</v>
      </c>
      <c r="H1113" t="s">
        <v>765</v>
      </c>
      <c r="J1113" s="90">
        <f t="shared" si="53"/>
        <v>2467</v>
      </c>
      <c r="K1113" s="86" t="str">
        <f t="shared" si="55"/>
        <v/>
      </c>
      <c r="L1113" s="86">
        <f t="shared" si="55"/>
        <v>174</v>
      </c>
      <c r="M1113" s="86">
        <f t="shared" si="55"/>
        <v>106</v>
      </c>
      <c r="N1113" s="86">
        <f t="shared" si="54"/>
        <v>17</v>
      </c>
      <c r="O1113" s="86">
        <f t="shared" si="54"/>
        <v>1</v>
      </c>
      <c r="P1113" s="86" t="str">
        <f t="shared" si="54"/>
        <v/>
      </c>
      <c r="Q1113" s="86" t="str">
        <f t="shared" si="54"/>
        <v/>
      </c>
    </row>
    <row r="1114" spans="1:17" x14ac:dyDescent="0.25">
      <c r="A1114" t="s">
        <v>2016</v>
      </c>
      <c r="B1114" t="s">
        <v>765</v>
      </c>
      <c r="C1114" t="s">
        <v>769</v>
      </c>
      <c r="D1114" t="s">
        <v>930</v>
      </c>
      <c r="E1114" t="s">
        <v>1116</v>
      </c>
      <c r="F1114">
        <v>1</v>
      </c>
      <c r="G1114" t="s">
        <v>765</v>
      </c>
      <c r="H1114" t="s">
        <v>765</v>
      </c>
      <c r="J1114" s="90">
        <f t="shared" si="53"/>
        <v>2468</v>
      </c>
      <c r="K1114" s="86" t="str">
        <f t="shared" si="55"/>
        <v/>
      </c>
      <c r="L1114" s="86">
        <f t="shared" si="55"/>
        <v>174</v>
      </c>
      <c r="M1114" s="86">
        <f t="shared" si="55"/>
        <v>106</v>
      </c>
      <c r="N1114" s="86">
        <f t="shared" si="54"/>
        <v>17</v>
      </c>
      <c r="O1114" s="86">
        <f t="shared" si="54"/>
        <v>1</v>
      </c>
      <c r="P1114" s="86" t="str">
        <f t="shared" si="54"/>
        <v/>
      </c>
      <c r="Q1114" s="86" t="str">
        <f t="shared" si="54"/>
        <v/>
      </c>
    </row>
    <row r="1115" spans="1:17" x14ac:dyDescent="0.25">
      <c r="A1115" t="s">
        <v>2017</v>
      </c>
      <c r="B1115" t="s">
        <v>765</v>
      </c>
      <c r="C1115" t="s">
        <v>769</v>
      </c>
      <c r="D1115" t="s">
        <v>930</v>
      </c>
      <c r="E1115" t="s">
        <v>1116</v>
      </c>
      <c r="F1115">
        <v>1</v>
      </c>
      <c r="G1115" t="s">
        <v>765</v>
      </c>
      <c r="H1115" t="s">
        <v>765</v>
      </c>
      <c r="J1115" s="90">
        <f t="shared" si="53"/>
        <v>2469</v>
      </c>
      <c r="K1115" s="86" t="str">
        <f t="shared" si="55"/>
        <v/>
      </c>
      <c r="L1115" s="86">
        <f t="shared" si="55"/>
        <v>174</v>
      </c>
      <c r="M1115" s="86">
        <f t="shared" si="55"/>
        <v>106</v>
      </c>
      <c r="N1115" s="86">
        <f t="shared" si="54"/>
        <v>17</v>
      </c>
      <c r="O1115" s="86">
        <f t="shared" si="54"/>
        <v>1</v>
      </c>
      <c r="P1115" s="86" t="str">
        <f t="shared" si="54"/>
        <v/>
      </c>
      <c r="Q1115" s="86" t="str">
        <f t="shared" si="54"/>
        <v/>
      </c>
    </row>
    <row r="1116" spans="1:17" x14ac:dyDescent="0.25">
      <c r="A1116" t="s">
        <v>2018</v>
      </c>
      <c r="B1116" t="s">
        <v>765</v>
      </c>
      <c r="C1116" t="s">
        <v>769</v>
      </c>
      <c r="D1116" t="s">
        <v>930</v>
      </c>
      <c r="E1116" t="s">
        <v>1116</v>
      </c>
      <c r="F1116">
        <v>1</v>
      </c>
      <c r="G1116" t="s">
        <v>765</v>
      </c>
      <c r="H1116" t="s">
        <v>765</v>
      </c>
      <c r="J1116" s="90">
        <f t="shared" si="53"/>
        <v>2470</v>
      </c>
      <c r="K1116" s="86" t="str">
        <f t="shared" si="55"/>
        <v/>
      </c>
      <c r="L1116" s="86">
        <f t="shared" si="55"/>
        <v>174</v>
      </c>
      <c r="M1116" s="86">
        <f t="shared" si="55"/>
        <v>106</v>
      </c>
      <c r="N1116" s="86">
        <f t="shared" si="54"/>
        <v>17</v>
      </c>
      <c r="O1116" s="86">
        <f t="shared" si="54"/>
        <v>1</v>
      </c>
      <c r="P1116" s="86" t="str">
        <f t="shared" si="54"/>
        <v/>
      </c>
      <c r="Q1116" s="86" t="str">
        <f t="shared" si="54"/>
        <v/>
      </c>
    </row>
    <row r="1117" spans="1:17" x14ac:dyDescent="0.25">
      <c r="A1117" t="s">
        <v>2019</v>
      </c>
      <c r="B1117" t="s">
        <v>765</v>
      </c>
      <c r="C1117" t="s">
        <v>769</v>
      </c>
      <c r="D1117" t="s">
        <v>930</v>
      </c>
      <c r="E1117" t="s">
        <v>1116</v>
      </c>
      <c r="F1117">
        <v>1</v>
      </c>
      <c r="G1117" t="s">
        <v>765</v>
      </c>
      <c r="H1117" t="s">
        <v>765</v>
      </c>
      <c r="J1117" s="90">
        <f t="shared" si="53"/>
        <v>2471</v>
      </c>
      <c r="K1117" s="86" t="str">
        <f t="shared" si="55"/>
        <v/>
      </c>
      <c r="L1117" s="86">
        <f t="shared" si="55"/>
        <v>174</v>
      </c>
      <c r="M1117" s="86">
        <f t="shared" si="55"/>
        <v>106</v>
      </c>
      <c r="N1117" s="86">
        <f t="shared" si="54"/>
        <v>17</v>
      </c>
      <c r="O1117" s="86">
        <f t="shared" si="54"/>
        <v>1</v>
      </c>
      <c r="P1117" s="86" t="str">
        <f t="shared" si="54"/>
        <v/>
      </c>
      <c r="Q1117" s="86" t="str">
        <f t="shared" si="54"/>
        <v/>
      </c>
    </row>
    <row r="1118" spans="1:17" x14ac:dyDescent="0.25">
      <c r="A1118" t="s">
        <v>2020</v>
      </c>
      <c r="B1118" t="s">
        <v>765</v>
      </c>
      <c r="C1118" t="s">
        <v>769</v>
      </c>
      <c r="D1118" t="s">
        <v>930</v>
      </c>
      <c r="E1118" t="s">
        <v>1116</v>
      </c>
      <c r="F1118">
        <v>1</v>
      </c>
      <c r="G1118" t="s">
        <v>765</v>
      </c>
      <c r="H1118" t="s">
        <v>765</v>
      </c>
      <c r="J1118" s="90">
        <f t="shared" si="53"/>
        <v>2472</v>
      </c>
      <c r="K1118" s="86" t="str">
        <f t="shared" si="55"/>
        <v/>
      </c>
      <c r="L1118" s="86">
        <f t="shared" si="55"/>
        <v>174</v>
      </c>
      <c r="M1118" s="86">
        <f t="shared" si="55"/>
        <v>106</v>
      </c>
      <c r="N1118" s="86">
        <f t="shared" si="54"/>
        <v>17</v>
      </c>
      <c r="O1118" s="86">
        <f t="shared" si="54"/>
        <v>1</v>
      </c>
      <c r="P1118" s="86" t="str">
        <f t="shared" si="54"/>
        <v/>
      </c>
      <c r="Q1118" s="86" t="str">
        <f t="shared" si="54"/>
        <v/>
      </c>
    </row>
    <row r="1119" spans="1:17" x14ac:dyDescent="0.25">
      <c r="A1119" t="s">
        <v>2021</v>
      </c>
      <c r="B1119" t="s">
        <v>765</v>
      </c>
      <c r="C1119" t="s">
        <v>769</v>
      </c>
      <c r="D1119" t="s">
        <v>930</v>
      </c>
      <c r="E1119" t="s">
        <v>1116</v>
      </c>
      <c r="F1119">
        <v>1</v>
      </c>
      <c r="G1119" t="s">
        <v>765</v>
      </c>
      <c r="H1119" t="s">
        <v>765</v>
      </c>
      <c r="J1119" s="90">
        <f t="shared" si="53"/>
        <v>2473</v>
      </c>
      <c r="K1119" s="86" t="str">
        <f t="shared" si="55"/>
        <v/>
      </c>
      <c r="L1119" s="86">
        <f t="shared" si="55"/>
        <v>174</v>
      </c>
      <c r="M1119" s="86">
        <f t="shared" si="55"/>
        <v>106</v>
      </c>
      <c r="N1119" s="86">
        <f t="shared" si="54"/>
        <v>17</v>
      </c>
      <c r="O1119" s="86">
        <f t="shared" si="54"/>
        <v>1</v>
      </c>
      <c r="P1119" s="86" t="str">
        <f t="shared" si="54"/>
        <v/>
      </c>
      <c r="Q1119" s="86" t="str">
        <f t="shared" si="54"/>
        <v/>
      </c>
    </row>
    <row r="1120" spans="1:17" x14ac:dyDescent="0.25">
      <c r="A1120" t="s">
        <v>2022</v>
      </c>
      <c r="B1120" t="s">
        <v>765</v>
      </c>
      <c r="C1120" t="s">
        <v>769</v>
      </c>
      <c r="D1120" t="s">
        <v>930</v>
      </c>
      <c r="E1120" t="s">
        <v>1116</v>
      </c>
      <c r="F1120">
        <v>1</v>
      </c>
      <c r="G1120" t="s">
        <v>765</v>
      </c>
      <c r="H1120" t="s">
        <v>765</v>
      </c>
      <c r="J1120" s="90">
        <f t="shared" si="53"/>
        <v>2474</v>
      </c>
      <c r="K1120" s="86" t="str">
        <f t="shared" si="55"/>
        <v/>
      </c>
      <c r="L1120" s="86">
        <f t="shared" si="55"/>
        <v>174</v>
      </c>
      <c r="M1120" s="86">
        <f t="shared" si="55"/>
        <v>106</v>
      </c>
      <c r="N1120" s="86">
        <f t="shared" si="54"/>
        <v>17</v>
      </c>
      <c r="O1120" s="86">
        <f t="shared" si="54"/>
        <v>1</v>
      </c>
      <c r="P1120" s="86" t="str">
        <f t="shared" si="54"/>
        <v/>
      </c>
      <c r="Q1120" s="86" t="str">
        <f t="shared" si="54"/>
        <v/>
      </c>
    </row>
    <row r="1121" spans="1:17" x14ac:dyDescent="0.25">
      <c r="A1121" t="s">
        <v>2023</v>
      </c>
      <c r="B1121" t="s">
        <v>765</v>
      </c>
      <c r="C1121" t="s">
        <v>769</v>
      </c>
      <c r="D1121" t="s">
        <v>930</v>
      </c>
      <c r="E1121" t="s">
        <v>1116</v>
      </c>
      <c r="F1121">
        <v>1</v>
      </c>
      <c r="G1121" t="s">
        <v>765</v>
      </c>
      <c r="H1121" t="s">
        <v>765</v>
      </c>
      <c r="J1121" s="90">
        <f t="shared" si="53"/>
        <v>2475</v>
      </c>
      <c r="K1121" s="86" t="str">
        <f t="shared" si="55"/>
        <v/>
      </c>
      <c r="L1121" s="86">
        <f t="shared" si="55"/>
        <v>174</v>
      </c>
      <c r="M1121" s="86">
        <f t="shared" si="55"/>
        <v>106</v>
      </c>
      <c r="N1121" s="86">
        <f t="shared" si="54"/>
        <v>17</v>
      </c>
      <c r="O1121" s="86">
        <f t="shared" si="54"/>
        <v>1</v>
      </c>
      <c r="P1121" s="86" t="str">
        <f t="shared" si="54"/>
        <v/>
      </c>
      <c r="Q1121" s="86" t="str">
        <f t="shared" si="54"/>
        <v/>
      </c>
    </row>
    <row r="1122" spans="1:17" x14ac:dyDescent="0.25">
      <c r="A1122" t="s">
        <v>2024</v>
      </c>
      <c r="B1122" t="s">
        <v>765</v>
      </c>
      <c r="C1122" t="s">
        <v>769</v>
      </c>
      <c r="D1122" t="s">
        <v>930</v>
      </c>
      <c r="E1122" t="s">
        <v>1116</v>
      </c>
      <c r="F1122">
        <v>1</v>
      </c>
      <c r="G1122" t="s">
        <v>765</v>
      </c>
      <c r="H1122" t="s">
        <v>765</v>
      </c>
      <c r="J1122" s="90">
        <f t="shared" si="53"/>
        <v>2476</v>
      </c>
      <c r="K1122" s="86" t="str">
        <f t="shared" si="55"/>
        <v/>
      </c>
      <c r="L1122" s="86">
        <f t="shared" si="55"/>
        <v>174</v>
      </c>
      <c r="M1122" s="86">
        <f t="shared" si="55"/>
        <v>106</v>
      </c>
      <c r="N1122" s="86">
        <f t="shared" si="54"/>
        <v>17</v>
      </c>
      <c r="O1122" s="86">
        <f t="shared" si="54"/>
        <v>1</v>
      </c>
      <c r="P1122" s="86" t="str">
        <f t="shared" si="54"/>
        <v/>
      </c>
      <c r="Q1122" s="86" t="str">
        <f t="shared" si="54"/>
        <v/>
      </c>
    </row>
    <row r="1123" spans="1:17" x14ac:dyDescent="0.25">
      <c r="A1123" t="s">
        <v>2025</v>
      </c>
      <c r="B1123" t="s">
        <v>765</v>
      </c>
      <c r="C1123" t="s">
        <v>769</v>
      </c>
      <c r="D1123" t="s">
        <v>930</v>
      </c>
      <c r="E1123" t="s">
        <v>1116</v>
      </c>
      <c r="F1123">
        <v>1</v>
      </c>
      <c r="G1123" t="s">
        <v>765</v>
      </c>
      <c r="H1123" t="s">
        <v>765</v>
      </c>
      <c r="J1123" s="90">
        <f t="shared" si="53"/>
        <v>2477</v>
      </c>
      <c r="K1123" s="86" t="str">
        <f t="shared" si="55"/>
        <v/>
      </c>
      <c r="L1123" s="86">
        <f t="shared" si="55"/>
        <v>174</v>
      </c>
      <c r="M1123" s="86">
        <f t="shared" si="55"/>
        <v>106</v>
      </c>
      <c r="N1123" s="86">
        <f t="shared" si="54"/>
        <v>17</v>
      </c>
      <c r="O1123" s="86">
        <f t="shared" si="54"/>
        <v>1</v>
      </c>
      <c r="P1123" s="86" t="str">
        <f t="shared" si="54"/>
        <v/>
      </c>
      <c r="Q1123" s="86" t="str">
        <f t="shared" si="54"/>
        <v/>
      </c>
    </row>
    <row r="1124" spans="1:17" x14ac:dyDescent="0.25">
      <c r="A1124" t="s">
        <v>2026</v>
      </c>
      <c r="B1124" t="s">
        <v>765</v>
      </c>
      <c r="C1124" t="s">
        <v>769</v>
      </c>
      <c r="D1124" t="s">
        <v>930</v>
      </c>
      <c r="E1124" t="s">
        <v>1116</v>
      </c>
      <c r="F1124">
        <v>1</v>
      </c>
      <c r="G1124" t="s">
        <v>765</v>
      </c>
      <c r="H1124" t="s">
        <v>765</v>
      </c>
      <c r="J1124" s="90">
        <f t="shared" si="53"/>
        <v>2478</v>
      </c>
      <c r="K1124" s="86" t="str">
        <f t="shared" si="55"/>
        <v/>
      </c>
      <c r="L1124" s="86">
        <f t="shared" si="55"/>
        <v>174</v>
      </c>
      <c r="M1124" s="86">
        <f t="shared" si="55"/>
        <v>106</v>
      </c>
      <c r="N1124" s="86">
        <f t="shared" si="54"/>
        <v>17</v>
      </c>
      <c r="O1124" s="86">
        <f t="shared" si="54"/>
        <v>1</v>
      </c>
      <c r="P1124" s="86" t="str">
        <f t="shared" si="54"/>
        <v/>
      </c>
      <c r="Q1124" s="86" t="str">
        <f t="shared" si="54"/>
        <v/>
      </c>
    </row>
    <row r="1125" spans="1:17" x14ac:dyDescent="0.25">
      <c r="A1125" t="s">
        <v>2027</v>
      </c>
      <c r="B1125" t="s">
        <v>765</v>
      </c>
      <c r="C1125" t="s">
        <v>769</v>
      </c>
      <c r="D1125" t="s">
        <v>930</v>
      </c>
      <c r="E1125" t="s">
        <v>1116</v>
      </c>
      <c r="F1125">
        <v>1</v>
      </c>
      <c r="G1125" t="s">
        <v>765</v>
      </c>
      <c r="H1125" t="s">
        <v>765</v>
      </c>
      <c r="J1125" s="90">
        <f t="shared" si="53"/>
        <v>2479</v>
      </c>
      <c r="K1125" s="86" t="str">
        <f t="shared" si="55"/>
        <v/>
      </c>
      <c r="L1125" s="86">
        <f t="shared" si="55"/>
        <v>174</v>
      </c>
      <c r="M1125" s="86">
        <f t="shared" si="55"/>
        <v>106</v>
      </c>
      <c r="N1125" s="86">
        <f t="shared" si="54"/>
        <v>17</v>
      </c>
      <c r="O1125" s="86">
        <f t="shared" si="54"/>
        <v>1</v>
      </c>
      <c r="P1125" s="86" t="str">
        <f t="shared" si="54"/>
        <v/>
      </c>
      <c r="Q1125" s="86" t="str">
        <f t="shared" si="54"/>
        <v/>
      </c>
    </row>
    <row r="1126" spans="1:17" x14ac:dyDescent="0.25">
      <c r="A1126" t="s">
        <v>2028</v>
      </c>
      <c r="B1126" t="s">
        <v>765</v>
      </c>
      <c r="C1126" t="s">
        <v>769</v>
      </c>
      <c r="D1126" t="s">
        <v>930</v>
      </c>
      <c r="E1126" t="s">
        <v>1116</v>
      </c>
      <c r="F1126">
        <v>1</v>
      </c>
      <c r="G1126" t="s">
        <v>765</v>
      </c>
      <c r="H1126" t="s">
        <v>765</v>
      </c>
      <c r="J1126" s="90">
        <f t="shared" si="53"/>
        <v>2480</v>
      </c>
      <c r="K1126" s="86" t="str">
        <f t="shared" si="55"/>
        <v/>
      </c>
      <c r="L1126" s="86">
        <f t="shared" si="55"/>
        <v>174</v>
      </c>
      <c r="M1126" s="86">
        <f t="shared" si="55"/>
        <v>106</v>
      </c>
      <c r="N1126" s="86">
        <f t="shared" si="54"/>
        <v>17</v>
      </c>
      <c r="O1126" s="86">
        <f t="shared" si="54"/>
        <v>1</v>
      </c>
      <c r="P1126" s="86" t="str">
        <f t="shared" si="54"/>
        <v/>
      </c>
      <c r="Q1126" s="86" t="str">
        <f t="shared" si="54"/>
        <v/>
      </c>
    </row>
    <row r="1127" spans="1:17" x14ac:dyDescent="0.25">
      <c r="A1127" t="s">
        <v>2029</v>
      </c>
      <c r="B1127" t="s">
        <v>765</v>
      </c>
      <c r="C1127" t="s">
        <v>769</v>
      </c>
      <c r="D1127" t="s">
        <v>930</v>
      </c>
      <c r="E1127" t="s">
        <v>1116</v>
      </c>
      <c r="F1127">
        <v>1</v>
      </c>
      <c r="G1127" t="s">
        <v>765</v>
      </c>
      <c r="H1127" t="s">
        <v>765</v>
      </c>
      <c r="J1127" s="90">
        <f t="shared" si="53"/>
        <v>2481</v>
      </c>
      <c r="K1127" s="86" t="str">
        <f t="shared" si="55"/>
        <v/>
      </c>
      <c r="L1127" s="86">
        <f t="shared" si="55"/>
        <v>174</v>
      </c>
      <c r="M1127" s="86">
        <f t="shared" si="55"/>
        <v>106</v>
      </c>
      <c r="N1127" s="86">
        <f t="shared" si="54"/>
        <v>17</v>
      </c>
      <c r="O1127" s="86">
        <f t="shared" si="54"/>
        <v>1</v>
      </c>
      <c r="P1127" s="86" t="str">
        <f t="shared" si="54"/>
        <v/>
      </c>
      <c r="Q1127" s="86" t="str">
        <f t="shared" si="54"/>
        <v/>
      </c>
    </row>
    <row r="1128" spans="1:17" x14ac:dyDescent="0.25">
      <c r="A1128" t="s">
        <v>2030</v>
      </c>
      <c r="B1128" t="s">
        <v>765</v>
      </c>
      <c r="C1128" t="s">
        <v>769</v>
      </c>
      <c r="D1128" t="s">
        <v>930</v>
      </c>
      <c r="E1128" t="s">
        <v>1116</v>
      </c>
      <c r="F1128">
        <v>1</v>
      </c>
      <c r="G1128" t="s">
        <v>765</v>
      </c>
      <c r="H1128" t="s">
        <v>765</v>
      </c>
      <c r="J1128" s="90">
        <f t="shared" si="53"/>
        <v>2482</v>
      </c>
      <c r="K1128" s="86" t="str">
        <f t="shared" si="55"/>
        <v/>
      </c>
      <c r="L1128" s="86">
        <f t="shared" si="55"/>
        <v>174</v>
      </c>
      <c r="M1128" s="86">
        <f t="shared" si="55"/>
        <v>106</v>
      </c>
      <c r="N1128" s="86">
        <f t="shared" si="54"/>
        <v>17</v>
      </c>
      <c r="O1128" s="86">
        <f t="shared" si="54"/>
        <v>1</v>
      </c>
      <c r="P1128" s="86" t="str">
        <f t="shared" si="54"/>
        <v/>
      </c>
      <c r="Q1128" s="86" t="str">
        <f t="shared" si="54"/>
        <v/>
      </c>
    </row>
    <row r="1129" spans="1:17" x14ac:dyDescent="0.25">
      <c r="A1129" t="s">
        <v>2031</v>
      </c>
      <c r="B1129" t="s">
        <v>765</v>
      </c>
      <c r="C1129" t="s">
        <v>769</v>
      </c>
      <c r="D1129" t="s">
        <v>930</v>
      </c>
      <c r="E1129" t="s">
        <v>1116</v>
      </c>
      <c r="F1129">
        <v>1</v>
      </c>
      <c r="G1129" t="s">
        <v>765</v>
      </c>
      <c r="H1129" t="s">
        <v>765</v>
      </c>
      <c r="J1129" s="90">
        <f t="shared" si="53"/>
        <v>2483</v>
      </c>
      <c r="K1129" s="86" t="str">
        <f t="shared" si="55"/>
        <v/>
      </c>
      <c r="L1129" s="86">
        <f t="shared" si="55"/>
        <v>174</v>
      </c>
      <c r="M1129" s="86">
        <f t="shared" si="55"/>
        <v>106</v>
      </c>
      <c r="N1129" s="86">
        <f t="shared" si="54"/>
        <v>17</v>
      </c>
      <c r="O1129" s="86">
        <f t="shared" si="54"/>
        <v>1</v>
      </c>
      <c r="P1129" s="86" t="str">
        <f t="shared" si="54"/>
        <v/>
      </c>
      <c r="Q1129" s="86" t="str">
        <f t="shared" si="54"/>
        <v/>
      </c>
    </row>
    <row r="1130" spans="1:17" x14ac:dyDescent="0.25">
      <c r="A1130" t="s">
        <v>2032</v>
      </c>
      <c r="B1130" t="s">
        <v>765</v>
      </c>
      <c r="C1130" t="s">
        <v>769</v>
      </c>
      <c r="D1130" t="s">
        <v>930</v>
      </c>
      <c r="E1130" t="s">
        <v>1116</v>
      </c>
      <c r="F1130">
        <v>1</v>
      </c>
      <c r="G1130" t="s">
        <v>765</v>
      </c>
      <c r="H1130" t="s">
        <v>765</v>
      </c>
      <c r="J1130" s="90">
        <f t="shared" si="53"/>
        <v>2484</v>
      </c>
      <c r="K1130" s="86" t="str">
        <f t="shared" si="55"/>
        <v/>
      </c>
      <c r="L1130" s="86">
        <f t="shared" si="55"/>
        <v>174</v>
      </c>
      <c r="M1130" s="86">
        <f t="shared" si="55"/>
        <v>106</v>
      </c>
      <c r="N1130" s="86">
        <f t="shared" si="54"/>
        <v>17</v>
      </c>
      <c r="O1130" s="86">
        <f t="shared" si="54"/>
        <v>1</v>
      </c>
      <c r="P1130" s="86" t="str">
        <f t="shared" si="54"/>
        <v/>
      </c>
      <c r="Q1130" s="86" t="str">
        <f t="shared" si="54"/>
        <v/>
      </c>
    </row>
    <row r="1131" spans="1:17" x14ac:dyDescent="0.25">
      <c r="A1131" t="s">
        <v>2033</v>
      </c>
      <c r="B1131" t="s">
        <v>765</v>
      </c>
      <c r="C1131" t="s">
        <v>769</v>
      </c>
      <c r="D1131" t="s">
        <v>930</v>
      </c>
      <c r="E1131" t="s">
        <v>1116</v>
      </c>
      <c r="F1131">
        <v>1</v>
      </c>
      <c r="G1131" t="s">
        <v>765</v>
      </c>
      <c r="H1131" t="s">
        <v>765</v>
      </c>
      <c r="J1131" s="90">
        <f t="shared" si="53"/>
        <v>2485</v>
      </c>
      <c r="K1131" s="86" t="str">
        <f t="shared" si="55"/>
        <v/>
      </c>
      <c r="L1131" s="86">
        <f t="shared" si="55"/>
        <v>174</v>
      </c>
      <c r="M1131" s="86">
        <f t="shared" si="55"/>
        <v>106</v>
      </c>
      <c r="N1131" s="86">
        <f t="shared" si="54"/>
        <v>17</v>
      </c>
      <c r="O1131" s="86">
        <f t="shared" si="54"/>
        <v>1</v>
      </c>
      <c r="P1131" s="86" t="str">
        <f t="shared" si="54"/>
        <v/>
      </c>
      <c r="Q1131" s="86" t="str">
        <f t="shared" si="54"/>
        <v/>
      </c>
    </row>
    <row r="1132" spans="1:17" x14ac:dyDescent="0.25">
      <c r="A1132" t="s">
        <v>2034</v>
      </c>
      <c r="B1132" t="s">
        <v>765</v>
      </c>
      <c r="C1132" t="s">
        <v>769</v>
      </c>
      <c r="D1132" t="s">
        <v>930</v>
      </c>
      <c r="E1132" t="s">
        <v>1116</v>
      </c>
      <c r="F1132">
        <v>1</v>
      </c>
      <c r="G1132" t="s">
        <v>765</v>
      </c>
      <c r="H1132" t="s">
        <v>765</v>
      </c>
      <c r="J1132" s="90">
        <f t="shared" si="53"/>
        <v>2486</v>
      </c>
      <c r="K1132" s="86" t="str">
        <f t="shared" si="55"/>
        <v/>
      </c>
      <c r="L1132" s="86">
        <f t="shared" si="55"/>
        <v>174</v>
      </c>
      <c r="M1132" s="86">
        <f t="shared" si="55"/>
        <v>106</v>
      </c>
      <c r="N1132" s="86">
        <f t="shared" si="54"/>
        <v>17</v>
      </c>
      <c r="O1132" s="86">
        <f t="shared" si="54"/>
        <v>1</v>
      </c>
      <c r="P1132" s="86" t="str">
        <f t="shared" si="54"/>
        <v/>
      </c>
      <c r="Q1132" s="86" t="str">
        <f t="shared" si="54"/>
        <v/>
      </c>
    </row>
    <row r="1133" spans="1:17" x14ac:dyDescent="0.25">
      <c r="A1133" t="s">
        <v>2035</v>
      </c>
      <c r="B1133" t="s">
        <v>765</v>
      </c>
      <c r="C1133" t="s">
        <v>769</v>
      </c>
      <c r="D1133" t="s">
        <v>930</v>
      </c>
      <c r="E1133" t="s">
        <v>1116</v>
      </c>
      <c r="F1133">
        <v>1</v>
      </c>
      <c r="G1133" t="s">
        <v>765</v>
      </c>
      <c r="H1133" t="s">
        <v>765</v>
      </c>
      <c r="J1133" s="90">
        <f t="shared" si="53"/>
        <v>2487</v>
      </c>
      <c r="K1133" s="86" t="str">
        <f t="shared" si="55"/>
        <v/>
      </c>
      <c r="L1133" s="86">
        <f t="shared" si="55"/>
        <v>174</v>
      </c>
      <c r="M1133" s="86">
        <f t="shared" si="55"/>
        <v>106</v>
      </c>
      <c r="N1133" s="86">
        <f t="shared" si="54"/>
        <v>17</v>
      </c>
      <c r="O1133" s="86">
        <f t="shared" si="54"/>
        <v>1</v>
      </c>
      <c r="P1133" s="86" t="str">
        <f t="shared" si="54"/>
        <v/>
      </c>
      <c r="Q1133" s="86" t="str">
        <f t="shared" si="54"/>
        <v/>
      </c>
    </row>
    <row r="1134" spans="1:17" x14ac:dyDescent="0.25">
      <c r="A1134" t="s">
        <v>2036</v>
      </c>
      <c r="B1134" t="s">
        <v>765</v>
      </c>
      <c r="C1134" t="s">
        <v>769</v>
      </c>
      <c r="D1134" t="s">
        <v>930</v>
      </c>
      <c r="E1134" t="s">
        <v>1116</v>
      </c>
      <c r="F1134">
        <v>1</v>
      </c>
      <c r="G1134" t="s">
        <v>765</v>
      </c>
      <c r="H1134" t="s">
        <v>765</v>
      </c>
      <c r="J1134" s="90">
        <f t="shared" si="53"/>
        <v>2488</v>
      </c>
      <c r="K1134" s="86" t="str">
        <f t="shared" si="55"/>
        <v/>
      </c>
      <c r="L1134" s="86">
        <f t="shared" si="55"/>
        <v>174</v>
      </c>
      <c r="M1134" s="86">
        <f t="shared" si="55"/>
        <v>106</v>
      </c>
      <c r="N1134" s="86">
        <f t="shared" si="54"/>
        <v>17</v>
      </c>
      <c r="O1134" s="86">
        <f t="shared" si="54"/>
        <v>1</v>
      </c>
      <c r="P1134" s="86" t="str">
        <f t="shared" si="54"/>
        <v/>
      </c>
      <c r="Q1134" s="86" t="str">
        <f t="shared" si="54"/>
        <v/>
      </c>
    </row>
    <row r="1135" spans="1:17" x14ac:dyDescent="0.25">
      <c r="A1135" t="s">
        <v>2037</v>
      </c>
      <c r="B1135" t="s">
        <v>765</v>
      </c>
      <c r="C1135" t="s">
        <v>769</v>
      </c>
      <c r="D1135" t="s">
        <v>930</v>
      </c>
      <c r="E1135" t="s">
        <v>1116</v>
      </c>
      <c r="F1135">
        <v>1</v>
      </c>
      <c r="G1135" t="s">
        <v>765</v>
      </c>
      <c r="H1135" t="s">
        <v>765</v>
      </c>
      <c r="J1135" s="90">
        <f t="shared" si="53"/>
        <v>2489</v>
      </c>
      <c r="K1135" s="86" t="str">
        <f t="shared" si="55"/>
        <v/>
      </c>
      <c r="L1135" s="86">
        <f t="shared" si="55"/>
        <v>174</v>
      </c>
      <c r="M1135" s="86">
        <f t="shared" si="55"/>
        <v>106</v>
      </c>
      <c r="N1135" s="86">
        <f t="shared" si="54"/>
        <v>17</v>
      </c>
      <c r="O1135" s="86">
        <f t="shared" si="54"/>
        <v>1</v>
      </c>
      <c r="P1135" s="86" t="str">
        <f t="shared" si="54"/>
        <v/>
      </c>
      <c r="Q1135" s="86" t="str">
        <f t="shared" si="54"/>
        <v/>
      </c>
    </row>
    <row r="1136" spans="1:17" x14ac:dyDescent="0.25">
      <c r="A1136" t="s">
        <v>2038</v>
      </c>
      <c r="B1136" t="s">
        <v>765</v>
      </c>
      <c r="C1136" t="s">
        <v>769</v>
      </c>
      <c r="D1136" t="s">
        <v>930</v>
      </c>
      <c r="E1136" t="s">
        <v>1116</v>
      </c>
      <c r="F1136">
        <v>1</v>
      </c>
      <c r="G1136" t="s">
        <v>765</v>
      </c>
      <c r="H1136" t="s">
        <v>765</v>
      </c>
      <c r="J1136" s="90">
        <f t="shared" si="53"/>
        <v>2490</v>
      </c>
      <c r="K1136" s="86" t="str">
        <f t="shared" si="55"/>
        <v/>
      </c>
      <c r="L1136" s="86">
        <f t="shared" si="55"/>
        <v>174</v>
      </c>
      <c r="M1136" s="86">
        <f t="shared" si="55"/>
        <v>106</v>
      </c>
      <c r="N1136" s="86">
        <f t="shared" si="54"/>
        <v>17</v>
      </c>
      <c r="O1136" s="86">
        <f t="shared" si="54"/>
        <v>1</v>
      </c>
      <c r="P1136" s="86" t="str">
        <f t="shared" si="54"/>
        <v/>
      </c>
      <c r="Q1136" s="86" t="str">
        <f t="shared" si="54"/>
        <v/>
      </c>
    </row>
    <row r="1137" spans="1:17" x14ac:dyDescent="0.25">
      <c r="A1137" t="s">
        <v>2039</v>
      </c>
      <c r="B1137" t="s">
        <v>765</v>
      </c>
      <c r="C1137" t="s">
        <v>769</v>
      </c>
      <c r="D1137" t="s">
        <v>930</v>
      </c>
      <c r="E1137" t="s">
        <v>1116</v>
      </c>
      <c r="F1137">
        <v>1</v>
      </c>
      <c r="G1137" t="s">
        <v>765</v>
      </c>
      <c r="H1137" t="s">
        <v>765</v>
      </c>
      <c r="J1137" s="90">
        <f t="shared" si="53"/>
        <v>2491</v>
      </c>
      <c r="K1137" s="86" t="str">
        <f t="shared" si="55"/>
        <v/>
      </c>
      <c r="L1137" s="86">
        <f t="shared" si="55"/>
        <v>174</v>
      </c>
      <c r="M1137" s="86">
        <f t="shared" si="55"/>
        <v>106</v>
      </c>
      <c r="N1137" s="86">
        <f t="shared" si="54"/>
        <v>17</v>
      </c>
      <c r="O1137" s="86">
        <f t="shared" si="54"/>
        <v>1</v>
      </c>
      <c r="P1137" s="86" t="str">
        <f t="shared" si="54"/>
        <v/>
      </c>
      <c r="Q1137" s="86" t="str">
        <f t="shared" si="54"/>
        <v/>
      </c>
    </row>
    <row r="1138" spans="1:17" x14ac:dyDescent="0.25">
      <c r="A1138" t="s">
        <v>2040</v>
      </c>
      <c r="B1138" t="s">
        <v>765</v>
      </c>
      <c r="C1138" t="s">
        <v>769</v>
      </c>
      <c r="D1138" t="s">
        <v>930</v>
      </c>
      <c r="E1138" t="s">
        <v>1116</v>
      </c>
      <c r="F1138">
        <v>1</v>
      </c>
      <c r="G1138" t="s">
        <v>765</v>
      </c>
      <c r="H1138" t="s">
        <v>765</v>
      </c>
      <c r="J1138" s="90">
        <f t="shared" si="53"/>
        <v>2492</v>
      </c>
      <c r="K1138" s="86" t="str">
        <f t="shared" si="55"/>
        <v/>
      </c>
      <c r="L1138" s="86">
        <f t="shared" si="55"/>
        <v>174</v>
      </c>
      <c r="M1138" s="86">
        <f t="shared" si="55"/>
        <v>106</v>
      </c>
      <c r="N1138" s="86">
        <f t="shared" si="54"/>
        <v>17</v>
      </c>
      <c r="O1138" s="86">
        <f t="shared" si="54"/>
        <v>1</v>
      </c>
      <c r="P1138" s="86" t="str">
        <f t="shared" si="54"/>
        <v/>
      </c>
      <c r="Q1138" s="86" t="str">
        <f t="shared" si="54"/>
        <v/>
      </c>
    </row>
    <row r="1139" spans="1:17" x14ac:dyDescent="0.25">
      <c r="A1139" t="s">
        <v>2041</v>
      </c>
      <c r="B1139" t="s">
        <v>765</v>
      </c>
      <c r="C1139" t="s">
        <v>769</v>
      </c>
      <c r="D1139" t="s">
        <v>930</v>
      </c>
      <c r="E1139" t="s">
        <v>1116</v>
      </c>
      <c r="F1139">
        <v>1</v>
      </c>
      <c r="G1139" t="s">
        <v>765</v>
      </c>
      <c r="H1139" t="s">
        <v>765</v>
      </c>
      <c r="J1139" s="90">
        <f t="shared" si="53"/>
        <v>2493</v>
      </c>
      <c r="K1139" s="86" t="str">
        <f t="shared" si="55"/>
        <v/>
      </c>
      <c r="L1139" s="86">
        <f t="shared" si="55"/>
        <v>174</v>
      </c>
      <c r="M1139" s="86">
        <f t="shared" si="55"/>
        <v>106</v>
      </c>
      <c r="N1139" s="86">
        <f t="shared" si="54"/>
        <v>17</v>
      </c>
      <c r="O1139" s="86">
        <f t="shared" si="54"/>
        <v>1</v>
      </c>
      <c r="P1139" s="86" t="str">
        <f t="shared" si="54"/>
        <v/>
      </c>
      <c r="Q1139" s="86" t="str">
        <f t="shared" si="54"/>
        <v/>
      </c>
    </row>
    <row r="1140" spans="1:17" x14ac:dyDescent="0.25">
      <c r="A1140" t="s">
        <v>2042</v>
      </c>
      <c r="B1140" t="s">
        <v>765</v>
      </c>
      <c r="C1140" t="s">
        <v>769</v>
      </c>
      <c r="D1140" t="s">
        <v>930</v>
      </c>
      <c r="E1140" t="s">
        <v>1116</v>
      </c>
      <c r="F1140">
        <v>1</v>
      </c>
      <c r="G1140" t="s">
        <v>765</v>
      </c>
      <c r="H1140" t="s">
        <v>765</v>
      </c>
      <c r="J1140" s="90">
        <f t="shared" si="53"/>
        <v>2494</v>
      </c>
      <c r="K1140" s="86" t="str">
        <f t="shared" si="55"/>
        <v/>
      </c>
      <c r="L1140" s="86">
        <f t="shared" si="55"/>
        <v>174</v>
      </c>
      <c r="M1140" s="86">
        <f t="shared" si="55"/>
        <v>106</v>
      </c>
      <c r="N1140" s="86">
        <f t="shared" si="54"/>
        <v>17</v>
      </c>
      <c r="O1140" s="86">
        <f t="shared" si="54"/>
        <v>1</v>
      </c>
      <c r="P1140" s="86" t="str">
        <f t="shared" si="54"/>
        <v/>
      </c>
      <c r="Q1140" s="86" t="str">
        <f t="shared" si="54"/>
        <v/>
      </c>
    </row>
    <row r="1141" spans="1:17" x14ac:dyDescent="0.25">
      <c r="A1141" t="s">
        <v>2043</v>
      </c>
      <c r="B1141" t="s">
        <v>765</v>
      </c>
      <c r="C1141" t="s">
        <v>769</v>
      </c>
      <c r="D1141" t="s">
        <v>930</v>
      </c>
      <c r="E1141" t="s">
        <v>1116</v>
      </c>
      <c r="F1141">
        <v>1</v>
      </c>
      <c r="G1141" t="s">
        <v>765</v>
      </c>
      <c r="H1141" t="s">
        <v>765</v>
      </c>
      <c r="J1141" s="90">
        <f t="shared" si="53"/>
        <v>2495</v>
      </c>
      <c r="K1141" s="86" t="str">
        <f t="shared" si="55"/>
        <v/>
      </c>
      <c r="L1141" s="86">
        <f t="shared" si="55"/>
        <v>174</v>
      </c>
      <c r="M1141" s="86">
        <f t="shared" si="55"/>
        <v>106</v>
      </c>
      <c r="N1141" s="86">
        <f t="shared" si="54"/>
        <v>17</v>
      </c>
      <c r="O1141" s="86">
        <f t="shared" si="54"/>
        <v>1</v>
      </c>
      <c r="P1141" s="86" t="str">
        <f t="shared" si="54"/>
        <v/>
      </c>
      <c r="Q1141" s="86" t="str">
        <f t="shared" si="54"/>
        <v/>
      </c>
    </row>
    <row r="1142" spans="1:17" x14ac:dyDescent="0.25">
      <c r="A1142" t="s">
        <v>2044</v>
      </c>
      <c r="B1142" t="s">
        <v>765</v>
      </c>
      <c r="C1142" t="s">
        <v>769</v>
      </c>
      <c r="D1142" t="s">
        <v>930</v>
      </c>
      <c r="E1142" t="s">
        <v>1116</v>
      </c>
      <c r="F1142">
        <v>1</v>
      </c>
      <c r="G1142" t="s">
        <v>765</v>
      </c>
      <c r="H1142" t="s">
        <v>765</v>
      </c>
      <c r="J1142" s="90">
        <f t="shared" si="53"/>
        <v>2496</v>
      </c>
      <c r="K1142" s="86" t="str">
        <f t="shared" si="55"/>
        <v/>
      </c>
      <c r="L1142" s="86">
        <f t="shared" si="55"/>
        <v>174</v>
      </c>
      <c r="M1142" s="86">
        <f t="shared" si="55"/>
        <v>106</v>
      </c>
      <c r="N1142" s="86">
        <f t="shared" si="54"/>
        <v>17</v>
      </c>
      <c r="O1142" s="86">
        <f t="shared" si="54"/>
        <v>1</v>
      </c>
      <c r="P1142" s="86" t="str">
        <f t="shared" si="54"/>
        <v/>
      </c>
      <c r="Q1142" s="86" t="str">
        <f t="shared" si="54"/>
        <v/>
      </c>
    </row>
    <row r="1143" spans="1:17" x14ac:dyDescent="0.25">
      <c r="A1143" t="s">
        <v>2045</v>
      </c>
      <c r="B1143" t="s">
        <v>765</v>
      </c>
      <c r="C1143" t="s">
        <v>769</v>
      </c>
      <c r="D1143" t="s">
        <v>930</v>
      </c>
      <c r="E1143" t="s">
        <v>1116</v>
      </c>
      <c r="F1143">
        <v>1</v>
      </c>
      <c r="G1143" t="s">
        <v>765</v>
      </c>
      <c r="H1143" t="s">
        <v>765</v>
      </c>
      <c r="J1143" s="90">
        <f t="shared" si="53"/>
        <v>2497</v>
      </c>
      <c r="K1143" s="86" t="str">
        <f t="shared" si="55"/>
        <v/>
      </c>
      <c r="L1143" s="86">
        <f t="shared" si="55"/>
        <v>174</v>
      </c>
      <c r="M1143" s="86">
        <f t="shared" si="55"/>
        <v>106</v>
      </c>
      <c r="N1143" s="86">
        <f t="shared" si="54"/>
        <v>17</v>
      </c>
      <c r="O1143" s="86">
        <f t="shared" si="54"/>
        <v>1</v>
      </c>
      <c r="P1143" s="86" t="str">
        <f t="shared" si="54"/>
        <v/>
      </c>
      <c r="Q1143" s="86" t="str">
        <f t="shared" si="54"/>
        <v/>
      </c>
    </row>
    <row r="1144" spans="1:17" x14ac:dyDescent="0.25">
      <c r="A1144" t="s">
        <v>2046</v>
      </c>
      <c r="B1144" t="s">
        <v>765</v>
      </c>
      <c r="C1144" t="s">
        <v>769</v>
      </c>
      <c r="D1144" t="s">
        <v>930</v>
      </c>
      <c r="E1144" t="s">
        <v>1116</v>
      </c>
      <c r="F1144">
        <v>1</v>
      </c>
      <c r="G1144" t="s">
        <v>765</v>
      </c>
      <c r="H1144" t="s">
        <v>765</v>
      </c>
      <c r="J1144" s="90">
        <f t="shared" si="53"/>
        <v>2498</v>
      </c>
      <c r="K1144" s="86" t="str">
        <f t="shared" si="55"/>
        <v/>
      </c>
      <c r="L1144" s="86">
        <f t="shared" si="55"/>
        <v>174</v>
      </c>
      <c r="M1144" s="86">
        <f t="shared" si="55"/>
        <v>106</v>
      </c>
      <c r="N1144" s="86">
        <f t="shared" si="54"/>
        <v>17</v>
      </c>
      <c r="O1144" s="86">
        <f t="shared" si="54"/>
        <v>1</v>
      </c>
      <c r="P1144" s="86" t="str">
        <f t="shared" si="54"/>
        <v/>
      </c>
      <c r="Q1144" s="86" t="str">
        <f t="shared" si="54"/>
        <v/>
      </c>
    </row>
    <row r="1145" spans="1:17" x14ac:dyDescent="0.25">
      <c r="A1145" t="s">
        <v>2047</v>
      </c>
      <c r="B1145" t="s">
        <v>765</v>
      </c>
      <c r="C1145" t="s">
        <v>769</v>
      </c>
      <c r="D1145" t="s">
        <v>930</v>
      </c>
      <c r="E1145" t="s">
        <v>1116</v>
      </c>
      <c r="F1145">
        <v>1</v>
      </c>
      <c r="G1145" t="s">
        <v>765</v>
      </c>
      <c r="H1145" t="s">
        <v>765</v>
      </c>
      <c r="J1145" s="90">
        <f t="shared" si="53"/>
        <v>2499</v>
      </c>
      <c r="K1145" s="86" t="str">
        <f t="shared" si="55"/>
        <v/>
      </c>
      <c r="L1145" s="86">
        <f t="shared" si="55"/>
        <v>174</v>
      </c>
      <c r="M1145" s="86">
        <f t="shared" si="55"/>
        <v>106</v>
      </c>
      <c r="N1145" s="86">
        <f t="shared" si="54"/>
        <v>17</v>
      </c>
      <c r="O1145" s="86">
        <f t="shared" si="54"/>
        <v>1</v>
      </c>
      <c r="P1145" s="86" t="str">
        <f t="shared" si="54"/>
        <v/>
      </c>
      <c r="Q1145" s="86" t="str">
        <f t="shared" si="54"/>
        <v/>
      </c>
    </row>
    <row r="1146" spans="1:17" x14ac:dyDescent="0.25">
      <c r="A1146" t="s">
        <v>2048</v>
      </c>
      <c r="B1146" t="s">
        <v>765</v>
      </c>
      <c r="C1146" t="s">
        <v>769</v>
      </c>
      <c r="D1146" t="s">
        <v>930</v>
      </c>
      <c r="E1146" t="s">
        <v>1116</v>
      </c>
      <c r="F1146">
        <v>1</v>
      </c>
      <c r="G1146" t="s">
        <v>765</v>
      </c>
      <c r="H1146" t="s">
        <v>765</v>
      </c>
      <c r="J1146" s="90">
        <f t="shared" si="53"/>
        <v>2500</v>
      </c>
      <c r="K1146" s="86" t="str">
        <f t="shared" si="55"/>
        <v/>
      </c>
      <c r="L1146" s="86">
        <f t="shared" si="55"/>
        <v>174</v>
      </c>
      <c r="M1146" s="86">
        <f t="shared" si="55"/>
        <v>106</v>
      </c>
      <c r="N1146" s="86">
        <f t="shared" si="54"/>
        <v>17</v>
      </c>
      <c r="O1146" s="86">
        <f t="shared" si="54"/>
        <v>1</v>
      </c>
      <c r="P1146" s="86" t="str">
        <f t="shared" si="54"/>
        <v/>
      </c>
      <c r="Q1146" s="86" t="str">
        <f t="shared" si="54"/>
        <v/>
      </c>
    </row>
    <row r="1147" spans="1:17" x14ac:dyDescent="0.25">
      <c r="A1147" t="s">
        <v>2049</v>
      </c>
      <c r="B1147" t="s">
        <v>765</v>
      </c>
      <c r="C1147" t="s">
        <v>769</v>
      </c>
      <c r="D1147" t="s">
        <v>930</v>
      </c>
      <c r="E1147" t="s">
        <v>1116</v>
      </c>
      <c r="F1147">
        <v>1</v>
      </c>
      <c r="G1147" t="s">
        <v>765</v>
      </c>
      <c r="H1147" t="s">
        <v>765</v>
      </c>
      <c r="J1147" s="90">
        <f t="shared" si="53"/>
        <v>2501</v>
      </c>
      <c r="K1147" s="86" t="str">
        <f t="shared" si="55"/>
        <v/>
      </c>
      <c r="L1147" s="86">
        <f t="shared" si="55"/>
        <v>174</v>
      </c>
      <c r="M1147" s="86">
        <f t="shared" si="55"/>
        <v>106</v>
      </c>
      <c r="N1147" s="86">
        <f t="shared" si="54"/>
        <v>17</v>
      </c>
      <c r="O1147" s="86">
        <f t="shared" si="54"/>
        <v>1</v>
      </c>
      <c r="P1147" s="86" t="str">
        <f t="shared" si="54"/>
        <v/>
      </c>
      <c r="Q1147" s="86" t="str">
        <f t="shared" si="54"/>
        <v/>
      </c>
    </row>
    <row r="1148" spans="1:17" x14ac:dyDescent="0.25">
      <c r="A1148" t="s">
        <v>2050</v>
      </c>
      <c r="B1148" t="s">
        <v>765</v>
      </c>
      <c r="C1148" t="s">
        <v>769</v>
      </c>
      <c r="D1148" t="s">
        <v>930</v>
      </c>
      <c r="E1148" t="s">
        <v>1116</v>
      </c>
      <c r="F1148">
        <v>1</v>
      </c>
      <c r="G1148" t="s">
        <v>765</v>
      </c>
      <c r="H1148" t="s">
        <v>765</v>
      </c>
      <c r="J1148" s="90">
        <f t="shared" si="53"/>
        <v>2502</v>
      </c>
      <c r="K1148" s="86" t="str">
        <f t="shared" si="55"/>
        <v/>
      </c>
      <c r="L1148" s="86">
        <f t="shared" si="55"/>
        <v>174</v>
      </c>
      <c r="M1148" s="86">
        <f t="shared" si="55"/>
        <v>106</v>
      </c>
      <c r="N1148" s="86">
        <f t="shared" si="54"/>
        <v>17</v>
      </c>
      <c r="O1148" s="86">
        <f t="shared" si="54"/>
        <v>1</v>
      </c>
      <c r="P1148" s="86" t="str">
        <f t="shared" si="54"/>
        <v/>
      </c>
      <c r="Q1148" s="86" t="str">
        <f t="shared" si="54"/>
        <v/>
      </c>
    </row>
    <row r="1149" spans="1:17" x14ac:dyDescent="0.25">
      <c r="A1149" t="s">
        <v>2051</v>
      </c>
      <c r="B1149" t="s">
        <v>765</v>
      </c>
      <c r="C1149" t="s">
        <v>769</v>
      </c>
      <c r="D1149" t="s">
        <v>930</v>
      </c>
      <c r="E1149" t="s">
        <v>1116</v>
      </c>
      <c r="F1149">
        <v>1</v>
      </c>
      <c r="G1149" t="s">
        <v>765</v>
      </c>
      <c r="H1149" t="s">
        <v>765</v>
      </c>
      <c r="J1149" s="90">
        <f t="shared" si="53"/>
        <v>2503</v>
      </c>
      <c r="K1149" s="86" t="str">
        <f t="shared" si="55"/>
        <v/>
      </c>
      <c r="L1149" s="86">
        <f t="shared" si="55"/>
        <v>174</v>
      </c>
      <c r="M1149" s="86">
        <f t="shared" si="55"/>
        <v>106</v>
      </c>
      <c r="N1149" s="86">
        <f t="shared" si="54"/>
        <v>17</v>
      </c>
      <c r="O1149" s="86">
        <f t="shared" si="54"/>
        <v>1</v>
      </c>
      <c r="P1149" s="86" t="str">
        <f t="shared" si="54"/>
        <v/>
      </c>
      <c r="Q1149" s="86" t="str">
        <f t="shared" si="54"/>
        <v/>
      </c>
    </row>
    <row r="1150" spans="1:17" x14ac:dyDescent="0.25">
      <c r="A1150" t="s">
        <v>2052</v>
      </c>
      <c r="B1150" t="s">
        <v>765</v>
      </c>
      <c r="C1150" t="s">
        <v>769</v>
      </c>
      <c r="D1150" t="s">
        <v>930</v>
      </c>
      <c r="E1150" t="s">
        <v>1116</v>
      </c>
      <c r="F1150">
        <v>1</v>
      </c>
      <c r="G1150" t="s">
        <v>765</v>
      </c>
      <c r="H1150" t="s">
        <v>765</v>
      </c>
      <c r="J1150" s="90">
        <f t="shared" si="53"/>
        <v>2504</v>
      </c>
      <c r="K1150" s="86" t="str">
        <f t="shared" si="55"/>
        <v/>
      </c>
      <c r="L1150" s="86">
        <f t="shared" si="55"/>
        <v>174</v>
      </c>
      <c r="M1150" s="86">
        <f t="shared" si="55"/>
        <v>106</v>
      </c>
      <c r="N1150" s="86">
        <f t="shared" si="54"/>
        <v>17</v>
      </c>
      <c r="O1150" s="86">
        <f t="shared" si="54"/>
        <v>1</v>
      </c>
      <c r="P1150" s="86" t="str">
        <f t="shared" si="54"/>
        <v/>
      </c>
      <c r="Q1150" s="86" t="str">
        <f t="shared" si="54"/>
        <v/>
      </c>
    </row>
    <row r="1151" spans="1:17" x14ac:dyDescent="0.25">
      <c r="A1151" t="s">
        <v>2053</v>
      </c>
      <c r="B1151" t="s">
        <v>765</v>
      </c>
      <c r="C1151" t="s">
        <v>769</v>
      </c>
      <c r="D1151" t="s">
        <v>930</v>
      </c>
      <c r="E1151" t="s">
        <v>1116</v>
      </c>
      <c r="F1151">
        <v>1</v>
      </c>
      <c r="G1151" t="s">
        <v>765</v>
      </c>
      <c r="H1151" t="s">
        <v>765</v>
      </c>
      <c r="J1151" s="90">
        <f t="shared" si="53"/>
        <v>2505</v>
      </c>
      <c r="K1151" s="86" t="str">
        <f t="shared" si="55"/>
        <v/>
      </c>
      <c r="L1151" s="86">
        <f t="shared" si="55"/>
        <v>174</v>
      </c>
      <c r="M1151" s="86">
        <f t="shared" si="55"/>
        <v>106</v>
      </c>
      <c r="N1151" s="86">
        <f t="shared" si="54"/>
        <v>17</v>
      </c>
      <c r="O1151" s="86">
        <f t="shared" si="54"/>
        <v>1</v>
      </c>
      <c r="P1151" s="86" t="str">
        <f t="shared" si="54"/>
        <v/>
      </c>
      <c r="Q1151" s="86" t="str">
        <f t="shared" si="54"/>
        <v/>
      </c>
    </row>
    <row r="1152" spans="1:17" x14ac:dyDescent="0.25">
      <c r="A1152" t="s">
        <v>2054</v>
      </c>
      <c r="B1152" t="s">
        <v>765</v>
      </c>
      <c r="C1152" t="s">
        <v>769</v>
      </c>
      <c r="D1152" t="s">
        <v>930</v>
      </c>
      <c r="E1152" t="s">
        <v>1116</v>
      </c>
      <c r="F1152">
        <v>1</v>
      </c>
      <c r="G1152" t="s">
        <v>765</v>
      </c>
      <c r="H1152" t="s">
        <v>765</v>
      </c>
      <c r="J1152" s="90">
        <f t="shared" si="53"/>
        <v>2506</v>
      </c>
      <c r="K1152" s="86" t="str">
        <f t="shared" si="55"/>
        <v/>
      </c>
      <c r="L1152" s="86">
        <f t="shared" si="55"/>
        <v>174</v>
      </c>
      <c r="M1152" s="86">
        <f t="shared" si="55"/>
        <v>106</v>
      </c>
      <c r="N1152" s="86">
        <f t="shared" si="54"/>
        <v>17</v>
      </c>
      <c r="O1152" s="86">
        <f t="shared" si="54"/>
        <v>1</v>
      </c>
      <c r="P1152" s="86" t="str">
        <f t="shared" si="54"/>
        <v/>
      </c>
      <c r="Q1152" s="86" t="str">
        <f t="shared" si="54"/>
        <v/>
      </c>
    </row>
    <row r="1153" spans="1:17" x14ac:dyDescent="0.25">
      <c r="A1153" t="s">
        <v>2055</v>
      </c>
      <c r="B1153" t="s">
        <v>765</v>
      </c>
      <c r="C1153" t="s">
        <v>769</v>
      </c>
      <c r="D1153" t="s">
        <v>930</v>
      </c>
      <c r="E1153" t="s">
        <v>1116</v>
      </c>
      <c r="F1153">
        <v>1</v>
      </c>
      <c r="G1153" t="s">
        <v>765</v>
      </c>
      <c r="H1153" t="s">
        <v>765</v>
      </c>
      <c r="J1153" s="90">
        <f t="shared" si="53"/>
        <v>2507</v>
      </c>
      <c r="K1153" s="86" t="str">
        <f t="shared" si="55"/>
        <v/>
      </c>
      <c r="L1153" s="86">
        <f t="shared" si="55"/>
        <v>174</v>
      </c>
      <c r="M1153" s="86">
        <f t="shared" si="55"/>
        <v>106</v>
      </c>
      <c r="N1153" s="86">
        <f t="shared" si="54"/>
        <v>17</v>
      </c>
      <c r="O1153" s="86">
        <f t="shared" si="54"/>
        <v>1</v>
      </c>
      <c r="P1153" s="86" t="str">
        <f t="shared" si="54"/>
        <v/>
      </c>
      <c r="Q1153" s="86" t="str">
        <f t="shared" si="54"/>
        <v/>
      </c>
    </row>
    <row r="1154" spans="1:17" x14ac:dyDescent="0.25">
      <c r="A1154" t="s">
        <v>2056</v>
      </c>
      <c r="B1154" t="s">
        <v>765</v>
      </c>
      <c r="C1154" t="s">
        <v>769</v>
      </c>
      <c r="D1154" t="s">
        <v>930</v>
      </c>
      <c r="E1154" t="s">
        <v>1116</v>
      </c>
      <c r="F1154">
        <v>1</v>
      </c>
      <c r="G1154" t="s">
        <v>765</v>
      </c>
      <c r="H1154" t="s">
        <v>765</v>
      </c>
      <c r="J1154" s="90">
        <f t="shared" ref="J1154:J1217" si="56">IFERROR(+A1154+0,A1154)</f>
        <v>2508</v>
      </c>
      <c r="K1154" s="86" t="str">
        <f t="shared" si="55"/>
        <v/>
      </c>
      <c r="L1154" s="86">
        <f t="shared" si="55"/>
        <v>174</v>
      </c>
      <c r="M1154" s="86">
        <f t="shared" si="55"/>
        <v>106</v>
      </c>
      <c r="N1154" s="86">
        <f t="shared" si="54"/>
        <v>17</v>
      </c>
      <c r="O1154" s="86">
        <f t="shared" si="54"/>
        <v>1</v>
      </c>
      <c r="P1154" s="86" t="str">
        <f t="shared" si="54"/>
        <v/>
      </c>
      <c r="Q1154" s="86" t="str">
        <f t="shared" si="54"/>
        <v/>
      </c>
    </row>
    <row r="1155" spans="1:17" x14ac:dyDescent="0.25">
      <c r="A1155" t="s">
        <v>2057</v>
      </c>
      <c r="B1155" t="s">
        <v>765</v>
      </c>
      <c r="C1155" t="s">
        <v>769</v>
      </c>
      <c r="D1155" t="s">
        <v>930</v>
      </c>
      <c r="E1155" t="s">
        <v>1116</v>
      </c>
      <c r="F1155">
        <v>1</v>
      </c>
      <c r="G1155" t="s">
        <v>765</v>
      </c>
      <c r="H1155" t="s">
        <v>765</v>
      </c>
      <c r="J1155" s="90">
        <f t="shared" si="56"/>
        <v>2509</v>
      </c>
      <c r="K1155" s="86" t="str">
        <f t="shared" si="55"/>
        <v/>
      </c>
      <c r="L1155" s="86">
        <f t="shared" si="55"/>
        <v>174</v>
      </c>
      <c r="M1155" s="86">
        <f t="shared" si="55"/>
        <v>106</v>
      </c>
      <c r="N1155" s="86">
        <f t="shared" si="54"/>
        <v>17</v>
      </c>
      <c r="O1155" s="86">
        <f t="shared" si="54"/>
        <v>1</v>
      </c>
      <c r="P1155" s="86" t="str">
        <f t="shared" si="54"/>
        <v/>
      </c>
      <c r="Q1155" s="86" t="str">
        <f t="shared" si="54"/>
        <v/>
      </c>
    </row>
    <row r="1156" spans="1:17" x14ac:dyDescent="0.25">
      <c r="A1156" t="s">
        <v>2058</v>
      </c>
      <c r="B1156" t="s">
        <v>765</v>
      </c>
      <c r="C1156" t="s">
        <v>769</v>
      </c>
      <c r="D1156" t="s">
        <v>930</v>
      </c>
      <c r="E1156" t="s">
        <v>1116</v>
      </c>
      <c r="F1156">
        <v>1</v>
      </c>
      <c r="G1156" t="s">
        <v>765</v>
      </c>
      <c r="H1156" t="s">
        <v>765</v>
      </c>
      <c r="J1156" s="90">
        <f t="shared" si="56"/>
        <v>2510</v>
      </c>
      <c r="K1156" s="86" t="str">
        <f t="shared" si="55"/>
        <v/>
      </c>
      <c r="L1156" s="86">
        <f t="shared" si="55"/>
        <v>174</v>
      </c>
      <c r="M1156" s="86">
        <f t="shared" si="55"/>
        <v>106</v>
      </c>
      <c r="N1156" s="86">
        <f t="shared" si="54"/>
        <v>17</v>
      </c>
      <c r="O1156" s="86">
        <f t="shared" si="54"/>
        <v>1</v>
      </c>
      <c r="P1156" s="86" t="str">
        <f t="shared" si="54"/>
        <v/>
      </c>
      <c r="Q1156" s="86" t="str">
        <f t="shared" si="54"/>
        <v/>
      </c>
    </row>
    <row r="1157" spans="1:17" x14ac:dyDescent="0.25">
      <c r="A1157" t="s">
        <v>2059</v>
      </c>
      <c r="B1157" t="s">
        <v>765</v>
      </c>
      <c r="C1157" t="s">
        <v>769</v>
      </c>
      <c r="D1157" t="s">
        <v>896</v>
      </c>
      <c r="E1157" t="s">
        <v>853</v>
      </c>
      <c r="F1157">
        <v>1</v>
      </c>
      <c r="G1157" t="s">
        <v>2059</v>
      </c>
      <c r="H1157" t="s">
        <v>765</v>
      </c>
      <c r="J1157" s="90">
        <f t="shared" si="56"/>
        <v>25102</v>
      </c>
      <c r="K1157" s="86" t="str">
        <f t="shared" si="55"/>
        <v/>
      </c>
      <c r="L1157" s="86">
        <f t="shared" si="55"/>
        <v>174</v>
      </c>
      <c r="M1157" s="86">
        <f t="shared" si="55"/>
        <v>104</v>
      </c>
      <c r="N1157" s="86">
        <f t="shared" si="54"/>
        <v>65</v>
      </c>
      <c r="O1157" s="86">
        <f t="shared" si="54"/>
        <v>1</v>
      </c>
      <c r="P1157" s="86">
        <f t="shared" si="54"/>
        <v>25102</v>
      </c>
      <c r="Q1157" s="86" t="str">
        <f t="shared" si="54"/>
        <v/>
      </c>
    </row>
    <row r="1158" spans="1:17" x14ac:dyDescent="0.25">
      <c r="A1158" t="s">
        <v>2060</v>
      </c>
      <c r="B1158" t="s">
        <v>765</v>
      </c>
      <c r="C1158" t="s">
        <v>769</v>
      </c>
      <c r="D1158" t="s">
        <v>766</v>
      </c>
      <c r="E1158" t="s">
        <v>853</v>
      </c>
      <c r="F1158">
        <v>1</v>
      </c>
      <c r="G1158" t="s">
        <v>2060</v>
      </c>
      <c r="H1158" t="s">
        <v>765</v>
      </c>
      <c r="J1158" s="90">
        <f t="shared" si="56"/>
        <v>25103</v>
      </c>
      <c r="K1158" s="86" t="str">
        <f t="shared" si="55"/>
        <v/>
      </c>
      <c r="L1158" s="86">
        <f t="shared" si="55"/>
        <v>174</v>
      </c>
      <c r="M1158" s="86">
        <f t="shared" si="55"/>
        <v>810</v>
      </c>
      <c r="N1158" s="86">
        <f t="shared" si="55"/>
        <v>65</v>
      </c>
      <c r="O1158" s="86">
        <f t="shared" si="55"/>
        <v>1</v>
      </c>
      <c r="P1158" s="86">
        <f t="shared" si="55"/>
        <v>25103</v>
      </c>
      <c r="Q1158" s="86" t="str">
        <f t="shared" si="54"/>
        <v/>
      </c>
    </row>
    <row r="1159" spans="1:17" x14ac:dyDescent="0.25">
      <c r="A1159" t="s">
        <v>2061</v>
      </c>
      <c r="B1159" t="s">
        <v>765</v>
      </c>
      <c r="C1159" t="s">
        <v>769</v>
      </c>
      <c r="D1159" t="s">
        <v>851</v>
      </c>
      <c r="E1159" t="s">
        <v>853</v>
      </c>
      <c r="F1159">
        <v>1</v>
      </c>
      <c r="G1159" t="s">
        <v>2061</v>
      </c>
      <c r="H1159" t="s">
        <v>765</v>
      </c>
      <c r="J1159" s="90">
        <f t="shared" si="56"/>
        <v>25104</v>
      </c>
      <c r="K1159" s="86" t="str">
        <f t="shared" si="55"/>
        <v/>
      </c>
      <c r="L1159" s="86">
        <f t="shared" si="55"/>
        <v>174</v>
      </c>
      <c r="M1159" s="86">
        <f t="shared" si="55"/>
        <v>101</v>
      </c>
      <c r="N1159" s="86">
        <f t="shared" si="55"/>
        <v>65</v>
      </c>
      <c r="O1159" s="86">
        <f t="shared" si="55"/>
        <v>1</v>
      </c>
      <c r="P1159" s="86">
        <f t="shared" si="55"/>
        <v>25104</v>
      </c>
      <c r="Q1159" s="86" t="str">
        <f t="shared" si="54"/>
        <v/>
      </c>
    </row>
    <row r="1160" spans="1:17" x14ac:dyDescent="0.25">
      <c r="A1160" t="s">
        <v>2062</v>
      </c>
      <c r="B1160" t="s">
        <v>765</v>
      </c>
      <c r="C1160" t="s">
        <v>769</v>
      </c>
      <c r="D1160" t="s">
        <v>851</v>
      </c>
      <c r="E1160" t="s">
        <v>853</v>
      </c>
      <c r="F1160">
        <v>1</v>
      </c>
      <c r="G1160" t="s">
        <v>2062</v>
      </c>
      <c r="H1160" t="s">
        <v>765</v>
      </c>
      <c r="J1160" s="90">
        <f t="shared" si="56"/>
        <v>25105</v>
      </c>
      <c r="K1160" s="86" t="str">
        <f t="shared" si="55"/>
        <v/>
      </c>
      <c r="L1160" s="86">
        <f t="shared" si="55"/>
        <v>174</v>
      </c>
      <c r="M1160" s="86">
        <f t="shared" si="55"/>
        <v>101</v>
      </c>
      <c r="N1160" s="86">
        <f t="shared" si="55"/>
        <v>65</v>
      </c>
      <c r="O1160" s="86">
        <f t="shared" si="55"/>
        <v>1</v>
      </c>
      <c r="P1160" s="86">
        <f t="shared" si="55"/>
        <v>25105</v>
      </c>
      <c r="Q1160" s="86" t="str">
        <f t="shared" si="54"/>
        <v/>
      </c>
    </row>
    <row r="1161" spans="1:17" x14ac:dyDescent="0.25">
      <c r="A1161" t="s">
        <v>2063</v>
      </c>
      <c r="B1161" t="s">
        <v>765</v>
      </c>
      <c r="C1161" t="s">
        <v>769</v>
      </c>
      <c r="D1161" t="s">
        <v>798</v>
      </c>
      <c r="E1161" t="s">
        <v>853</v>
      </c>
      <c r="F1161">
        <v>1</v>
      </c>
      <c r="G1161" t="s">
        <v>2063</v>
      </c>
      <c r="H1161" t="s">
        <v>765</v>
      </c>
      <c r="J1161" s="90">
        <f t="shared" si="56"/>
        <v>25106</v>
      </c>
      <c r="K1161" s="86" t="str">
        <f t="shared" si="55"/>
        <v/>
      </c>
      <c r="L1161" s="86">
        <f t="shared" si="55"/>
        <v>174</v>
      </c>
      <c r="M1161" s="86">
        <f t="shared" si="55"/>
        <v>103</v>
      </c>
      <c r="N1161" s="86">
        <f t="shared" si="55"/>
        <v>65</v>
      </c>
      <c r="O1161" s="86">
        <f t="shared" si="55"/>
        <v>1</v>
      </c>
      <c r="P1161" s="86">
        <f t="shared" si="55"/>
        <v>25106</v>
      </c>
      <c r="Q1161" s="86" t="str">
        <f t="shared" si="54"/>
        <v/>
      </c>
    </row>
    <row r="1162" spans="1:17" x14ac:dyDescent="0.25">
      <c r="A1162" t="s">
        <v>2064</v>
      </c>
      <c r="B1162" t="s">
        <v>765</v>
      </c>
      <c r="C1162" t="s">
        <v>769</v>
      </c>
      <c r="D1162" t="s">
        <v>798</v>
      </c>
      <c r="E1162" t="s">
        <v>778</v>
      </c>
      <c r="F1162">
        <v>1</v>
      </c>
      <c r="G1162" t="s">
        <v>2064</v>
      </c>
      <c r="H1162" t="s">
        <v>765</v>
      </c>
      <c r="J1162" s="90">
        <f t="shared" si="56"/>
        <v>25107</v>
      </c>
      <c r="K1162" s="86" t="str">
        <f t="shared" si="55"/>
        <v/>
      </c>
      <c r="L1162" s="86">
        <f t="shared" si="55"/>
        <v>174</v>
      </c>
      <c r="M1162" s="86">
        <f t="shared" si="55"/>
        <v>103</v>
      </c>
      <c r="N1162" s="86">
        <f t="shared" si="55"/>
        <v>63</v>
      </c>
      <c r="O1162" s="86">
        <f t="shared" si="55"/>
        <v>1</v>
      </c>
      <c r="P1162" s="86">
        <f t="shared" si="55"/>
        <v>25107</v>
      </c>
      <c r="Q1162" s="86" t="str">
        <f t="shared" si="54"/>
        <v/>
      </c>
    </row>
    <row r="1163" spans="1:17" x14ac:dyDescent="0.25">
      <c r="A1163" t="s">
        <v>2065</v>
      </c>
      <c r="B1163" t="s">
        <v>765</v>
      </c>
      <c r="C1163" t="s">
        <v>769</v>
      </c>
      <c r="D1163" t="s">
        <v>766</v>
      </c>
      <c r="E1163" t="s">
        <v>778</v>
      </c>
      <c r="F1163">
        <v>1</v>
      </c>
      <c r="G1163" t="s">
        <v>2065</v>
      </c>
      <c r="H1163" t="s">
        <v>765</v>
      </c>
      <c r="J1163" s="90">
        <f t="shared" si="56"/>
        <v>25108</v>
      </c>
      <c r="K1163" s="86" t="str">
        <f t="shared" si="55"/>
        <v/>
      </c>
      <c r="L1163" s="86">
        <f t="shared" si="55"/>
        <v>174</v>
      </c>
      <c r="M1163" s="86">
        <f t="shared" si="55"/>
        <v>810</v>
      </c>
      <c r="N1163" s="86">
        <f t="shared" si="55"/>
        <v>63</v>
      </c>
      <c r="O1163" s="86">
        <f t="shared" si="55"/>
        <v>1</v>
      </c>
      <c r="P1163" s="86">
        <f t="shared" si="55"/>
        <v>25108</v>
      </c>
      <c r="Q1163" s="86" t="str">
        <f t="shared" si="54"/>
        <v/>
      </c>
    </row>
    <row r="1164" spans="1:17" x14ac:dyDescent="0.25">
      <c r="A1164" t="s">
        <v>2066</v>
      </c>
      <c r="B1164" t="s">
        <v>765</v>
      </c>
      <c r="C1164" t="s">
        <v>769</v>
      </c>
      <c r="D1164" t="s">
        <v>766</v>
      </c>
      <c r="E1164" t="s">
        <v>853</v>
      </c>
      <c r="F1164">
        <v>1</v>
      </c>
      <c r="G1164" t="s">
        <v>2066</v>
      </c>
      <c r="H1164" t="s">
        <v>765</v>
      </c>
      <c r="J1164" s="90">
        <f t="shared" si="56"/>
        <v>25109</v>
      </c>
      <c r="K1164" s="86" t="str">
        <f t="shared" si="55"/>
        <v/>
      </c>
      <c r="L1164" s="86">
        <f t="shared" si="55"/>
        <v>174</v>
      </c>
      <c r="M1164" s="86">
        <f t="shared" si="55"/>
        <v>810</v>
      </c>
      <c r="N1164" s="86">
        <f t="shared" si="55"/>
        <v>65</v>
      </c>
      <c r="O1164" s="86">
        <f t="shared" si="55"/>
        <v>1</v>
      </c>
      <c r="P1164" s="86">
        <f t="shared" si="55"/>
        <v>25109</v>
      </c>
      <c r="Q1164" s="86" t="str">
        <f t="shared" si="54"/>
        <v/>
      </c>
    </row>
    <row r="1165" spans="1:17" x14ac:dyDescent="0.25">
      <c r="A1165" t="s">
        <v>2067</v>
      </c>
      <c r="B1165" t="s">
        <v>765</v>
      </c>
      <c r="C1165" t="s">
        <v>769</v>
      </c>
      <c r="D1165" t="s">
        <v>930</v>
      </c>
      <c r="E1165" t="s">
        <v>1116</v>
      </c>
      <c r="F1165">
        <v>1</v>
      </c>
      <c r="G1165" t="s">
        <v>765</v>
      </c>
      <c r="H1165" t="s">
        <v>765</v>
      </c>
      <c r="J1165" s="90">
        <f t="shared" si="56"/>
        <v>2511</v>
      </c>
      <c r="K1165" s="86" t="str">
        <f t="shared" si="55"/>
        <v/>
      </c>
      <c r="L1165" s="86">
        <f t="shared" si="55"/>
        <v>174</v>
      </c>
      <c r="M1165" s="86">
        <f t="shared" si="55"/>
        <v>106</v>
      </c>
      <c r="N1165" s="86">
        <f t="shared" si="55"/>
        <v>17</v>
      </c>
      <c r="O1165" s="86">
        <f t="shared" si="55"/>
        <v>1</v>
      </c>
      <c r="P1165" s="86" t="str">
        <f t="shared" si="55"/>
        <v/>
      </c>
      <c r="Q1165" s="86" t="str">
        <f t="shared" si="54"/>
        <v/>
      </c>
    </row>
    <row r="1166" spans="1:17" x14ac:dyDescent="0.25">
      <c r="A1166" t="s">
        <v>2068</v>
      </c>
      <c r="B1166" t="s">
        <v>765</v>
      </c>
      <c r="C1166" t="s">
        <v>769</v>
      </c>
      <c r="D1166" t="s">
        <v>766</v>
      </c>
      <c r="E1166" t="s">
        <v>778</v>
      </c>
      <c r="F1166">
        <v>1</v>
      </c>
      <c r="G1166" t="s">
        <v>2068</v>
      </c>
      <c r="H1166" t="s">
        <v>765</v>
      </c>
      <c r="J1166" s="90">
        <f t="shared" si="56"/>
        <v>25117</v>
      </c>
      <c r="K1166" s="86" t="str">
        <f t="shared" si="55"/>
        <v/>
      </c>
      <c r="L1166" s="86">
        <f t="shared" si="55"/>
        <v>174</v>
      </c>
      <c r="M1166" s="86">
        <f t="shared" si="55"/>
        <v>810</v>
      </c>
      <c r="N1166" s="86">
        <f t="shared" si="55"/>
        <v>63</v>
      </c>
      <c r="O1166" s="86">
        <f t="shared" si="55"/>
        <v>1</v>
      </c>
      <c r="P1166" s="86">
        <f t="shared" si="55"/>
        <v>25117</v>
      </c>
      <c r="Q1166" s="86" t="str">
        <f t="shared" si="54"/>
        <v/>
      </c>
    </row>
    <row r="1167" spans="1:17" x14ac:dyDescent="0.25">
      <c r="A1167" t="s">
        <v>2069</v>
      </c>
      <c r="B1167" t="s">
        <v>1657</v>
      </c>
      <c r="C1167" t="s">
        <v>769</v>
      </c>
      <c r="D1167" t="s">
        <v>896</v>
      </c>
      <c r="E1167" t="s">
        <v>767</v>
      </c>
      <c r="F1167">
        <v>0</v>
      </c>
      <c r="G1167" t="s">
        <v>767</v>
      </c>
      <c r="H1167" t="s">
        <v>2069</v>
      </c>
      <c r="J1167" s="90">
        <f t="shared" si="56"/>
        <v>2512</v>
      </c>
      <c r="K1167" s="86">
        <f t="shared" si="55"/>
        <v>134</v>
      </c>
      <c r="L1167" s="86">
        <f t="shared" si="55"/>
        <v>174</v>
      </c>
      <c r="M1167" s="86">
        <f t="shared" si="55"/>
        <v>104</v>
      </c>
      <c r="N1167" s="86">
        <f t="shared" si="55"/>
        <v>13</v>
      </c>
      <c r="O1167" s="86">
        <f t="shared" si="55"/>
        <v>0</v>
      </c>
      <c r="P1167" s="86">
        <f t="shared" si="55"/>
        <v>13</v>
      </c>
      <c r="Q1167" s="86">
        <f t="shared" si="54"/>
        <v>2512</v>
      </c>
    </row>
    <row r="1168" spans="1:17" x14ac:dyDescent="0.25">
      <c r="A1168" t="s">
        <v>2070</v>
      </c>
      <c r="B1168" t="s">
        <v>765</v>
      </c>
      <c r="C1168" t="s">
        <v>769</v>
      </c>
      <c r="D1168" t="s">
        <v>776</v>
      </c>
      <c r="E1168" t="s">
        <v>778</v>
      </c>
      <c r="F1168">
        <v>1</v>
      </c>
      <c r="G1168" t="s">
        <v>2070</v>
      </c>
      <c r="H1168" t="s">
        <v>765</v>
      </c>
      <c r="J1168" s="90">
        <f t="shared" si="56"/>
        <v>25120</v>
      </c>
      <c r="K1168" s="86" t="str">
        <f t="shared" si="55"/>
        <v/>
      </c>
      <c r="L1168" s="86">
        <f t="shared" si="55"/>
        <v>174</v>
      </c>
      <c r="M1168" s="86">
        <f t="shared" si="55"/>
        <v>102</v>
      </c>
      <c r="N1168" s="86">
        <f t="shared" si="55"/>
        <v>63</v>
      </c>
      <c r="O1168" s="86">
        <f t="shared" si="55"/>
        <v>1</v>
      </c>
      <c r="P1168" s="86">
        <f t="shared" si="55"/>
        <v>25120</v>
      </c>
      <c r="Q1168" s="86" t="str">
        <f t="shared" si="54"/>
        <v/>
      </c>
    </row>
    <row r="1169" spans="1:17" x14ac:dyDescent="0.25">
      <c r="A1169" t="s">
        <v>2071</v>
      </c>
      <c r="B1169" t="s">
        <v>765</v>
      </c>
      <c r="C1169" t="s">
        <v>769</v>
      </c>
      <c r="D1169" t="s">
        <v>776</v>
      </c>
      <c r="E1169" t="s">
        <v>853</v>
      </c>
      <c r="F1169">
        <v>1</v>
      </c>
      <c r="G1169" t="s">
        <v>2071</v>
      </c>
      <c r="H1169" t="s">
        <v>765</v>
      </c>
      <c r="J1169" s="90">
        <f t="shared" si="56"/>
        <v>25123</v>
      </c>
      <c r="K1169" s="86" t="str">
        <f t="shared" si="55"/>
        <v/>
      </c>
      <c r="L1169" s="86">
        <f t="shared" si="55"/>
        <v>174</v>
      </c>
      <c r="M1169" s="86">
        <f t="shared" si="55"/>
        <v>102</v>
      </c>
      <c r="N1169" s="86">
        <f t="shared" si="55"/>
        <v>65</v>
      </c>
      <c r="O1169" s="86">
        <f t="shared" si="55"/>
        <v>1</v>
      </c>
      <c r="P1169" s="86">
        <f t="shared" si="55"/>
        <v>25123</v>
      </c>
      <c r="Q1169" s="86" t="str">
        <f t="shared" si="54"/>
        <v/>
      </c>
    </row>
    <row r="1170" spans="1:17" x14ac:dyDescent="0.25">
      <c r="A1170" t="s">
        <v>2072</v>
      </c>
      <c r="B1170" t="s">
        <v>765</v>
      </c>
      <c r="C1170" t="s">
        <v>769</v>
      </c>
      <c r="D1170" t="s">
        <v>776</v>
      </c>
      <c r="E1170" t="s">
        <v>853</v>
      </c>
      <c r="F1170">
        <v>1</v>
      </c>
      <c r="G1170" t="s">
        <v>2072</v>
      </c>
      <c r="H1170" t="s">
        <v>765</v>
      </c>
      <c r="J1170" s="90">
        <f t="shared" si="56"/>
        <v>25126</v>
      </c>
      <c r="K1170" s="86" t="str">
        <f t="shared" si="55"/>
        <v/>
      </c>
      <c r="L1170" s="86">
        <f t="shared" si="55"/>
        <v>174</v>
      </c>
      <c r="M1170" s="86">
        <f t="shared" si="55"/>
        <v>102</v>
      </c>
      <c r="N1170" s="86">
        <f t="shared" si="55"/>
        <v>65</v>
      </c>
      <c r="O1170" s="86">
        <f t="shared" si="55"/>
        <v>1</v>
      </c>
      <c r="P1170" s="86">
        <f t="shared" si="55"/>
        <v>25126</v>
      </c>
      <c r="Q1170" s="86" t="str">
        <f t="shared" si="54"/>
        <v/>
      </c>
    </row>
    <row r="1171" spans="1:17" x14ac:dyDescent="0.25">
      <c r="A1171" t="s">
        <v>2073</v>
      </c>
      <c r="B1171" t="s">
        <v>765</v>
      </c>
      <c r="C1171" t="s">
        <v>769</v>
      </c>
      <c r="D1171" t="s">
        <v>776</v>
      </c>
      <c r="E1171" t="s">
        <v>864</v>
      </c>
      <c r="F1171">
        <v>1</v>
      </c>
      <c r="G1171" t="s">
        <v>2073</v>
      </c>
      <c r="H1171" t="s">
        <v>765</v>
      </c>
      <c r="J1171" s="90">
        <f t="shared" si="56"/>
        <v>25129</v>
      </c>
      <c r="K1171" s="86" t="str">
        <f t="shared" si="55"/>
        <v/>
      </c>
      <c r="L1171" s="86">
        <f t="shared" si="55"/>
        <v>174</v>
      </c>
      <c r="M1171" s="86">
        <f t="shared" si="55"/>
        <v>102</v>
      </c>
      <c r="N1171" s="86">
        <f t="shared" si="55"/>
        <v>61</v>
      </c>
      <c r="O1171" s="86">
        <f t="shared" si="55"/>
        <v>1</v>
      </c>
      <c r="P1171" s="86">
        <f t="shared" si="55"/>
        <v>25129</v>
      </c>
      <c r="Q1171" s="86" t="str">
        <f t="shared" si="54"/>
        <v/>
      </c>
    </row>
    <row r="1172" spans="1:17" x14ac:dyDescent="0.25">
      <c r="A1172" t="s">
        <v>2074</v>
      </c>
      <c r="B1172" t="s">
        <v>1657</v>
      </c>
      <c r="C1172" t="s">
        <v>769</v>
      </c>
      <c r="D1172" t="s">
        <v>896</v>
      </c>
      <c r="E1172" t="s">
        <v>767</v>
      </c>
      <c r="F1172">
        <v>0</v>
      </c>
      <c r="G1172" t="s">
        <v>767</v>
      </c>
      <c r="H1172" t="s">
        <v>2074</v>
      </c>
      <c r="J1172" s="90">
        <f t="shared" si="56"/>
        <v>2513</v>
      </c>
      <c r="K1172" s="86">
        <f t="shared" si="55"/>
        <v>134</v>
      </c>
      <c r="L1172" s="86">
        <f t="shared" si="55"/>
        <v>174</v>
      </c>
      <c r="M1172" s="86">
        <f t="shared" si="55"/>
        <v>104</v>
      </c>
      <c r="N1172" s="86">
        <f t="shared" si="55"/>
        <v>13</v>
      </c>
      <c r="O1172" s="86">
        <f t="shared" si="55"/>
        <v>0</v>
      </c>
      <c r="P1172" s="86">
        <f t="shared" si="55"/>
        <v>13</v>
      </c>
      <c r="Q1172" s="86">
        <f t="shared" si="54"/>
        <v>2513</v>
      </c>
    </row>
    <row r="1173" spans="1:17" x14ac:dyDescent="0.25">
      <c r="A1173" t="s">
        <v>2075</v>
      </c>
      <c r="B1173" t="s">
        <v>765</v>
      </c>
      <c r="C1173" t="s">
        <v>769</v>
      </c>
      <c r="D1173" t="s">
        <v>776</v>
      </c>
      <c r="E1173" t="s">
        <v>864</v>
      </c>
      <c r="F1173">
        <v>1</v>
      </c>
      <c r="G1173" t="s">
        <v>2075</v>
      </c>
      <c r="H1173" t="s">
        <v>765</v>
      </c>
      <c r="J1173" s="90">
        <f t="shared" si="56"/>
        <v>25132</v>
      </c>
      <c r="K1173" s="86" t="str">
        <f t="shared" si="55"/>
        <v/>
      </c>
      <c r="L1173" s="86">
        <f t="shared" si="55"/>
        <v>174</v>
      </c>
      <c r="M1173" s="86">
        <f t="shared" si="55"/>
        <v>102</v>
      </c>
      <c r="N1173" s="86">
        <f t="shared" si="55"/>
        <v>61</v>
      </c>
      <c r="O1173" s="86">
        <f t="shared" si="55"/>
        <v>1</v>
      </c>
      <c r="P1173" s="86">
        <f t="shared" si="55"/>
        <v>25132</v>
      </c>
      <c r="Q1173" s="86" t="str">
        <f t="shared" si="54"/>
        <v/>
      </c>
    </row>
    <row r="1174" spans="1:17" x14ac:dyDescent="0.25">
      <c r="A1174" t="s">
        <v>2076</v>
      </c>
      <c r="B1174" t="s">
        <v>765</v>
      </c>
      <c r="C1174" t="s">
        <v>769</v>
      </c>
      <c r="D1174" t="s">
        <v>851</v>
      </c>
      <c r="E1174" t="s">
        <v>778</v>
      </c>
      <c r="F1174">
        <v>1</v>
      </c>
      <c r="G1174" t="s">
        <v>2076</v>
      </c>
      <c r="H1174" t="s">
        <v>765</v>
      </c>
      <c r="J1174" s="90">
        <f t="shared" si="56"/>
        <v>25135</v>
      </c>
      <c r="K1174" s="86" t="str">
        <f t="shared" si="55"/>
        <v/>
      </c>
      <c r="L1174" s="86">
        <f t="shared" si="55"/>
        <v>174</v>
      </c>
      <c r="M1174" s="86">
        <f t="shared" si="55"/>
        <v>101</v>
      </c>
      <c r="N1174" s="86">
        <f t="shared" si="55"/>
        <v>63</v>
      </c>
      <c r="O1174" s="86">
        <f t="shared" si="55"/>
        <v>1</v>
      </c>
      <c r="P1174" s="86">
        <f t="shared" si="55"/>
        <v>25135</v>
      </c>
      <c r="Q1174" s="86" t="str">
        <f t="shared" si="54"/>
        <v/>
      </c>
    </row>
    <row r="1175" spans="1:17" x14ac:dyDescent="0.25">
      <c r="A1175" t="s">
        <v>2077</v>
      </c>
      <c r="B1175" t="s">
        <v>765</v>
      </c>
      <c r="C1175" t="s">
        <v>769</v>
      </c>
      <c r="D1175" t="s">
        <v>776</v>
      </c>
      <c r="E1175" t="s">
        <v>778</v>
      </c>
      <c r="F1175">
        <v>1</v>
      </c>
      <c r="G1175" t="s">
        <v>2077</v>
      </c>
      <c r="H1175" t="s">
        <v>765</v>
      </c>
      <c r="J1175" s="90">
        <f t="shared" si="56"/>
        <v>25138</v>
      </c>
      <c r="K1175" s="86" t="str">
        <f t="shared" si="55"/>
        <v/>
      </c>
      <c r="L1175" s="86">
        <f t="shared" si="55"/>
        <v>174</v>
      </c>
      <c r="M1175" s="86">
        <f t="shared" si="55"/>
        <v>102</v>
      </c>
      <c r="N1175" s="86">
        <f t="shared" si="55"/>
        <v>63</v>
      </c>
      <c r="O1175" s="86">
        <f t="shared" si="55"/>
        <v>1</v>
      </c>
      <c r="P1175" s="86">
        <f t="shared" si="55"/>
        <v>25138</v>
      </c>
      <c r="Q1175" s="86" t="str">
        <f t="shared" si="55"/>
        <v/>
      </c>
    </row>
    <row r="1176" spans="1:17" x14ac:dyDescent="0.25">
      <c r="A1176" t="s">
        <v>2078</v>
      </c>
      <c r="B1176" t="s">
        <v>765</v>
      </c>
      <c r="C1176" t="s">
        <v>769</v>
      </c>
      <c r="D1176" t="s">
        <v>930</v>
      </c>
      <c r="E1176" t="s">
        <v>1116</v>
      </c>
      <c r="F1176">
        <v>1</v>
      </c>
      <c r="G1176" t="s">
        <v>765</v>
      </c>
      <c r="H1176" t="s">
        <v>765</v>
      </c>
      <c r="J1176" s="90">
        <f t="shared" si="56"/>
        <v>2514</v>
      </c>
      <c r="K1176" s="86" t="str">
        <f t="shared" ref="K1176:Q1212" si="57">IFERROR(+B1176+0,"")</f>
        <v/>
      </c>
      <c r="L1176" s="86">
        <f t="shared" si="57"/>
        <v>174</v>
      </c>
      <c r="M1176" s="86">
        <f t="shared" si="57"/>
        <v>106</v>
      </c>
      <c r="N1176" s="86">
        <f t="shared" si="57"/>
        <v>17</v>
      </c>
      <c r="O1176" s="86">
        <f t="shared" si="57"/>
        <v>1</v>
      </c>
      <c r="P1176" s="86" t="str">
        <f t="shared" si="57"/>
        <v/>
      </c>
      <c r="Q1176" s="86" t="str">
        <f t="shared" si="57"/>
        <v/>
      </c>
    </row>
    <row r="1177" spans="1:17" x14ac:dyDescent="0.25">
      <c r="A1177" t="s">
        <v>2079</v>
      </c>
      <c r="B1177" t="s">
        <v>765</v>
      </c>
      <c r="C1177" t="s">
        <v>769</v>
      </c>
      <c r="D1177" t="s">
        <v>851</v>
      </c>
      <c r="E1177" t="s">
        <v>778</v>
      </c>
      <c r="F1177">
        <v>1</v>
      </c>
      <c r="G1177" t="s">
        <v>2079</v>
      </c>
      <c r="H1177" t="s">
        <v>765</v>
      </c>
      <c r="J1177" s="90">
        <f t="shared" si="56"/>
        <v>25141</v>
      </c>
      <c r="K1177" s="86" t="str">
        <f t="shared" si="57"/>
        <v/>
      </c>
      <c r="L1177" s="86">
        <f t="shared" si="57"/>
        <v>174</v>
      </c>
      <c r="M1177" s="86">
        <f t="shared" si="57"/>
        <v>101</v>
      </c>
      <c r="N1177" s="86">
        <f t="shared" si="57"/>
        <v>63</v>
      </c>
      <c r="O1177" s="86">
        <f t="shared" si="57"/>
        <v>1</v>
      </c>
      <c r="P1177" s="86">
        <f t="shared" si="57"/>
        <v>25141</v>
      </c>
      <c r="Q1177" s="86" t="str">
        <f t="shared" si="57"/>
        <v/>
      </c>
    </row>
    <row r="1178" spans="1:17" x14ac:dyDescent="0.25">
      <c r="A1178" t="s">
        <v>2080</v>
      </c>
      <c r="B1178" t="s">
        <v>765</v>
      </c>
      <c r="C1178" t="s">
        <v>769</v>
      </c>
      <c r="D1178" t="s">
        <v>851</v>
      </c>
      <c r="E1178" t="s">
        <v>864</v>
      </c>
      <c r="F1178">
        <v>1</v>
      </c>
      <c r="G1178" t="s">
        <v>2080</v>
      </c>
      <c r="H1178" t="s">
        <v>765</v>
      </c>
      <c r="J1178" s="90">
        <f t="shared" si="56"/>
        <v>25144</v>
      </c>
      <c r="K1178" s="86" t="str">
        <f t="shared" si="57"/>
        <v/>
      </c>
      <c r="L1178" s="86">
        <f t="shared" si="57"/>
        <v>174</v>
      </c>
      <c r="M1178" s="86">
        <f t="shared" si="57"/>
        <v>101</v>
      </c>
      <c r="N1178" s="86">
        <f t="shared" si="57"/>
        <v>61</v>
      </c>
      <c r="O1178" s="86">
        <f t="shared" si="57"/>
        <v>1</v>
      </c>
      <c r="P1178" s="86">
        <f t="shared" si="57"/>
        <v>25144</v>
      </c>
      <c r="Q1178" s="86" t="str">
        <f t="shared" si="57"/>
        <v/>
      </c>
    </row>
    <row r="1179" spans="1:17" x14ac:dyDescent="0.25">
      <c r="A1179" t="s">
        <v>2081</v>
      </c>
      <c r="B1179" t="s">
        <v>765</v>
      </c>
      <c r="C1179" t="s">
        <v>769</v>
      </c>
      <c r="D1179" t="s">
        <v>798</v>
      </c>
      <c r="E1179" t="s">
        <v>864</v>
      </c>
      <c r="F1179">
        <v>1</v>
      </c>
      <c r="G1179" t="s">
        <v>2081</v>
      </c>
      <c r="H1179" t="s">
        <v>765</v>
      </c>
      <c r="J1179" s="90">
        <f t="shared" si="56"/>
        <v>25147</v>
      </c>
      <c r="K1179" s="86" t="str">
        <f t="shared" si="57"/>
        <v/>
      </c>
      <c r="L1179" s="86">
        <f t="shared" si="57"/>
        <v>174</v>
      </c>
      <c r="M1179" s="86">
        <f t="shared" si="57"/>
        <v>103</v>
      </c>
      <c r="N1179" s="86">
        <f t="shared" si="57"/>
        <v>61</v>
      </c>
      <c r="O1179" s="86">
        <f t="shared" si="57"/>
        <v>1</v>
      </c>
      <c r="P1179" s="86">
        <f t="shared" si="57"/>
        <v>25147</v>
      </c>
      <c r="Q1179" s="86" t="str">
        <f t="shared" si="57"/>
        <v/>
      </c>
    </row>
    <row r="1180" spans="1:17" x14ac:dyDescent="0.25">
      <c r="A1180" t="s">
        <v>2082</v>
      </c>
      <c r="B1180" t="s">
        <v>765</v>
      </c>
      <c r="C1180" t="s">
        <v>769</v>
      </c>
      <c r="D1180" t="s">
        <v>930</v>
      </c>
      <c r="E1180" t="s">
        <v>1116</v>
      </c>
      <c r="F1180">
        <v>1</v>
      </c>
      <c r="G1180" t="s">
        <v>765</v>
      </c>
      <c r="H1180" t="s">
        <v>765</v>
      </c>
      <c r="J1180" s="90">
        <f t="shared" si="56"/>
        <v>2515</v>
      </c>
      <c r="K1180" s="86" t="str">
        <f t="shared" si="57"/>
        <v/>
      </c>
      <c r="L1180" s="86">
        <f t="shared" si="57"/>
        <v>174</v>
      </c>
      <c r="M1180" s="86">
        <f t="shared" si="57"/>
        <v>106</v>
      </c>
      <c r="N1180" s="86">
        <f t="shared" si="57"/>
        <v>17</v>
      </c>
      <c r="O1180" s="86">
        <f t="shared" si="57"/>
        <v>1</v>
      </c>
      <c r="P1180" s="86" t="str">
        <f t="shared" si="57"/>
        <v/>
      </c>
      <c r="Q1180" s="86" t="str">
        <f t="shared" si="57"/>
        <v/>
      </c>
    </row>
    <row r="1181" spans="1:17" x14ac:dyDescent="0.25">
      <c r="A1181" t="s">
        <v>2083</v>
      </c>
      <c r="B1181" t="s">
        <v>765</v>
      </c>
      <c r="C1181" t="s">
        <v>769</v>
      </c>
      <c r="D1181" t="s">
        <v>776</v>
      </c>
      <c r="E1181" t="s">
        <v>778</v>
      </c>
      <c r="F1181">
        <v>1</v>
      </c>
      <c r="G1181" t="s">
        <v>2083</v>
      </c>
      <c r="H1181" t="s">
        <v>765</v>
      </c>
      <c r="J1181" s="90">
        <f t="shared" si="56"/>
        <v>25150</v>
      </c>
      <c r="K1181" s="86" t="str">
        <f t="shared" si="57"/>
        <v/>
      </c>
      <c r="L1181" s="86">
        <f t="shared" si="57"/>
        <v>174</v>
      </c>
      <c r="M1181" s="86">
        <f t="shared" si="57"/>
        <v>102</v>
      </c>
      <c r="N1181" s="86">
        <f t="shared" si="57"/>
        <v>63</v>
      </c>
      <c r="O1181" s="86">
        <f t="shared" si="57"/>
        <v>1</v>
      </c>
      <c r="P1181" s="86">
        <f t="shared" si="57"/>
        <v>25150</v>
      </c>
      <c r="Q1181" s="86" t="str">
        <f t="shared" si="57"/>
        <v/>
      </c>
    </row>
    <row r="1182" spans="1:17" x14ac:dyDescent="0.25">
      <c r="A1182" t="s">
        <v>2084</v>
      </c>
      <c r="B1182" t="s">
        <v>765</v>
      </c>
      <c r="C1182" t="s">
        <v>769</v>
      </c>
      <c r="D1182" t="s">
        <v>930</v>
      </c>
      <c r="E1182" t="s">
        <v>1116</v>
      </c>
      <c r="F1182">
        <v>1</v>
      </c>
      <c r="G1182" t="s">
        <v>765</v>
      </c>
      <c r="H1182" t="s">
        <v>765</v>
      </c>
      <c r="J1182" s="90">
        <f t="shared" si="56"/>
        <v>2516</v>
      </c>
      <c r="K1182" s="86" t="str">
        <f t="shared" si="57"/>
        <v/>
      </c>
      <c r="L1182" s="86">
        <f t="shared" si="57"/>
        <v>174</v>
      </c>
      <c r="M1182" s="86">
        <f t="shared" si="57"/>
        <v>106</v>
      </c>
      <c r="N1182" s="86">
        <f t="shared" si="57"/>
        <v>17</v>
      </c>
      <c r="O1182" s="86">
        <f t="shared" si="57"/>
        <v>1</v>
      </c>
      <c r="P1182" s="86" t="str">
        <f t="shared" si="57"/>
        <v/>
      </c>
      <c r="Q1182" s="86" t="str">
        <f t="shared" si="57"/>
        <v/>
      </c>
    </row>
    <row r="1183" spans="1:17" x14ac:dyDescent="0.25">
      <c r="A1183" t="s">
        <v>2085</v>
      </c>
      <c r="B1183" t="s">
        <v>765</v>
      </c>
      <c r="C1183" t="s">
        <v>769</v>
      </c>
      <c r="D1183" t="s">
        <v>930</v>
      </c>
      <c r="E1183" t="s">
        <v>1116</v>
      </c>
      <c r="F1183">
        <v>1</v>
      </c>
      <c r="G1183" t="s">
        <v>765</v>
      </c>
      <c r="H1183" t="s">
        <v>765</v>
      </c>
      <c r="J1183" s="90">
        <f t="shared" si="56"/>
        <v>2517</v>
      </c>
      <c r="K1183" s="86" t="str">
        <f t="shared" si="57"/>
        <v/>
      </c>
      <c r="L1183" s="86">
        <f t="shared" si="57"/>
        <v>174</v>
      </c>
      <c r="M1183" s="86">
        <f t="shared" si="57"/>
        <v>106</v>
      </c>
      <c r="N1183" s="86">
        <f t="shared" si="57"/>
        <v>17</v>
      </c>
      <c r="O1183" s="86">
        <f t="shared" si="57"/>
        <v>1</v>
      </c>
      <c r="P1183" s="86" t="str">
        <f t="shared" si="57"/>
        <v/>
      </c>
      <c r="Q1183" s="86" t="str">
        <f t="shared" si="57"/>
        <v/>
      </c>
    </row>
    <row r="1184" spans="1:17" x14ac:dyDescent="0.25">
      <c r="A1184" t="s">
        <v>2086</v>
      </c>
      <c r="B1184" t="s">
        <v>765</v>
      </c>
      <c r="C1184" t="s">
        <v>769</v>
      </c>
      <c r="D1184" t="s">
        <v>930</v>
      </c>
      <c r="E1184" t="s">
        <v>1116</v>
      </c>
      <c r="F1184">
        <v>1</v>
      </c>
      <c r="G1184" t="s">
        <v>765</v>
      </c>
      <c r="H1184" t="s">
        <v>765</v>
      </c>
      <c r="J1184" s="90">
        <f t="shared" si="56"/>
        <v>2518</v>
      </c>
      <c r="K1184" s="86" t="str">
        <f t="shared" si="57"/>
        <v/>
      </c>
      <c r="L1184" s="86">
        <f t="shared" si="57"/>
        <v>174</v>
      </c>
      <c r="M1184" s="86">
        <f t="shared" si="57"/>
        <v>106</v>
      </c>
      <c r="N1184" s="86">
        <f t="shared" si="57"/>
        <v>17</v>
      </c>
      <c r="O1184" s="86">
        <f t="shared" si="57"/>
        <v>1</v>
      </c>
      <c r="P1184" s="86" t="str">
        <f t="shared" si="57"/>
        <v/>
      </c>
      <c r="Q1184" s="86" t="str">
        <f t="shared" si="57"/>
        <v/>
      </c>
    </row>
    <row r="1185" spans="1:17" x14ac:dyDescent="0.25">
      <c r="A1185" t="s">
        <v>2087</v>
      </c>
      <c r="B1185" t="s">
        <v>765</v>
      </c>
      <c r="C1185" t="s">
        <v>769</v>
      </c>
      <c r="D1185" t="s">
        <v>930</v>
      </c>
      <c r="E1185" t="s">
        <v>1116</v>
      </c>
      <c r="F1185">
        <v>1</v>
      </c>
      <c r="G1185" t="s">
        <v>765</v>
      </c>
      <c r="H1185" t="s">
        <v>765</v>
      </c>
      <c r="J1185" s="90">
        <f t="shared" si="56"/>
        <v>2519</v>
      </c>
      <c r="K1185" s="86" t="str">
        <f t="shared" si="57"/>
        <v/>
      </c>
      <c r="L1185" s="86">
        <f t="shared" si="57"/>
        <v>174</v>
      </c>
      <c r="M1185" s="86">
        <f t="shared" si="57"/>
        <v>106</v>
      </c>
      <c r="N1185" s="86">
        <f t="shared" si="57"/>
        <v>17</v>
      </c>
      <c r="O1185" s="86">
        <f t="shared" si="57"/>
        <v>1</v>
      </c>
      <c r="P1185" s="86" t="str">
        <f t="shared" si="57"/>
        <v/>
      </c>
      <c r="Q1185" s="86" t="str">
        <f t="shared" si="57"/>
        <v/>
      </c>
    </row>
    <row r="1186" spans="1:17" x14ac:dyDescent="0.25">
      <c r="A1186" t="s">
        <v>2088</v>
      </c>
      <c r="B1186" t="s">
        <v>1138</v>
      </c>
      <c r="C1186" t="s">
        <v>769</v>
      </c>
      <c r="D1186" t="s">
        <v>930</v>
      </c>
      <c r="E1186" t="s">
        <v>1116</v>
      </c>
      <c r="F1186">
        <v>1</v>
      </c>
      <c r="G1186" t="s">
        <v>765</v>
      </c>
      <c r="H1186" t="s">
        <v>765</v>
      </c>
      <c r="J1186" s="90">
        <f t="shared" si="56"/>
        <v>2520</v>
      </c>
      <c r="K1186" s="86">
        <f t="shared" si="57"/>
        <v>172</v>
      </c>
      <c r="L1186" s="86">
        <f t="shared" si="57"/>
        <v>174</v>
      </c>
      <c r="M1186" s="86">
        <f t="shared" si="57"/>
        <v>106</v>
      </c>
      <c r="N1186" s="86">
        <f t="shared" si="57"/>
        <v>17</v>
      </c>
      <c r="O1186" s="86">
        <f t="shared" si="57"/>
        <v>1</v>
      </c>
      <c r="P1186" s="86" t="str">
        <f t="shared" si="57"/>
        <v/>
      </c>
      <c r="Q1186" s="86" t="str">
        <f t="shared" si="57"/>
        <v/>
      </c>
    </row>
    <row r="1187" spans="1:17" x14ac:dyDescent="0.25">
      <c r="A1187" t="s">
        <v>2089</v>
      </c>
      <c r="B1187" t="s">
        <v>765</v>
      </c>
      <c r="C1187" t="s">
        <v>769</v>
      </c>
      <c r="D1187" t="s">
        <v>896</v>
      </c>
      <c r="E1187" t="s">
        <v>778</v>
      </c>
      <c r="F1187">
        <v>1</v>
      </c>
      <c r="G1187" t="s">
        <v>2089</v>
      </c>
      <c r="H1187" t="s">
        <v>765</v>
      </c>
      <c r="J1187" s="90">
        <f t="shared" si="56"/>
        <v>25202</v>
      </c>
      <c r="K1187" s="86" t="str">
        <f t="shared" si="57"/>
        <v/>
      </c>
      <c r="L1187" s="86">
        <f t="shared" si="57"/>
        <v>174</v>
      </c>
      <c r="M1187" s="86">
        <f t="shared" si="57"/>
        <v>104</v>
      </c>
      <c r="N1187" s="86">
        <f t="shared" si="57"/>
        <v>63</v>
      </c>
      <c r="O1187" s="86">
        <f t="shared" si="57"/>
        <v>1</v>
      </c>
      <c r="P1187" s="86">
        <f t="shared" si="57"/>
        <v>25202</v>
      </c>
      <c r="Q1187" s="86" t="str">
        <f t="shared" si="57"/>
        <v/>
      </c>
    </row>
    <row r="1188" spans="1:17" x14ac:dyDescent="0.25">
      <c r="A1188" t="s">
        <v>2090</v>
      </c>
      <c r="B1188" t="s">
        <v>765</v>
      </c>
      <c r="C1188" t="s">
        <v>769</v>
      </c>
      <c r="D1188" t="s">
        <v>766</v>
      </c>
      <c r="E1188" t="s">
        <v>778</v>
      </c>
      <c r="F1188">
        <v>1</v>
      </c>
      <c r="G1188" t="s">
        <v>2090</v>
      </c>
      <c r="H1188" t="s">
        <v>765</v>
      </c>
      <c r="J1188" s="90">
        <f t="shared" si="56"/>
        <v>25203</v>
      </c>
      <c r="K1188" s="86" t="str">
        <f t="shared" si="57"/>
        <v/>
      </c>
      <c r="L1188" s="86">
        <f t="shared" si="57"/>
        <v>174</v>
      </c>
      <c r="M1188" s="86">
        <f t="shared" si="57"/>
        <v>810</v>
      </c>
      <c r="N1188" s="86">
        <f t="shared" si="57"/>
        <v>63</v>
      </c>
      <c r="O1188" s="86">
        <f t="shared" si="57"/>
        <v>1</v>
      </c>
      <c r="P1188" s="86">
        <f t="shared" si="57"/>
        <v>25203</v>
      </c>
      <c r="Q1188" s="86" t="str">
        <f t="shared" si="57"/>
        <v/>
      </c>
    </row>
    <row r="1189" spans="1:17" x14ac:dyDescent="0.25">
      <c r="A1189" t="s">
        <v>2091</v>
      </c>
      <c r="B1189" t="s">
        <v>765</v>
      </c>
      <c r="C1189" t="s">
        <v>769</v>
      </c>
      <c r="D1189" t="s">
        <v>851</v>
      </c>
      <c r="E1189" t="s">
        <v>778</v>
      </c>
      <c r="F1189">
        <v>1</v>
      </c>
      <c r="G1189" t="s">
        <v>2091</v>
      </c>
      <c r="H1189" t="s">
        <v>765</v>
      </c>
      <c r="J1189" s="90">
        <f t="shared" si="56"/>
        <v>25204</v>
      </c>
      <c r="K1189" s="86" t="str">
        <f t="shared" si="57"/>
        <v/>
      </c>
      <c r="L1189" s="86">
        <f t="shared" si="57"/>
        <v>174</v>
      </c>
      <c r="M1189" s="86">
        <f t="shared" si="57"/>
        <v>101</v>
      </c>
      <c r="N1189" s="86">
        <f t="shared" si="57"/>
        <v>63</v>
      </c>
      <c r="O1189" s="86">
        <f t="shared" si="57"/>
        <v>1</v>
      </c>
      <c r="P1189" s="86">
        <f t="shared" si="57"/>
        <v>25204</v>
      </c>
      <c r="Q1189" s="86" t="str">
        <f t="shared" si="57"/>
        <v/>
      </c>
    </row>
    <row r="1190" spans="1:17" x14ac:dyDescent="0.25">
      <c r="A1190" t="s">
        <v>2092</v>
      </c>
      <c r="B1190" t="s">
        <v>765</v>
      </c>
      <c r="C1190" t="s">
        <v>769</v>
      </c>
      <c r="D1190" t="s">
        <v>851</v>
      </c>
      <c r="E1190" t="s">
        <v>778</v>
      </c>
      <c r="F1190">
        <v>1</v>
      </c>
      <c r="G1190" t="s">
        <v>2092</v>
      </c>
      <c r="H1190" t="s">
        <v>765</v>
      </c>
      <c r="J1190" s="90">
        <f t="shared" si="56"/>
        <v>25205</v>
      </c>
      <c r="K1190" s="86" t="str">
        <f t="shared" si="57"/>
        <v/>
      </c>
      <c r="L1190" s="86">
        <f t="shared" si="57"/>
        <v>174</v>
      </c>
      <c r="M1190" s="86">
        <f t="shared" si="57"/>
        <v>101</v>
      </c>
      <c r="N1190" s="86">
        <f t="shared" si="57"/>
        <v>63</v>
      </c>
      <c r="O1190" s="86">
        <f t="shared" si="57"/>
        <v>1</v>
      </c>
      <c r="P1190" s="86">
        <f t="shared" si="57"/>
        <v>25205</v>
      </c>
      <c r="Q1190" s="86" t="str">
        <f t="shared" si="57"/>
        <v/>
      </c>
    </row>
    <row r="1191" spans="1:17" x14ac:dyDescent="0.25">
      <c r="A1191" t="s">
        <v>2093</v>
      </c>
      <c r="B1191" t="s">
        <v>765</v>
      </c>
      <c r="C1191" t="s">
        <v>769</v>
      </c>
      <c r="D1191" t="s">
        <v>798</v>
      </c>
      <c r="E1191" t="s">
        <v>778</v>
      </c>
      <c r="F1191">
        <v>1</v>
      </c>
      <c r="G1191" t="s">
        <v>2093</v>
      </c>
      <c r="H1191" t="s">
        <v>765</v>
      </c>
      <c r="J1191" s="90">
        <f t="shared" si="56"/>
        <v>25206</v>
      </c>
      <c r="K1191" s="86" t="str">
        <f t="shared" si="57"/>
        <v/>
      </c>
      <c r="L1191" s="86">
        <f t="shared" si="57"/>
        <v>174</v>
      </c>
      <c r="M1191" s="86">
        <f t="shared" si="57"/>
        <v>103</v>
      </c>
      <c r="N1191" s="86">
        <f t="shared" si="57"/>
        <v>63</v>
      </c>
      <c r="O1191" s="86">
        <f t="shared" si="57"/>
        <v>1</v>
      </c>
      <c r="P1191" s="86">
        <f t="shared" si="57"/>
        <v>25206</v>
      </c>
      <c r="Q1191" s="86" t="str">
        <f t="shared" si="57"/>
        <v/>
      </c>
    </row>
    <row r="1192" spans="1:17" x14ac:dyDescent="0.25">
      <c r="A1192" t="s">
        <v>2094</v>
      </c>
      <c r="B1192" t="s">
        <v>765</v>
      </c>
      <c r="C1192" t="s">
        <v>769</v>
      </c>
      <c r="D1192" t="s">
        <v>798</v>
      </c>
      <c r="E1192" t="s">
        <v>778</v>
      </c>
      <c r="F1192">
        <v>1</v>
      </c>
      <c r="G1192" t="s">
        <v>2094</v>
      </c>
      <c r="H1192" t="s">
        <v>765</v>
      </c>
      <c r="J1192" s="90">
        <f t="shared" si="56"/>
        <v>25207</v>
      </c>
      <c r="K1192" s="86" t="str">
        <f t="shared" si="57"/>
        <v/>
      </c>
      <c r="L1192" s="86">
        <f t="shared" si="57"/>
        <v>174</v>
      </c>
      <c r="M1192" s="86">
        <f t="shared" si="57"/>
        <v>103</v>
      </c>
      <c r="N1192" s="86">
        <f t="shared" si="57"/>
        <v>63</v>
      </c>
      <c r="O1192" s="86">
        <f t="shared" si="57"/>
        <v>1</v>
      </c>
      <c r="P1192" s="86">
        <f t="shared" si="57"/>
        <v>25207</v>
      </c>
      <c r="Q1192" s="86" t="str">
        <f t="shared" si="57"/>
        <v/>
      </c>
    </row>
    <row r="1193" spans="1:17" x14ac:dyDescent="0.25">
      <c r="A1193" t="s">
        <v>2095</v>
      </c>
      <c r="B1193" t="s">
        <v>765</v>
      </c>
      <c r="C1193" t="s">
        <v>769</v>
      </c>
      <c r="D1193" t="s">
        <v>766</v>
      </c>
      <c r="E1193" t="s">
        <v>778</v>
      </c>
      <c r="F1193">
        <v>1</v>
      </c>
      <c r="G1193" t="s">
        <v>2095</v>
      </c>
      <c r="H1193" t="s">
        <v>765</v>
      </c>
      <c r="J1193" s="90">
        <f t="shared" si="56"/>
        <v>25208</v>
      </c>
      <c r="K1193" s="86" t="str">
        <f t="shared" si="57"/>
        <v/>
      </c>
      <c r="L1193" s="86">
        <f t="shared" si="57"/>
        <v>174</v>
      </c>
      <c r="M1193" s="86">
        <f t="shared" si="57"/>
        <v>810</v>
      </c>
      <c r="N1193" s="86">
        <f t="shared" si="57"/>
        <v>63</v>
      </c>
      <c r="O1193" s="86">
        <f t="shared" si="57"/>
        <v>1</v>
      </c>
      <c r="P1193" s="86">
        <f t="shared" si="57"/>
        <v>25208</v>
      </c>
      <c r="Q1193" s="86" t="str">
        <f t="shared" si="57"/>
        <v/>
      </c>
    </row>
    <row r="1194" spans="1:17" x14ac:dyDescent="0.25">
      <c r="A1194" t="s">
        <v>2096</v>
      </c>
      <c r="B1194" t="s">
        <v>765</v>
      </c>
      <c r="C1194" t="s">
        <v>769</v>
      </c>
      <c r="D1194" t="s">
        <v>766</v>
      </c>
      <c r="E1194" t="s">
        <v>778</v>
      </c>
      <c r="F1194">
        <v>1</v>
      </c>
      <c r="G1194" t="s">
        <v>2096</v>
      </c>
      <c r="H1194" t="s">
        <v>765</v>
      </c>
      <c r="J1194" s="90">
        <f t="shared" si="56"/>
        <v>25209</v>
      </c>
      <c r="K1194" s="86" t="str">
        <f t="shared" si="57"/>
        <v/>
      </c>
      <c r="L1194" s="86">
        <f t="shared" si="57"/>
        <v>174</v>
      </c>
      <c r="M1194" s="86">
        <f t="shared" si="57"/>
        <v>810</v>
      </c>
      <c r="N1194" s="86">
        <f t="shared" si="57"/>
        <v>63</v>
      </c>
      <c r="O1194" s="86">
        <f t="shared" si="57"/>
        <v>1</v>
      </c>
      <c r="P1194" s="86">
        <f t="shared" si="57"/>
        <v>25209</v>
      </c>
      <c r="Q1194" s="86" t="str">
        <f t="shared" si="57"/>
        <v/>
      </c>
    </row>
    <row r="1195" spans="1:17" x14ac:dyDescent="0.25">
      <c r="A1195" t="s">
        <v>2097</v>
      </c>
      <c r="B1195" t="s">
        <v>765</v>
      </c>
      <c r="C1195" t="s">
        <v>769</v>
      </c>
      <c r="D1195" t="s">
        <v>930</v>
      </c>
      <c r="E1195" t="s">
        <v>1116</v>
      </c>
      <c r="F1195">
        <v>1</v>
      </c>
      <c r="G1195" t="s">
        <v>765</v>
      </c>
      <c r="H1195" t="s">
        <v>765</v>
      </c>
      <c r="J1195" s="90">
        <f t="shared" si="56"/>
        <v>2521</v>
      </c>
      <c r="K1195" s="86" t="str">
        <f t="shared" si="57"/>
        <v/>
      </c>
      <c r="L1195" s="86">
        <f t="shared" si="57"/>
        <v>174</v>
      </c>
      <c r="M1195" s="86">
        <f t="shared" si="57"/>
        <v>106</v>
      </c>
      <c r="N1195" s="86">
        <f t="shared" si="57"/>
        <v>17</v>
      </c>
      <c r="O1195" s="86">
        <f t="shared" si="57"/>
        <v>1</v>
      </c>
      <c r="P1195" s="86" t="str">
        <f t="shared" si="57"/>
        <v/>
      </c>
      <c r="Q1195" s="86" t="str">
        <f t="shared" si="57"/>
        <v/>
      </c>
    </row>
    <row r="1196" spans="1:17" x14ac:dyDescent="0.25">
      <c r="A1196" t="s">
        <v>2098</v>
      </c>
      <c r="B1196" t="s">
        <v>765</v>
      </c>
      <c r="C1196" t="s">
        <v>769</v>
      </c>
      <c r="D1196" t="s">
        <v>766</v>
      </c>
      <c r="E1196" t="s">
        <v>778</v>
      </c>
      <c r="F1196">
        <v>1</v>
      </c>
      <c r="G1196" t="s">
        <v>2098</v>
      </c>
      <c r="H1196" t="s">
        <v>765</v>
      </c>
      <c r="J1196" s="90">
        <f t="shared" si="56"/>
        <v>25210</v>
      </c>
      <c r="K1196" s="86" t="str">
        <f t="shared" si="57"/>
        <v/>
      </c>
      <c r="L1196" s="86">
        <f t="shared" si="57"/>
        <v>174</v>
      </c>
      <c r="M1196" s="86">
        <f t="shared" si="57"/>
        <v>810</v>
      </c>
      <c r="N1196" s="86">
        <f t="shared" si="57"/>
        <v>63</v>
      </c>
      <c r="O1196" s="86">
        <f t="shared" si="57"/>
        <v>1</v>
      </c>
      <c r="P1196" s="86">
        <f t="shared" si="57"/>
        <v>25210</v>
      </c>
      <c r="Q1196" s="86" t="str">
        <f t="shared" si="57"/>
        <v/>
      </c>
    </row>
    <row r="1197" spans="1:17" x14ac:dyDescent="0.25">
      <c r="A1197" t="s">
        <v>2099</v>
      </c>
      <c r="B1197" t="s">
        <v>765</v>
      </c>
      <c r="C1197" t="s">
        <v>769</v>
      </c>
      <c r="D1197" t="s">
        <v>851</v>
      </c>
      <c r="E1197" t="s">
        <v>778</v>
      </c>
      <c r="F1197">
        <v>1</v>
      </c>
      <c r="G1197" t="s">
        <v>2099</v>
      </c>
      <c r="H1197" t="s">
        <v>765</v>
      </c>
      <c r="J1197" s="90">
        <f t="shared" si="56"/>
        <v>25217</v>
      </c>
      <c r="K1197" s="86" t="str">
        <f t="shared" si="57"/>
        <v/>
      </c>
      <c r="L1197" s="86">
        <f t="shared" si="57"/>
        <v>174</v>
      </c>
      <c r="M1197" s="86">
        <f t="shared" si="57"/>
        <v>101</v>
      </c>
      <c r="N1197" s="86">
        <f t="shared" si="57"/>
        <v>63</v>
      </c>
      <c r="O1197" s="86">
        <f t="shared" si="57"/>
        <v>1</v>
      </c>
      <c r="P1197" s="86">
        <f t="shared" si="57"/>
        <v>25217</v>
      </c>
      <c r="Q1197" s="86" t="str">
        <f t="shared" si="57"/>
        <v/>
      </c>
    </row>
    <row r="1198" spans="1:17" x14ac:dyDescent="0.25">
      <c r="A1198" t="s">
        <v>2100</v>
      </c>
      <c r="B1198" t="s">
        <v>765</v>
      </c>
      <c r="C1198" t="s">
        <v>769</v>
      </c>
      <c r="D1198" t="s">
        <v>930</v>
      </c>
      <c r="E1198" t="s">
        <v>1116</v>
      </c>
      <c r="F1198">
        <v>1</v>
      </c>
      <c r="G1198" t="s">
        <v>765</v>
      </c>
      <c r="H1198" t="s">
        <v>765</v>
      </c>
      <c r="J1198" s="90">
        <f t="shared" si="56"/>
        <v>2522</v>
      </c>
      <c r="K1198" s="86" t="str">
        <f t="shared" si="57"/>
        <v/>
      </c>
      <c r="L1198" s="86">
        <f t="shared" si="57"/>
        <v>174</v>
      </c>
      <c r="M1198" s="86">
        <f t="shared" si="57"/>
        <v>106</v>
      </c>
      <c r="N1198" s="86">
        <f t="shared" si="57"/>
        <v>17</v>
      </c>
      <c r="O1198" s="86">
        <f t="shared" si="57"/>
        <v>1</v>
      </c>
      <c r="P1198" s="86" t="str">
        <f t="shared" si="57"/>
        <v/>
      </c>
      <c r="Q1198" s="86" t="str">
        <f t="shared" si="57"/>
        <v/>
      </c>
    </row>
    <row r="1199" spans="1:17" x14ac:dyDescent="0.25">
      <c r="A1199" t="s">
        <v>2101</v>
      </c>
      <c r="B1199" t="s">
        <v>765</v>
      </c>
      <c r="C1199" t="s">
        <v>769</v>
      </c>
      <c r="D1199" t="s">
        <v>776</v>
      </c>
      <c r="E1199" t="s">
        <v>860</v>
      </c>
      <c r="F1199">
        <v>1</v>
      </c>
      <c r="G1199" t="s">
        <v>2101</v>
      </c>
      <c r="H1199" t="s">
        <v>765</v>
      </c>
      <c r="J1199" s="90">
        <f t="shared" si="56"/>
        <v>25220</v>
      </c>
      <c r="K1199" s="86" t="str">
        <f t="shared" si="57"/>
        <v/>
      </c>
      <c r="L1199" s="86">
        <f t="shared" si="57"/>
        <v>174</v>
      </c>
      <c r="M1199" s="86">
        <f t="shared" si="57"/>
        <v>102</v>
      </c>
      <c r="N1199" s="86">
        <f t="shared" si="57"/>
        <v>62</v>
      </c>
      <c r="O1199" s="86">
        <f t="shared" si="57"/>
        <v>1</v>
      </c>
      <c r="P1199" s="86">
        <f t="shared" si="57"/>
        <v>25220</v>
      </c>
      <c r="Q1199" s="86" t="str">
        <f t="shared" si="57"/>
        <v/>
      </c>
    </row>
    <row r="1200" spans="1:17" x14ac:dyDescent="0.25">
      <c r="A1200" t="s">
        <v>2102</v>
      </c>
      <c r="B1200" t="s">
        <v>765</v>
      </c>
      <c r="C1200" t="s">
        <v>769</v>
      </c>
      <c r="D1200" t="s">
        <v>851</v>
      </c>
      <c r="E1200" t="s">
        <v>778</v>
      </c>
      <c r="F1200">
        <v>1</v>
      </c>
      <c r="G1200" t="s">
        <v>2102</v>
      </c>
      <c r="H1200" t="s">
        <v>765</v>
      </c>
      <c r="J1200" s="90">
        <f t="shared" si="56"/>
        <v>25223</v>
      </c>
      <c r="K1200" s="86" t="str">
        <f t="shared" si="57"/>
        <v/>
      </c>
      <c r="L1200" s="86">
        <f t="shared" si="57"/>
        <v>174</v>
      </c>
      <c r="M1200" s="86">
        <f t="shared" si="57"/>
        <v>101</v>
      </c>
      <c r="N1200" s="86">
        <f t="shared" si="57"/>
        <v>63</v>
      </c>
      <c r="O1200" s="86">
        <f t="shared" si="57"/>
        <v>1</v>
      </c>
      <c r="P1200" s="86">
        <f t="shared" si="57"/>
        <v>25223</v>
      </c>
      <c r="Q1200" s="86" t="str">
        <f t="shared" si="57"/>
        <v/>
      </c>
    </row>
    <row r="1201" spans="1:17" x14ac:dyDescent="0.25">
      <c r="A1201" t="s">
        <v>2103</v>
      </c>
      <c r="B1201" t="s">
        <v>765</v>
      </c>
      <c r="C1201" t="s">
        <v>769</v>
      </c>
      <c r="D1201" t="s">
        <v>851</v>
      </c>
      <c r="E1201" t="s">
        <v>778</v>
      </c>
      <c r="F1201">
        <v>1</v>
      </c>
      <c r="G1201" t="s">
        <v>2103</v>
      </c>
      <c r="H1201" t="s">
        <v>765</v>
      </c>
      <c r="J1201" s="90">
        <f t="shared" si="56"/>
        <v>25226</v>
      </c>
      <c r="K1201" s="86" t="str">
        <f t="shared" si="57"/>
        <v/>
      </c>
      <c r="L1201" s="86">
        <f t="shared" si="57"/>
        <v>174</v>
      </c>
      <c r="M1201" s="86">
        <f t="shared" si="57"/>
        <v>101</v>
      </c>
      <c r="N1201" s="86">
        <f t="shared" si="57"/>
        <v>63</v>
      </c>
      <c r="O1201" s="86">
        <f t="shared" si="57"/>
        <v>1</v>
      </c>
      <c r="P1201" s="86">
        <f t="shared" si="57"/>
        <v>25226</v>
      </c>
      <c r="Q1201" s="86" t="str">
        <f t="shared" si="57"/>
        <v/>
      </c>
    </row>
    <row r="1202" spans="1:17" x14ac:dyDescent="0.25">
      <c r="A1202" t="s">
        <v>2104</v>
      </c>
      <c r="B1202" t="s">
        <v>765</v>
      </c>
      <c r="C1202" t="s">
        <v>769</v>
      </c>
      <c r="D1202" t="s">
        <v>851</v>
      </c>
      <c r="E1202" t="s">
        <v>778</v>
      </c>
      <c r="F1202">
        <v>1</v>
      </c>
      <c r="G1202" t="s">
        <v>2104</v>
      </c>
      <c r="H1202" t="s">
        <v>765</v>
      </c>
      <c r="J1202" s="90">
        <f t="shared" si="56"/>
        <v>25229</v>
      </c>
      <c r="K1202" s="86" t="str">
        <f t="shared" si="57"/>
        <v/>
      </c>
      <c r="L1202" s="86">
        <f t="shared" si="57"/>
        <v>174</v>
      </c>
      <c r="M1202" s="86">
        <f t="shared" si="57"/>
        <v>101</v>
      </c>
      <c r="N1202" s="86">
        <f t="shared" si="57"/>
        <v>63</v>
      </c>
      <c r="O1202" s="86">
        <f t="shared" si="57"/>
        <v>1</v>
      </c>
      <c r="P1202" s="86">
        <f t="shared" si="57"/>
        <v>25229</v>
      </c>
      <c r="Q1202" s="86" t="str">
        <f t="shared" si="57"/>
        <v/>
      </c>
    </row>
    <row r="1203" spans="1:17" x14ac:dyDescent="0.25">
      <c r="A1203" t="s">
        <v>2105</v>
      </c>
      <c r="B1203" t="s">
        <v>765</v>
      </c>
      <c r="C1203" t="s">
        <v>769</v>
      </c>
      <c r="D1203" t="s">
        <v>930</v>
      </c>
      <c r="E1203" t="s">
        <v>1116</v>
      </c>
      <c r="F1203">
        <v>1</v>
      </c>
      <c r="G1203" t="s">
        <v>765</v>
      </c>
      <c r="H1203" t="s">
        <v>765</v>
      </c>
      <c r="J1203" s="90">
        <f t="shared" si="56"/>
        <v>2523</v>
      </c>
      <c r="K1203" s="86" t="str">
        <f t="shared" si="57"/>
        <v/>
      </c>
      <c r="L1203" s="86">
        <f t="shared" si="57"/>
        <v>174</v>
      </c>
      <c r="M1203" s="86">
        <f t="shared" si="57"/>
        <v>106</v>
      </c>
      <c r="N1203" s="86">
        <f t="shared" si="57"/>
        <v>17</v>
      </c>
      <c r="O1203" s="86">
        <f t="shared" si="57"/>
        <v>1</v>
      </c>
      <c r="P1203" s="86" t="str">
        <f t="shared" si="57"/>
        <v/>
      </c>
      <c r="Q1203" s="86" t="str">
        <f t="shared" si="57"/>
        <v/>
      </c>
    </row>
    <row r="1204" spans="1:17" x14ac:dyDescent="0.25">
      <c r="A1204" t="s">
        <v>2106</v>
      </c>
      <c r="B1204" t="s">
        <v>765</v>
      </c>
      <c r="C1204" t="s">
        <v>769</v>
      </c>
      <c r="D1204" t="s">
        <v>851</v>
      </c>
      <c r="E1204" t="s">
        <v>778</v>
      </c>
      <c r="F1204">
        <v>1</v>
      </c>
      <c r="G1204" t="s">
        <v>2106</v>
      </c>
      <c r="H1204" t="s">
        <v>765</v>
      </c>
      <c r="J1204" s="90">
        <f t="shared" si="56"/>
        <v>25232</v>
      </c>
      <c r="K1204" s="86" t="str">
        <f t="shared" si="57"/>
        <v/>
      </c>
      <c r="L1204" s="86">
        <f t="shared" si="57"/>
        <v>174</v>
      </c>
      <c r="M1204" s="86">
        <f t="shared" si="57"/>
        <v>101</v>
      </c>
      <c r="N1204" s="86">
        <f t="shared" si="57"/>
        <v>63</v>
      </c>
      <c r="O1204" s="86">
        <f t="shared" si="57"/>
        <v>1</v>
      </c>
      <c r="P1204" s="86">
        <f t="shared" si="57"/>
        <v>25232</v>
      </c>
      <c r="Q1204" s="86" t="str">
        <f t="shared" si="57"/>
        <v/>
      </c>
    </row>
    <row r="1205" spans="1:17" x14ac:dyDescent="0.25">
      <c r="A1205" t="s">
        <v>2107</v>
      </c>
      <c r="B1205" t="s">
        <v>765</v>
      </c>
      <c r="C1205" t="s">
        <v>769</v>
      </c>
      <c r="D1205" t="s">
        <v>851</v>
      </c>
      <c r="E1205" t="s">
        <v>778</v>
      </c>
      <c r="F1205">
        <v>1</v>
      </c>
      <c r="G1205" t="s">
        <v>2107</v>
      </c>
      <c r="H1205" t="s">
        <v>765</v>
      </c>
      <c r="J1205" s="90">
        <f t="shared" si="56"/>
        <v>25235</v>
      </c>
      <c r="K1205" s="86" t="str">
        <f t="shared" si="57"/>
        <v/>
      </c>
      <c r="L1205" s="86">
        <f t="shared" si="57"/>
        <v>174</v>
      </c>
      <c r="M1205" s="86">
        <f t="shared" si="57"/>
        <v>101</v>
      </c>
      <c r="N1205" s="86">
        <f t="shared" si="57"/>
        <v>63</v>
      </c>
      <c r="O1205" s="86">
        <f t="shared" si="57"/>
        <v>1</v>
      </c>
      <c r="P1205" s="86">
        <f t="shared" si="57"/>
        <v>25235</v>
      </c>
      <c r="Q1205" s="86" t="str">
        <f t="shared" si="57"/>
        <v/>
      </c>
    </row>
    <row r="1206" spans="1:17" x14ac:dyDescent="0.25">
      <c r="A1206" t="s">
        <v>2108</v>
      </c>
      <c r="B1206" t="s">
        <v>765</v>
      </c>
      <c r="C1206" t="s">
        <v>769</v>
      </c>
      <c r="D1206" t="s">
        <v>776</v>
      </c>
      <c r="E1206" t="s">
        <v>860</v>
      </c>
      <c r="F1206">
        <v>1</v>
      </c>
      <c r="G1206" t="s">
        <v>2108</v>
      </c>
      <c r="H1206" t="s">
        <v>765</v>
      </c>
      <c r="J1206" s="90">
        <f t="shared" si="56"/>
        <v>25238</v>
      </c>
      <c r="K1206" s="86" t="str">
        <f t="shared" si="57"/>
        <v/>
      </c>
      <c r="L1206" s="86">
        <f t="shared" si="57"/>
        <v>174</v>
      </c>
      <c r="M1206" s="86">
        <f t="shared" si="57"/>
        <v>102</v>
      </c>
      <c r="N1206" s="86">
        <f t="shared" si="57"/>
        <v>62</v>
      </c>
      <c r="O1206" s="86">
        <f t="shared" si="57"/>
        <v>1</v>
      </c>
      <c r="P1206" s="86">
        <f t="shared" si="57"/>
        <v>25238</v>
      </c>
      <c r="Q1206" s="86" t="str">
        <f t="shared" si="57"/>
        <v/>
      </c>
    </row>
    <row r="1207" spans="1:17" x14ac:dyDescent="0.25">
      <c r="A1207" t="s">
        <v>2109</v>
      </c>
      <c r="B1207" t="s">
        <v>765</v>
      </c>
      <c r="C1207" t="s">
        <v>769</v>
      </c>
      <c r="D1207" t="s">
        <v>930</v>
      </c>
      <c r="E1207" t="s">
        <v>1116</v>
      </c>
      <c r="F1207">
        <v>1</v>
      </c>
      <c r="G1207" t="s">
        <v>765</v>
      </c>
      <c r="H1207" t="s">
        <v>765</v>
      </c>
      <c r="J1207" s="90">
        <f t="shared" si="56"/>
        <v>2524</v>
      </c>
      <c r="K1207" s="86" t="str">
        <f t="shared" si="57"/>
        <v/>
      </c>
      <c r="L1207" s="86">
        <f t="shared" si="57"/>
        <v>174</v>
      </c>
      <c r="M1207" s="86">
        <f t="shared" si="57"/>
        <v>106</v>
      </c>
      <c r="N1207" s="86">
        <f t="shared" si="57"/>
        <v>17</v>
      </c>
      <c r="O1207" s="86">
        <f t="shared" si="57"/>
        <v>1</v>
      </c>
      <c r="P1207" s="86" t="str">
        <f t="shared" si="57"/>
        <v/>
      </c>
      <c r="Q1207" s="86" t="str">
        <f t="shared" si="57"/>
        <v/>
      </c>
    </row>
    <row r="1208" spans="1:17" x14ac:dyDescent="0.25">
      <c r="A1208" t="s">
        <v>2110</v>
      </c>
      <c r="B1208" t="s">
        <v>765</v>
      </c>
      <c r="C1208" t="s">
        <v>769</v>
      </c>
      <c r="D1208" t="s">
        <v>776</v>
      </c>
      <c r="E1208" t="s">
        <v>860</v>
      </c>
      <c r="F1208">
        <v>1</v>
      </c>
      <c r="G1208" t="s">
        <v>2110</v>
      </c>
      <c r="H1208" t="s">
        <v>765</v>
      </c>
      <c r="J1208" s="90">
        <f t="shared" si="56"/>
        <v>25241</v>
      </c>
      <c r="K1208" s="86" t="str">
        <f t="shared" si="57"/>
        <v/>
      </c>
      <c r="L1208" s="86">
        <f t="shared" si="57"/>
        <v>174</v>
      </c>
      <c r="M1208" s="86">
        <f t="shared" si="57"/>
        <v>102</v>
      </c>
      <c r="N1208" s="86">
        <f t="shared" si="57"/>
        <v>62</v>
      </c>
      <c r="O1208" s="86">
        <f t="shared" si="57"/>
        <v>1</v>
      </c>
      <c r="P1208" s="86">
        <f t="shared" si="57"/>
        <v>25241</v>
      </c>
      <c r="Q1208" s="86" t="str">
        <f t="shared" si="57"/>
        <v/>
      </c>
    </row>
    <row r="1209" spans="1:17" x14ac:dyDescent="0.25">
      <c r="A1209" t="s">
        <v>2111</v>
      </c>
      <c r="B1209" t="s">
        <v>765</v>
      </c>
      <c r="C1209" t="s">
        <v>769</v>
      </c>
      <c r="D1209" t="s">
        <v>851</v>
      </c>
      <c r="E1209" t="s">
        <v>778</v>
      </c>
      <c r="F1209">
        <v>1</v>
      </c>
      <c r="G1209" t="s">
        <v>2111</v>
      </c>
      <c r="H1209" t="s">
        <v>765</v>
      </c>
      <c r="J1209" s="90">
        <f t="shared" si="56"/>
        <v>25244</v>
      </c>
      <c r="K1209" s="86" t="str">
        <f t="shared" si="57"/>
        <v/>
      </c>
      <c r="L1209" s="86">
        <f t="shared" si="57"/>
        <v>174</v>
      </c>
      <c r="M1209" s="86">
        <f t="shared" si="57"/>
        <v>101</v>
      </c>
      <c r="N1209" s="86">
        <f t="shared" si="57"/>
        <v>63</v>
      </c>
      <c r="O1209" s="86">
        <f t="shared" si="57"/>
        <v>1</v>
      </c>
      <c r="P1209" s="86">
        <f t="shared" si="57"/>
        <v>25244</v>
      </c>
      <c r="Q1209" s="86" t="str">
        <f t="shared" si="57"/>
        <v/>
      </c>
    </row>
    <row r="1210" spans="1:17" x14ac:dyDescent="0.25">
      <c r="A1210" t="s">
        <v>2112</v>
      </c>
      <c r="B1210" t="s">
        <v>765</v>
      </c>
      <c r="C1210" t="s">
        <v>769</v>
      </c>
      <c r="D1210" t="s">
        <v>776</v>
      </c>
      <c r="E1210" t="s">
        <v>860</v>
      </c>
      <c r="F1210">
        <v>1</v>
      </c>
      <c r="G1210" t="s">
        <v>2112</v>
      </c>
      <c r="H1210" t="s">
        <v>765</v>
      </c>
      <c r="J1210" s="90">
        <f t="shared" si="56"/>
        <v>25247</v>
      </c>
      <c r="K1210" s="86" t="str">
        <f t="shared" si="57"/>
        <v/>
      </c>
      <c r="L1210" s="86">
        <f t="shared" si="57"/>
        <v>174</v>
      </c>
      <c r="M1210" s="86">
        <f t="shared" si="57"/>
        <v>102</v>
      </c>
      <c r="N1210" s="86">
        <f t="shared" si="57"/>
        <v>62</v>
      </c>
      <c r="O1210" s="86">
        <f t="shared" si="57"/>
        <v>1</v>
      </c>
      <c r="P1210" s="86">
        <f t="shared" si="57"/>
        <v>25247</v>
      </c>
      <c r="Q1210" s="86" t="str">
        <f t="shared" si="57"/>
        <v/>
      </c>
    </row>
    <row r="1211" spans="1:17" x14ac:dyDescent="0.25">
      <c r="A1211" t="s">
        <v>2113</v>
      </c>
      <c r="B1211" t="s">
        <v>765</v>
      </c>
      <c r="C1211" t="s">
        <v>769</v>
      </c>
      <c r="D1211" t="s">
        <v>930</v>
      </c>
      <c r="E1211" t="s">
        <v>1116</v>
      </c>
      <c r="F1211">
        <v>1</v>
      </c>
      <c r="G1211" t="s">
        <v>765</v>
      </c>
      <c r="H1211" t="s">
        <v>765</v>
      </c>
      <c r="J1211" s="90">
        <f t="shared" si="56"/>
        <v>2525</v>
      </c>
      <c r="K1211" s="86" t="str">
        <f t="shared" si="57"/>
        <v/>
      </c>
      <c r="L1211" s="86">
        <f t="shared" si="57"/>
        <v>174</v>
      </c>
      <c r="M1211" s="86">
        <f t="shared" si="57"/>
        <v>106</v>
      </c>
      <c r="N1211" s="86">
        <f t="shared" si="57"/>
        <v>17</v>
      </c>
      <c r="O1211" s="86">
        <f t="shared" si="57"/>
        <v>1</v>
      </c>
      <c r="P1211" s="86" t="str">
        <f t="shared" si="57"/>
        <v/>
      </c>
      <c r="Q1211" s="86" t="str">
        <f t="shared" si="57"/>
        <v/>
      </c>
    </row>
    <row r="1212" spans="1:17" x14ac:dyDescent="0.25">
      <c r="A1212" t="s">
        <v>2114</v>
      </c>
      <c r="B1212" t="s">
        <v>765</v>
      </c>
      <c r="C1212" t="s">
        <v>769</v>
      </c>
      <c r="D1212" t="s">
        <v>851</v>
      </c>
      <c r="E1212" t="s">
        <v>860</v>
      </c>
      <c r="F1212">
        <v>1</v>
      </c>
      <c r="G1212" t="s">
        <v>2114</v>
      </c>
      <c r="H1212" t="s">
        <v>765</v>
      </c>
      <c r="J1212" s="90">
        <f t="shared" si="56"/>
        <v>25250</v>
      </c>
      <c r="K1212" s="86" t="str">
        <f t="shared" si="57"/>
        <v/>
      </c>
      <c r="L1212" s="86">
        <f t="shared" si="57"/>
        <v>174</v>
      </c>
      <c r="M1212" s="86">
        <f t="shared" si="57"/>
        <v>101</v>
      </c>
      <c r="N1212" s="86">
        <f t="shared" ref="N1212:Q1264" si="58">IFERROR(+E1212+0,"")</f>
        <v>62</v>
      </c>
      <c r="O1212" s="86">
        <f t="shared" si="58"/>
        <v>1</v>
      </c>
      <c r="P1212" s="86">
        <f t="shared" si="58"/>
        <v>25250</v>
      </c>
      <c r="Q1212" s="86" t="str">
        <f t="shared" si="58"/>
        <v/>
      </c>
    </row>
    <row r="1213" spans="1:17" x14ac:dyDescent="0.25">
      <c r="A1213" t="s">
        <v>2115</v>
      </c>
      <c r="B1213" t="s">
        <v>765</v>
      </c>
      <c r="C1213" t="s">
        <v>769</v>
      </c>
      <c r="D1213" t="s">
        <v>776</v>
      </c>
      <c r="E1213" t="s">
        <v>860</v>
      </c>
      <c r="F1213">
        <v>1</v>
      </c>
      <c r="G1213" t="s">
        <v>2115</v>
      </c>
      <c r="H1213" t="s">
        <v>765</v>
      </c>
      <c r="J1213" s="90">
        <f t="shared" si="56"/>
        <v>25253</v>
      </c>
      <c r="K1213" s="86" t="str">
        <f t="shared" ref="K1213:Q1276" si="59">IFERROR(+B1213+0,"")</f>
        <v/>
      </c>
      <c r="L1213" s="86">
        <f t="shared" si="59"/>
        <v>174</v>
      </c>
      <c r="M1213" s="86">
        <f t="shared" si="59"/>
        <v>102</v>
      </c>
      <c r="N1213" s="86">
        <f t="shared" si="58"/>
        <v>62</v>
      </c>
      <c r="O1213" s="86">
        <f t="shared" si="58"/>
        <v>1</v>
      </c>
      <c r="P1213" s="86">
        <f t="shared" si="58"/>
        <v>25253</v>
      </c>
      <c r="Q1213" s="86" t="str">
        <f t="shared" si="58"/>
        <v/>
      </c>
    </row>
    <row r="1214" spans="1:17" x14ac:dyDescent="0.25">
      <c r="A1214" t="s">
        <v>2116</v>
      </c>
      <c r="B1214" t="s">
        <v>765</v>
      </c>
      <c r="C1214" t="s">
        <v>863</v>
      </c>
      <c r="D1214" t="s">
        <v>776</v>
      </c>
      <c r="E1214" t="s">
        <v>778</v>
      </c>
      <c r="F1214">
        <v>1</v>
      </c>
      <c r="G1214" t="s">
        <v>2116</v>
      </c>
      <c r="H1214" t="s">
        <v>765</v>
      </c>
      <c r="J1214" s="90">
        <f t="shared" si="56"/>
        <v>25256</v>
      </c>
      <c r="K1214" s="86" t="str">
        <f t="shared" si="59"/>
        <v/>
      </c>
      <c r="L1214" s="86">
        <f t="shared" si="59"/>
        <v>90</v>
      </c>
      <c r="M1214" s="86">
        <f t="shared" si="59"/>
        <v>102</v>
      </c>
      <c r="N1214" s="86">
        <f t="shared" si="58"/>
        <v>63</v>
      </c>
      <c r="O1214" s="86">
        <f t="shared" si="58"/>
        <v>1</v>
      </c>
      <c r="P1214" s="86">
        <f t="shared" si="58"/>
        <v>25256</v>
      </c>
      <c r="Q1214" s="86" t="str">
        <f t="shared" si="58"/>
        <v/>
      </c>
    </row>
    <row r="1215" spans="1:17" x14ac:dyDescent="0.25">
      <c r="A1215" t="s">
        <v>2117</v>
      </c>
      <c r="B1215" t="s">
        <v>765</v>
      </c>
      <c r="C1215" t="s">
        <v>769</v>
      </c>
      <c r="D1215" t="s">
        <v>776</v>
      </c>
      <c r="E1215" t="s">
        <v>778</v>
      </c>
      <c r="F1215">
        <v>1</v>
      </c>
      <c r="G1215" t="s">
        <v>2117</v>
      </c>
      <c r="H1215" t="s">
        <v>765</v>
      </c>
      <c r="J1215" s="90">
        <f t="shared" si="56"/>
        <v>25259</v>
      </c>
      <c r="K1215" s="86" t="str">
        <f t="shared" si="59"/>
        <v/>
      </c>
      <c r="L1215" s="86">
        <f t="shared" si="59"/>
        <v>174</v>
      </c>
      <c r="M1215" s="86">
        <f t="shared" si="59"/>
        <v>102</v>
      </c>
      <c r="N1215" s="86">
        <f t="shared" si="58"/>
        <v>63</v>
      </c>
      <c r="O1215" s="86">
        <f t="shared" si="58"/>
        <v>1</v>
      </c>
      <c r="P1215" s="86">
        <f t="shared" si="58"/>
        <v>25259</v>
      </c>
      <c r="Q1215" s="86" t="str">
        <f t="shared" si="58"/>
        <v/>
      </c>
    </row>
    <row r="1216" spans="1:17" x14ac:dyDescent="0.25">
      <c r="A1216" t="s">
        <v>2118</v>
      </c>
      <c r="B1216" t="s">
        <v>765</v>
      </c>
      <c r="C1216" t="s">
        <v>769</v>
      </c>
      <c r="D1216" t="s">
        <v>930</v>
      </c>
      <c r="E1216" t="s">
        <v>1116</v>
      </c>
      <c r="F1216">
        <v>1</v>
      </c>
      <c r="G1216" t="s">
        <v>765</v>
      </c>
      <c r="H1216" t="s">
        <v>765</v>
      </c>
      <c r="J1216" s="90">
        <f t="shared" si="56"/>
        <v>2526</v>
      </c>
      <c r="K1216" s="86" t="str">
        <f t="shared" si="59"/>
        <v/>
      </c>
      <c r="L1216" s="86">
        <f t="shared" si="59"/>
        <v>174</v>
      </c>
      <c r="M1216" s="86">
        <f t="shared" si="59"/>
        <v>106</v>
      </c>
      <c r="N1216" s="86">
        <f t="shared" si="58"/>
        <v>17</v>
      </c>
      <c r="O1216" s="86">
        <f t="shared" si="58"/>
        <v>1</v>
      </c>
      <c r="P1216" s="86" t="str">
        <f t="shared" si="58"/>
        <v/>
      </c>
      <c r="Q1216" s="86" t="str">
        <f t="shared" si="58"/>
        <v/>
      </c>
    </row>
    <row r="1217" spans="1:17" x14ac:dyDescent="0.25">
      <c r="A1217" t="s">
        <v>2119</v>
      </c>
      <c r="B1217" t="s">
        <v>765</v>
      </c>
      <c r="C1217" t="s">
        <v>769</v>
      </c>
      <c r="D1217" t="s">
        <v>851</v>
      </c>
      <c r="E1217" t="s">
        <v>778</v>
      </c>
      <c r="F1217">
        <v>1</v>
      </c>
      <c r="G1217" t="s">
        <v>2119</v>
      </c>
      <c r="H1217" t="s">
        <v>765</v>
      </c>
      <c r="J1217" s="90">
        <f t="shared" si="56"/>
        <v>25263</v>
      </c>
      <c r="K1217" s="86" t="str">
        <f t="shared" si="59"/>
        <v/>
      </c>
      <c r="L1217" s="86">
        <f t="shared" si="59"/>
        <v>174</v>
      </c>
      <c r="M1217" s="86">
        <f t="shared" si="59"/>
        <v>101</v>
      </c>
      <c r="N1217" s="86">
        <f t="shared" si="58"/>
        <v>63</v>
      </c>
      <c r="O1217" s="86">
        <f t="shared" si="58"/>
        <v>1</v>
      </c>
      <c r="P1217" s="86">
        <f t="shared" si="58"/>
        <v>25263</v>
      </c>
      <c r="Q1217" s="86" t="str">
        <f t="shared" si="58"/>
        <v/>
      </c>
    </row>
    <row r="1218" spans="1:17" x14ac:dyDescent="0.25">
      <c r="A1218" t="s">
        <v>2120</v>
      </c>
      <c r="B1218" t="s">
        <v>765</v>
      </c>
      <c r="C1218" t="s">
        <v>769</v>
      </c>
      <c r="D1218" t="s">
        <v>776</v>
      </c>
      <c r="E1218" t="s">
        <v>860</v>
      </c>
      <c r="F1218">
        <v>1</v>
      </c>
      <c r="G1218" t="s">
        <v>2120</v>
      </c>
      <c r="H1218" t="s">
        <v>765</v>
      </c>
      <c r="J1218" s="90">
        <f t="shared" ref="J1218:J1281" si="60">IFERROR(+A1218+0,A1218)</f>
        <v>25266</v>
      </c>
      <c r="K1218" s="86" t="str">
        <f t="shared" si="59"/>
        <v/>
      </c>
      <c r="L1218" s="86">
        <f t="shared" si="59"/>
        <v>174</v>
      </c>
      <c r="M1218" s="86">
        <f t="shared" si="59"/>
        <v>102</v>
      </c>
      <c r="N1218" s="86">
        <f t="shared" si="58"/>
        <v>62</v>
      </c>
      <c r="O1218" s="86">
        <f t="shared" si="58"/>
        <v>1</v>
      </c>
      <c r="P1218" s="86">
        <f t="shared" si="58"/>
        <v>25266</v>
      </c>
      <c r="Q1218" s="86" t="str">
        <f t="shared" si="58"/>
        <v/>
      </c>
    </row>
    <row r="1219" spans="1:17" x14ac:dyDescent="0.25">
      <c r="A1219" t="s">
        <v>2121</v>
      </c>
      <c r="B1219" t="s">
        <v>765</v>
      </c>
      <c r="C1219" t="s">
        <v>769</v>
      </c>
      <c r="D1219" t="s">
        <v>851</v>
      </c>
      <c r="E1219" t="s">
        <v>860</v>
      </c>
      <c r="F1219">
        <v>1</v>
      </c>
      <c r="G1219" t="s">
        <v>2121</v>
      </c>
      <c r="H1219" t="s">
        <v>765</v>
      </c>
      <c r="J1219" s="90">
        <f t="shared" si="60"/>
        <v>25269</v>
      </c>
      <c r="K1219" s="86" t="str">
        <f t="shared" si="59"/>
        <v/>
      </c>
      <c r="L1219" s="86">
        <f t="shared" si="59"/>
        <v>174</v>
      </c>
      <c r="M1219" s="86">
        <f t="shared" si="59"/>
        <v>101</v>
      </c>
      <c r="N1219" s="86">
        <f t="shared" si="58"/>
        <v>62</v>
      </c>
      <c r="O1219" s="86">
        <f t="shared" si="58"/>
        <v>1</v>
      </c>
      <c r="P1219" s="86">
        <f t="shared" si="58"/>
        <v>25269</v>
      </c>
      <c r="Q1219" s="86" t="str">
        <f t="shared" si="58"/>
        <v/>
      </c>
    </row>
    <row r="1220" spans="1:17" x14ac:dyDescent="0.25">
      <c r="A1220" t="s">
        <v>2122</v>
      </c>
      <c r="B1220" t="s">
        <v>1030</v>
      </c>
      <c r="C1220" t="s">
        <v>769</v>
      </c>
      <c r="D1220" t="s">
        <v>851</v>
      </c>
      <c r="E1220" t="s">
        <v>780</v>
      </c>
      <c r="F1220">
        <v>0</v>
      </c>
      <c r="G1220" t="s">
        <v>767</v>
      </c>
      <c r="H1220" t="s">
        <v>2122</v>
      </c>
      <c r="J1220" s="90">
        <f t="shared" si="60"/>
        <v>2527</v>
      </c>
      <c r="K1220" s="86">
        <f t="shared" si="59"/>
        <v>643</v>
      </c>
      <c r="L1220" s="86">
        <f t="shared" si="59"/>
        <v>174</v>
      </c>
      <c r="M1220" s="86">
        <f t="shared" si="59"/>
        <v>101</v>
      </c>
      <c r="N1220" s="86">
        <f t="shared" si="58"/>
        <v>64</v>
      </c>
      <c r="O1220" s="86">
        <f t="shared" si="58"/>
        <v>0</v>
      </c>
      <c r="P1220" s="86">
        <f t="shared" si="58"/>
        <v>13</v>
      </c>
      <c r="Q1220" s="86">
        <f t="shared" si="58"/>
        <v>2527</v>
      </c>
    </row>
    <row r="1221" spans="1:17" x14ac:dyDescent="0.25">
      <c r="A1221" t="s">
        <v>2123</v>
      </c>
      <c r="B1221" t="s">
        <v>765</v>
      </c>
      <c r="C1221" t="s">
        <v>769</v>
      </c>
      <c r="D1221" t="s">
        <v>851</v>
      </c>
      <c r="E1221" t="s">
        <v>860</v>
      </c>
      <c r="F1221">
        <v>1</v>
      </c>
      <c r="G1221" t="s">
        <v>2123</v>
      </c>
      <c r="H1221" t="s">
        <v>765</v>
      </c>
      <c r="J1221" s="90">
        <f t="shared" si="60"/>
        <v>25270</v>
      </c>
      <c r="K1221" s="86" t="str">
        <f t="shared" si="59"/>
        <v/>
      </c>
      <c r="L1221" s="86">
        <f t="shared" si="59"/>
        <v>174</v>
      </c>
      <c r="M1221" s="86">
        <f t="shared" si="59"/>
        <v>101</v>
      </c>
      <c r="N1221" s="86">
        <f t="shared" si="58"/>
        <v>62</v>
      </c>
      <c r="O1221" s="86">
        <f t="shared" si="58"/>
        <v>1</v>
      </c>
      <c r="P1221" s="86">
        <f t="shared" si="58"/>
        <v>25270</v>
      </c>
      <c r="Q1221" s="86" t="str">
        <f t="shared" si="58"/>
        <v/>
      </c>
    </row>
    <row r="1222" spans="1:17" x14ac:dyDescent="0.25">
      <c r="A1222" t="s">
        <v>2124</v>
      </c>
      <c r="B1222" t="s">
        <v>765</v>
      </c>
      <c r="C1222" t="s">
        <v>769</v>
      </c>
      <c r="D1222" t="s">
        <v>851</v>
      </c>
      <c r="E1222" t="s">
        <v>860</v>
      </c>
      <c r="F1222">
        <v>1</v>
      </c>
      <c r="G1222" t="s">
        <v>2124</v>
      </c>
      <c r="H1222" t="s">
        <v>765</v>
      </c>
      <c r="J1222" s="90">
        <f t="shared" si="60"/>
        <v>25271</v>
      </c>
      <c r="K1222" s="86" t="str">
        <f t="shared" si="59"/>
        <v/>
      </c>
      <c r="L1222" s="86">
        <f t="shared" si="59"/>
        <v>174</v>
      </c>
      <c r="M1222" s="86">
        <f t="shared" si="59"/>
        <v>101</v>
      </c>
      <c r="N1222" s="86">
        <f t="shared" si="58"/>
        <v>62</v>
      </c>
      <c r="O1222" s="86">
        <f t="shared" si="58"/>
        <v>1</v>
      </c>
      <c r="P1222" s="86">
        <f t="shared" si="58"/>
        <v>25271</v>
      </c>
      <c r="Q1222" s="86" t="str">
        <f t="shared" si="58"/>
        <v/>
      </c>
    </row>
    <row r="1223" spans="1:17" x14ac:dyDescent="0.25">
      <c r="A1223" t="s">
        <v>2125</v>
      </c>
      <c r="B1223" t="s">
        <v>765</v>
      </c>
      <c r="C1223" t="s">
        <v>769</v>
      </c>
      <c r="D1223" t="s">
        <v>851</v>
      </c>
      <c r="E1223" t="s">
        <v>860</v>
      </c>
      <c r="F1223">
        <v>1</v>
      </c>
      <c r="G1223" t="s">
        <v>2125</v>
      </c>
      <c r="H1223" t="s">
        <v>765</v>
      </c>
      <c r="J1223" s="90">
        <f t="shared" si="60"/>
        <v>25272</v>
      </c>
      <c r="K1223" s="86" t="str">
        <f t="shared" si="59"/>
        <v/>
      </c>
      <c r="L1223" s="86">
        <f t="shared" si="59"/>
        <v>174</v>
      </c>
      <c r="M1223" s="86">
        <f t="shared" si="59"/>
        <v>101</v>
      </c>
      <c r="N1223" s="86">
        <f t="shared" si="58"/>
        <v>62</v>
      </c>
      <c r="O1223" s="86">
        <f t="shared" si="58"/>
        <v>1</v>
      </c>
      <c r="P1223" s="86">
        <f t="shared" si="58"/>
        <v>25272</v>
      </c>
      <c r="Q1223" s="86" t="str">
        <f t="shared" si="58"/>
        <v/>
      </c>
    </row>
    <row r="1224" spans="1:17" x14ac:dyDescent="0.25">
      <c r="A1224" t="s">
        <v>2126</v>
      </c>
      <c r="B1224" t="s">
        <v>765</v>
      </c>
      <c r="C1224" t="s">
        <v>769</v>
      </c>
      <c r="D1224" t="s">
        <v>851</v>
      </c>
      <c r="E1224" t="s">
        <v>778</v>
      </c>
      <c r="F1224">
        <v>1</v>
      </c>
      <c r="G1224" t="s">
        <v>2126</v>
      </c>
      <c r="H1224" t="s">
        <v>765</v>
      </c>
      <c r="J1224" s="90">
        <f t="shared" si="60"/>
        <v>25275</v>
      </c>
      <c r="K1224" s="86" t="str">
        <f t="shared" si="59"/>
        <v/>
      </c>
      <c r="L1224" s="86">
        <f t="shared" si="59"/>
        <v>174</v>
      </c>
      <c r="M1224" s="86">
        <f t="shared" si="59"/>
        <v>101</v>
      </c>
      <c r="N1224" s="86">
        <f t="shared" si="58"/>
        <v>63</v>
      </c>
      <c r="O1224" s="86">
        <f t="shared" si="58"/>
        <v>1</v>
      </c>
      <c r="P1224" s="86">
        <f t="shared" si="58"/>
        <v>25275</v>
      </c>
      <c r="Q1224" s="86" t="str">
        <f t="shared" si="58"/>
        <v/>
      </c>
    </row>
    <row r="1225" spans="1:17" x14ac:dyDescent="0.25">
      <c r="A1225" t="s">
        <v>2127</v>
      </c>
      <c r="B1225" t="s">
        <v>765</v>
      </c>
      <c r="C1225" t="s">
        <v>769</v>
      </c>
      <c r="D1225" t="s">
        <v>930</v>
      </c>
      <c r="E1225" t="s">
        <v>1116</v>
      </c>
      <c r="F1225">
        <v>1</v>
      </c>
      <c r="G1225" t="s">
        <v>765</v>
      </c>
      <c r="H1225" t="s">
        <v>765</v>
      </c>
      <c r="J1225" s="90">
        <f t="shared" si="60"/>
        <v>2528</v>
      </c>
      <c r="K1225" s="86" t="str">
        <f t="shared" si="59"/>
        <v/>
      </c>
      <c r="L1225" s="86">
        <f t="shared" si="59"/>
        <v>174</v>
      </c>
      <c r="M1225" s="86">
        <f t="shared" si="59"/>
        <v>106</v>
      </c>
      <c r="N1225" s="86">
        <f t="shared" si="58"/>
        <v>17</v>
      </c>
      <c r="O1225" s="86">
        <f t="shared" si="58"/>
        <v>1</v>
      </c>
      <c r="P1225" s="86" t="str">
        <f t="shared" si="58"/>
        <v/>
      </c>
      <c r="Q1225" s="86" t="str">
        <f t="shared" si="58"/>
        <v/>
      </c>
    </row>
    <row r="1226" spans="1:17" x14ac:dyDescent="0.25">
      <c r="A1226" t="s">
        <v>2128</v>
      </c>
      <c r="B1226" t="s">
        <v>765</v>
      </c>
      <c r="C1226" t="s">
        <v>775</v>
      </c>
      <c r="D1226" t="s">
        <v>851</v>
      </c>
      <c r="E1226" t="s">
        <v>860</v>
      </c>
      <c r="F1226">
        <v>1</v>
      </c>
      <c r="G1226" t="s">
        <v>2128</v>
      </c>
      <c r="H1226" t="s">
        <v>765</v>
      </c>
      <c r="J1226" s="90">
        <f t="shared" si="60"/>
        <v>25280</v>
      </c>
      <c r="K1226" s="86" t="str">
        <f t="shared" si="59"/>
        <v/>
      </c>
      <c r="L1226" s="86">
        <f t="shared" si="59"/>
        <v>97</v>
      </c>
      <c r="M1226" s="86">
        <f t="shared" si="59"/>
        <v>101</v>
      </c>
      <c r="N1226" s="86">
        <f t="shared" si="58"/>
        <v>62</v>
      </c>
      <c r="O1226" s="86">
        <f t="shared" si="58"/>
        <v>1</v>
      </c>
      <c r="P1226" s="86">
        <f t="shared" si="58"/>
        <v>25280</v>
      </c>
      <c r="Q1226" s="86" t="str">
        <f t="shared" si="58"/>
        <v/>
      </c>
    </row>
    <row r="1227" spans="1:17" x14ac:dyDescent="0.25">
      <c r="A1227" t="s">
        <v>2129</v>
      </c>
      <c r="B1227" t="s">
        <v>765</v>
      </c>
      <c r="C1227" t="s">
        <v>769</v>
      </c>
      <c r="D1227" t="s">
        <v>851</v>
      </c>
      <c r="E1227" t="s">
        <v>860</v>
      </c>
      <c r="F1227">
        <v>1</v>
      </c>
      <c r="G1227" t="s">
        <v>2129</v>
      </c>
      <c r="H1227" t="s">
        <v>765</v>
      </c>
      <c r="J1227" s="90">
        <f t="shared" si="60"/>
        <v>25281</v>
      </c>
      <c r="K1227" s="86" t="str">
        <f t="shared" si="59"/>
        <v/>
      </c>
      <c r="L1227" s="86">
        <f t="shared" si="59"/>
        <v>174</v>
      </c>
      <c r="M1227" s="86">
        <f t="shared" si="59"/>
        <v>101</v>
      </c>
      <c r="N1227" s="86">
        <f t="shared" si="58"/>
        <v>62</v>
      </c>
      <c r="O1227" s="86">
        <f t="shared" si="58"/>
        <v>1</v>
      </c>
      <c r="P1227" s="86">
        <f t="shared" si="58"/>
        <v>25281</v>
      </c>
      <c r="Q1227" s="86" t="str">
        <f t="shared" si="58"/>
        <v/>
      </c>
    </row>
    <row r="1228" spans="1:17" x14ac:dyDescent="0.25">
      <c r="A1228" t="s">
        <v>2130</v>
      </c>
      <c r="B1228" t="s">
        <v>765</v>
      </c>
      <c r="C1228" t="s">
        <v>769</v>
      </c>
      <c r="D1228" t="s">
        <v>766</v>
      </c>
      <c r="E1228" t="s">
        <v>860</v>
      </c>
      <c r="F1228">
        <v>1</v>
      </c>
      <c r="G1228" t="s">
        <v>2130</v>
      </c>
      <c r="H1228" t="s">
        <v>765</v>
      </c>
      <c r="J1228" s="90">
        <f t="shared" si="60"/>
        <v>25285</v>
      </c>
      <c r="K1228" s="86" t="str">
        <f t="shared" si="59"/>
        <v/>
      </c>
      <c r="L1228" s="86">
        <f t="shared" si="59"/>
        <v>174</v>
      </c>
      <c r="M1228" s="86">
        <f t="shared" si="59"/>
        <v>810</v>
      </c>
      <c r="N1228" s="86">
        <f t="shared" si="58"/>
        <v>62</v>
      </c>
      <c r="O1228" s="86">
        <f t="shared" si="58"/>
        <v>1</v>
      </c>
      <c r="P1228" s="86">
        <f t="shared" si="58"/>
        <v>25285</v>
      </c>
      <c r="Q1228" s="86" t="str">
        <f t="shared" si="58"/>
        <v/>
      </c>
    </row>
    <row r="1229" spans="1:17" x14ac:dyDescent="0.25">
      <c r="A1229" t="s">
        <v>2131</v>
      </c>
      <c r="B1229" t="s">
        <v>765</v>
      </c>
      <c r="C1229" t="s">
        <v>769</v>
      </c>
      <c r="D1229" t="s">
        <v>851</v>
      </c>
      <c r="E1229" t="s">
        <v>778</v>
      </c>
      <c r="F1229">
        <v>1</v>
      </c>
      <c r="G1229" t="s">
        <v>2131</v>
      </c>
      <c r="H1229" t="s">
        <v>765</v>
      </c>
      <c r="J1229" s="90">
        <f t="shared" si="60"/>
        <v>25288</v>
      </c>
      <c r="K1229" s="86" t="str">
        <f t="shared" si="59"/>
        <v/>
      </c>
      <c r="L1229" s="86">
        <f t="shared" si="59"/>
        <v>174</v>
      </c>
      <c r="M1229" s="86">
        <f t="shared" si="59"/>
        <v>101</v>
      </c>
      <c r="N1229" s="86">
        <f t="shared" si="58"/>
        <v>63</v>
      </c>
      <c r="O1229" s="86">
        <f t="shared" si="58"/>
        <v>1</v>
      </c>
      <c r="P1229" s="86">
        <f t="shared" si="58"/>
        <v>25288</v>
      </c>
      <c r="Q1229" s="86" t="str">
        <f t="shared" si="58"/>
        <v/>
      </c>
    </row>
    <row r="1230" spans="1:17" x14ac:dyDescent="0.25">
      <c r="A1230" t="s">
        <v>2132</v>
      </c>
      <c r="B1230" t="s">
        <v>1138</v>
      </c>
      <c r="C1230" t="s">
        <v>769</v>
      </c>
      <c r="D1230" t="s">
        <v>930</v>
      </c>
      <c r="E1230" t="s">
        <v>1116</v>
      </c>
      <c r="F1230">
        <v>1</v>
      </c>
      <c r="G1230" t="s">
        <v>765</v>
      </c>
      <c r="H1230" t="s">
        <v>765</v>
      </c>
      <c r="J1230" s="90">
        <f t="shared" si="60"/>
        <v>2529</v>
      </c>
      <c r="K1230" s="86">
        <f t="shared" si="59"/>
        <v>172</v>
      </c>
      <c r="L1230" s="86">
        <f t="shared" si="59"/>
        <v>174</v>
      </c>
      <c r="M1230" s="86">
        <f t="shared" si="59"/>
        <v>106</v>
      </c>
      <c r="N1230" s="86">
        <f t="shared" si="58"/>
        <v>17</v>
      </c>
      <c r="O1230" s="86">
        <f t="shared" si="58"/>
        <v>1</v>
      </c>
      <c r="P1230" s="86" t="str">
        <f t="shared" si="58"/>
        <v/>
      </c>
      <c r="Q1230" s="86" t="str">
        <f t="shared" si="58"/>
        <v/>
      </c>
    </row>
    <row r="1231" spans="1:17" x14ac:dyDescent="0.25">
      <c r="A1231" t="s">
        <v>2133</v>
      </c>
      <c r="B1231" t="s">
        <v>765</v>
      </c>
      <c r="C1231" t="s">
        <v>769</v>
      </c>
      <c r="D1231" t="s">
        <v>776</v>
      </c>
      <c r="E1231" t="s">
        <v>778</v>
      </c>
      <c r="F1231">
        <v>1</v>
      </c>
      <c r="G1231" t="s">
        <v>2133</v>
      </c>
      <c r="H1231" t="s">
        <v>765</v>
      </c>
      <c r="J1231" s="90">
        <f t="shared" si="60"/>
        <v>25291</v>
      </c>
      <c r="K1231" s="86" t="str">
        <f t="shared" si="59"/>
        <v/>
      </c>
      <c r="L1231" s="86">
        <f t="shared" si="59"/>
        <v>174</v>
      </c>
      <c r="M1231" s="86">
        <f t="shared" si="59"/>
        <v>102</v>
      </c>
      <c r="N1231" s="86">
        <f t="shared" si="58"/>
        <v>63</v>
      </c>
      <c r="O1231" s="86">
        <f t="shared" si="58"/>
        <v>1</v>
      </c>
      <c r="P1231" s="86">
        <f t="shared" si="58"/>
        <v>25291</v>
      </c>
      <c r="Q1231" s="86" t="str">
        <f t="shared" si="58"/>
        <v/>
      </c>
    </row>
    <row r="1232" spans="1:17" x14ac:dyDescent="0.25">
      <c r="A1232" t="s">
        <v>2134</v>
      </c>
      <c r="B1232" t="s">
        <v>765</v>
      </c>
      <c r="C1232" t="s">
        <v>769</v>
      </c>
      <c r="D1232" t="s">
        <v>776</v>
      </c>
      <c r="E1232" t="s">
        <v>778</v>
      </c>
      <c r="F1232">
        <v>1</v>
      </c>
      <c r="G1232" t="s">
        <v>2134</v>
      </c>
      <c r="H1232" t="s">
        <v>765</v>
      </c>
      <c r="J1232" s="90">
        <f t="shared" si="60"/>
        <v>25294</v>
      </c>
      <c r="K1232" s="86" t="str">
        <f t="shared" si="59"/>
        <v/>
      </c>
      <c r="L1232" s="86">
        <f t="shared" si="59"/>
        <v>174</v>
      </c>
      <c r="M1232" s="86">
        <f t="shared" si="59"/>
        <v>102</v>
      </c>
      <c r="N1232" s="86">
        <f t="shared" si="58"/>
        <v>63</v>
      </c>
      <c r="O1232" s="86">
        <f t="shared" si="58"/>
        <v>1</v>
      </c>
      <c r="P1232" s="86">
        <f t="shared" si="58"/>
        <v>25294</v>
      </c>
      <c r="Q1232" s="86" t="str">
        <f t="shared" si="58"/>
        <v/>
      </c>
    </row>
    <row r="1233" spans="1:17" x14ac:dyDescent="0.25">
      <c r="A1233" t="s">
        <v>2135</v>
      </c>
      <c r="B1233" t="s">
        <v>765</v>
      </c>
      <c r="C1233" t="s">
        <v>769</v>
      </c>
      <c r="D1233" t="s">
        <v>851</v>
      </c>
      <c r="E1233" t="s">
        <v>778</v>
      </c>
      <c r="F1233">
        <v>1</v>
      </c>
      <c r="G1233" t="s">
        <v>2135</v>
      </c>
      <c r="H1233" t="s">
        <v>765</v>
      </c>
      <c r="J1233" s="90">
        <f t="shared" si="60"/>
        <v>25297</v>
      </c>
      <c r="K1233" s="86" t="str">
        <f t="shared" si="59"/>
        <v/>
      </c>
      <c r="L1233" s="86">
        <f t="shared" si="59"/>
        <v>174</v>
      </c>
      <c r="M1233" s="86">
        <f t="shared" si="59"/>
        <v>101</v>
      </c>
      <c r="N1233" s="86">
        <f t="shared" si="58"/>
        <v>63</v>
      </c>
      <c r="O1233" s="86">
        <f t="shared" si="58"/>
        <v>1</v>
      </c>
      <c r="P1233" s="86">
        <f t="shared" si="58"/>
        <v>25297</v>
      </c>
      <c r="Q1233" s="86" t="str">
        <f t="shared" si="58"/>
        <v/>
      </c>
    </row>
    <row r="1234" spans="1:17" x14ac:dyDescent="0.25">
      <c r="A1234" t="s">
        <v>2136</v>
      </c>
      <c r="B1234" t="s">
        <v>765</v>
      </c>
      <c r="C1234" t="s">
        <v>769</v>
      </c>
      <c r="D1234" t="s">
        <v>930</v>
      </c>
      <c r="E1234" t="s">
        <v>1116</v>
      </c>
      <c r="F1234">
        <v>1</v>
      </c>
      <c r="G1234" t="s">
        <v>765</v>
      </c>
      <c r="H1234" t="s">
        <v>765</v>
      </c>
      <c r="J1234" s="90">
        <f t="shared" si="60"/>
        <v>2530</v>
      </c>
      <c r="K1234" s="86" t="str">
        <f t="shared" si="59"/>
        <v/>
      </c>
      <c r="L1234" s="86">
        <f t="shared" si="59"/>
        <v>174</v>
      </c>
      <c r="M1234" s="86">
        <f t="shared" si="59"/>
        <v>106</v>
      </c>
      <c r="N1234" s="86">
        <f t="shared" si="58"/>
        <v>17</v>
      </c>
      <c r="O1234" s="86">
        <f t="shared" si="58"/>
        <v>1</v>
      </c>
      <c r="P1234" s="86" t="str">
        <f t="shared" si="58"/>
        <v/>
      </c>
      <c r="Q1234" s="86" t="str">
        <f t="shared" si="58"/>
        <v/>
      </c>
    </row>
    <row r="1235" spans="1:17" x14ac:dyDescent="0.25">
      <c r="A1235" t="s">
        <v>2137</v>
      </c>
      <c r="B1235" t="s">
        <v>765</v>
      </c>
      <c r="C1235" t="s">
        <v>769</v>
      </c>
      <c r="D1235" t="s">
        <v>896</v>
      </c>
      <c r="E1235" t="s">
        <v>778</v>
      </c>
      <c r="F1235">
        <v>1</v>
      </c>
      <c r="G1235" t="s">
        <v>2137</v>
      </c>
      <c r="H1235" t="s">
        <v>765</v>
      </c>
      <c r="J1235" s="90">
        <f t="shared" si="60"/>
        <v>25302</v>
      </c>
      <c r="K1235" s="86" t="str">
        <f t="shared" si="59"/>
        <v/>
      </c>
      <c r="L1235" s="86">
        <f t="shared" si="59"/>
        <v>174</v>
      </c>
      <c r="M1235" s="86">
        <f t="shared" si="59"/>
        <v>104</v>
      </c>
      <c r="N1235" s="86">
        <f t="shared" si="58"/>
        <v>63</v>
      </c>
      <c r="O1235" s="86">
        <f t="shared" si="58"/>
        <v>1</v>
      </c>
      <c r="P1235" s="86">
        <f t="shared" si="58"/>
        <v>25302</v>
      </c>
      <c r="Q1235" s="86" t="str">
        <f t="shared" si="58"/>
        <v/>
      </c>
    </row>
    <row r="1236" spans="1:17" x14ac:dyDescent="0.25">
      <c r="A1236" t="s">
        <v>2138</v>
      </c>
      <c r="B1236" t="s">
        <v>765</v>
      </c>
      <c r="C1236" t="s">
        <v>769</v>
      </c>
      <c r="D1236" t="s">
        <v>766</v>
      </c>
      <c r="E1236" t="s">
        <v>778</v>
      </c>
      <c r="F1236">
        <v>1</v>
      </c>
      <c r="G1236" t="s">
        <v>2138</v>
      </c>
      <c r="H1236" t="s">
        <v>765</v>
      </c>
      <c r="J1236" s="90">
        <f t="shared" si="60"/>
        <v>25303</v>
      </c>
      <c r="K1236" s="86" t="str">
        <f t="shared" si="59"/>
        <v/>
      </c>
      <c r="L1236" s="86">
        <f t="shared" si="59"/>
        <v>174</v>
      </c>
      <c r="M1236" s="86">
        <f t="shared" si="59"/>
        <v>810</v>
      </c>
      <c r="N1236" s="86">
        <f t="shared" si="58"/>
        <v>63</v>
      </c>
      <c r="O1236" s="86">
        <f t="shared" si="58"/>
        <v>1</v>
      </c>
      <c r="P1236" s="86">
        <f t="shared" si="58"/>
        <v>25303</v>
      </c>
      <c r="Q1236" s="86" t="str">
        <f t="shared" si="58"/>
        <v/>
      </c>
    </row>
    <row r="1237" spans="1:17" x14ac:dyDescent="0.25">
      <c r="A1237" t="s">
        <v>2139</v>
      </c>
      <c r="B1237" t="s">
        <v>765</v>
      </c>
      <c r="C1237" t="s">
        <v>769</v>
      </c>
      <c r="D1237" t="s">
        <v>851</v>
      </c>
      <c r="E1237" t="s">
        <v>778</v>
      </c>
      <c r="F1237">
        <v>1</v>
      </c>
      <c r="G1237" t="s">
        <v>2139</v>
      </c>
      <c r="H1237" t="s">
        <v>765</v>
      </c>
      <c r="J1237" s="90">
        <f t="shared" si="60"/>
        <v>25304</v>
      </c>
      <c r="K1237" s="86" t="str">
        <f t="shared" si="59"/>
        <v/>
      </c>
      <c r="L1237" s="86">
        <f t="shared" si="59"/>
        <v>174</v>
      </c>
      <c r="M1237" s="86">
        <f t="shared" si="59"/>
        <v>101</v>
      </c>
      <c r="N1237" s="86">
        <f t="shared" si="58"/>
        <v>63</v>
      </c>
      <c r="O1237" s="86">
        <f t="shared" si="58"/>
        <v>1</v>
      </c>
      <c r="P1237" s="86">
        <f t="shared" si="58"/>
        <v>25304</v>
      </c>
      <c r="Q1237" s="86" t="str">
        <f t="shared" si="58"/>
        <v/>
      </c>
    </row>
    <row r="1238" spans="1:17" x14ac:dyDescent="0.25">
      <c r="A1238" t="s">
        <v>2140</v>
      </c>
      <c r="B1238" t="s">
        <v>765</v>
      </c>
      <c r="C1238" t="s">
        <v>769</v>
      </c>
      <c r="D1238" t="s">
        <v>851</v>
      </c>
      <c r="E1238" t="s">
        <v>778</v>
      </c>
      <c r="F1238">
        <v>1</v>
      </c>
      <c r="G1238" t="s">
        <v>2140</v>
      </c>
      <c r="H1238" t="s">
        <v>765</v>
      </c>
      <c r="J1238" s="90">
        <f t="shared" si="60"/>
        <v>25305</v>
      </c>
      <c r="K1238" s="86" t="str">
        <f t="shared" si="59"/>
        <v/>
      </c>
      <c r="L1238" s="86">
        <f t="shared" si="59"/>
        <v>174</v>
      </c>
      <c r="M1238" s="86">
        <f t="shared" si="59"/>
        <v>101</v>
      </c>
      <c r="N1238" s="86">
        <f t="shared" si="58"/>
        <v>63</v>
      </c>
      <c r="O1238" s="86">
        <f t="shared" si="58"/>
        <v>1</v>
      </c>
      <c r="P1238" s="86">
        <f t="shared" si="58"/>
        <v>25305</v>
      </c>
      <c r="Q1238" s="86" t="str">
        <f t="shared" si="58"/>
        <v/>
      </c>
    </row>
    <row r="1239" spans="1:17" x14ac:dyDescent="0.25">
      <c r="A1239" t="s">
        <v>2141</v>
      </c>
      <c r="B1239" t="s">
        <v>765</v>
      </c>
      <c r="C1239" t="s">
        <v>769</v>
      </c>
      <c r="D1239" t="s">
        <v>798</v>
      </c>
      <c r="E1239" t="s">
        <v>778</v>
      </c>
      <c r="F1239">
        <v>1</v>
      </c>
      <c r="G1239" t="s">
        <v>2141</v>
      </c>
      <c r="H1239" t="s">
        <v>765</v>
      </c>
      <c r="J1239" s="90">
        <f t="shared" si="60"/>
        <v>25306</v>
      </c>
      <c r="K1239" s="86" t="str">
        <f t="shared" si="59"/>
        <v/>
      </c>
      <c r="L1239" s="86">
        <f t="shared" si="59"/>
        <v>174</v>
      </c>
      <c r="M1239" s="86">
        <f t="shared" si="59"/>
        <v>103</v>
      </c>
      <c r="N1239" s="86">
        <f t="shared" si="58"/>
        <v>63</v>
      </c>
      <c r="O1239" s="86">
        <f t="shared" si="58"/>
        <v>1</v>
      </c>
      <c r="P1239" s="86">
        <f t="shared" si="58"/>
        <v>25306</v>
      </c>
      <c r="Q1239" s="86" t="str">
        <f t="shared" si="58"/>
        <v/>
      </c>
    </row>
    <row r="1240" spans="1:17" x14ac:dyDescent="0.25">
      <c r="A1240" t="s">
        <v>2142</v>
      </c>
      <c r="B1240" t="s">
        <v>765</v>
      </c>
      <c r="C1240" t="s">
        <v>769</v>
      </c>
      <c r="D1240" t="s">
        <v>798</v>
      </c>
      <c r="E1240" t="s">
        <v>778</v>
      </c>
      <c r="F1240">
        <v>1</v>
      </c>
      <c r="G1240" t="s">
        <v>2142</v>
      </c>
      <c r="H1240" t="s">
        <v>765</v>
      </c>
      <c r="J1240" s="90">
        <f t="shared" si="60"/>
        <v>25307</v>
      </c>
      <c r="K1240" s="86" t="str">
        <f t="shared" si="59"/>
        <v/>
      </c>
      <c r="L1240" s="86">
        <f t="shared" si="59"/>
        <v>174</v>
      </c>
      <c r="M1240" s="86">
        <f t="shared" si="59"/>
        <v>103</v>
      </c>
      <c r="N1240" s="86">
        <f t="shared" si="58"/>
        <v>63</v>
      </c>
      <c r="O1240" s="86">
        <f t="shared" si="58"/>
        <v>1</v>
      </c>
      <c r="P1240" s="86">
        <f t="shared" si="58"/>
        <v>25307</v>
      </c>
      <c r="Q1240" s="86" t="str">
        <f t="shared" si="58"/>
        <v/>
      </c>
    </row>
    <row r="1241" spans="1:17" x14ac:dyDescent="0.25">
      <c r="A1241" t="s">
        <v>2143</v>
      </c>
      <c r="B1241" t="s">
        <v>765</v>
      </c>
      <c r="C1241" t="s">
        <v>769</v>
      </c>
      <c r="D1241" t="s">
        <v>766</v>
      </c>
      <c r="E1241" t="s">
        <v>778</v>
      </c>
      <c r="F1241">
        <v>1</v>
      </c>
      <c r="G1241" t="s">
        <v>2143</v>
      </c>
      <c r="H1241" t="s">
        <v>765</v>
      </c>
      <c r="J1241" s="90">
        <f t="shared" si="60"/>
        <v>25308</v>
      </c>
      <c r="K1241" s="86" t="str">
        <f t="shared" si="59"/>
        <v/>
      </c>
      <c r="L1241" s="86">
        <f t="shared" si="59"/>
        <v>174</v>
      </c>
      <c r="M1241" s="86">
        <f t="shared" si="59"/>
        <v>810</v>
      </c>
      <c r="N1241" s="86">
        <f t="shared" si="58"/>
        <v>63</v>
      </c>
      <c r="O1241" s="86">
        <f t="shared" si="58"/>
        <v>1</v>
      </c>
      <c r="P1241" s="86">
        <f t="shared" si="58"/>
        <v>25308</v>
      </c>
      <c r="Q1241" s="86" t="str">
        <f t="shared" si="58"/>
        <v/>
      </c>
    </row>
    <row r="1242" spans="1:17" x14ac:dyDescent="0.25">
      <c r="A1242" t="s">
        <v>2144</v>
      </c>
      <c r="B1242" t="s">
        <v>765</v>
      </c>
      <c r="C1242" t="s">
        <v>769</v>
      </c>
      <c r="D1242" t="s">
        <v>766</v>
      </c>
      <c r="E1242" t="s">
        <v>778</v>
      </c>
      <c r="F1242">
        <v>1</v>
      </c>
      <c r="G1242" t="s">
        <v>2144</v>
      </c>
      <c r="H1242" t="s">
        <v>765</v>
      </c>
      <c r="J1242" s="90">
        <f t="shared" si="60"/>
        <v>25309</v>
      </c>
      <c r="K1242" s="86" t="str">
        <f t="shared" si="59"/>
        <v/>
      </c>
      <c r="L1242" s="86">
        <f t="shared" si="59"/>
        <v>174</v>
      </c>
      <c r="M1242" s="86">
        <f t="shared" si="59"/>
        <v>810</v>
      </c>
      <c r="N1242" s="86">
        <f t="shared" si="58"/>
        <v>63</v>
      </c>
      <c r="O1242" s="86">
        <f t="shared" si="58"/>
        <v>1</v>
      </c>
      <c r="P1242" s="86">
        <f t="shared" si="58"/>
        <v>25309</v>
      </c>
      <c r="Q1242" s="86" t="str">
        <f t="shared" si="58"/>
        <v/>
      </c>
    </row>
    <row r="1243" spans="1:17" x14ac:dyDescent="0.25">
      <c r="A1243" t="s">
        <v>2145</v>
      </c>
      <c r="B1243" t="s">
        <v>765</v>
      </c>
      <c r="C1243" t="s">
        <v>769</v>
      </c>
      <c r="D1243" t="s">
        <v>930</v>
      </c>
      <c r="E1243" t="s">
        <v>1116</v>
      </c>
      <c r="F1243">
        <v>1</v>
      </c>
      <c r="G1243" t="s">
        <v>765</v>
      </c>
      <c r="H1243" t="s">
        <v>765</v>
      </c>
      <c r="J1243" s="90">
        <f t="shared" si="60"/>
        <v>2531</v>
      </c>
      <c r="K1243" s="86" t="str">
        <f t="shared" si="59"/>
        <v/>
      </c>
      <c r="L1243" s="86">
        <f t="shared" si="59"/>
        <v>174</v>
      </c>
      <c r="M1243" s="86">
        <f t="shared" si="59"/>
        <v>106</v>
      </c>
      <c r="N1243" s="86">
        <f t="shared" si="58"/>
        <v>17</v>
      </c>
      <c r="O1243" s="86">
        <f t="shared" si="58"/>
        <v>1</v>
      </c>
      <c r="P1243" s="86" t="str">
        <f t="shared" si="58"/>
        <v/>
      </c>
      <c r="Q1243" s="86" t="str">
        <f t="shared" si="58"/>
        <v/>
      </c>
    </row>
    <row r="1244" spans="1:17" x14ac:dyDescent="0.25">
      <c r="A1244" t="s">
        <v>2146</v>
      </c>
      <c r="B1244" t="s">
        <v>765</v>
      </c>
      <c r="C1244" t="s">
        <v>769</v>
      </c>
      <c r="D1244" t="s">
        <v>765</v>
      </c>
      <c r="E1244" t="s">
        <v>778</v>
      </c>
      <c r="F1244">
        <v>1</v>
      </c>
      <c r="G1244" t="s">
        <v>2146</v>
      </c>
      <c r="H1244" t="s">
        <v>765</v>
      </c>
      <c r="J1244" s="90">
        <f t="shared" si="60"/>
        <v>25317</v>
      </c>
      <c r="K1244" s="86" t="str">
        <f t="shared" si="59"/>
        <v/>
      </c>
      <c r="L1244" s="86">
        <f t="shared" si="59"/>
        <v>174</v>
      </c>
      <c r="M1244" s="86" t="str">
        <f t="shared" si="59"/>
        <v/>
      </c>
      <c r="N1244" s="86">
        <f t="shared" si="58"/>
        <v>63</v>
      </c>
      <c r="O1244" s="86">
        <f t="shared" si="58"/>
        <v>1</v>
      </c>
      <c r="P1244" s="86">
        <f t="shared" si="58"/>
        <v>25317</v>
      </c>
      <c r="Q1244" s="86" t="str">
        <f t="shared" si="58"/>
        <v/>
      </c>
    </row>
    <row r="1245" spans="1:17" x14ac:dyDescent="0.25">
      <c r="A1245" t="s">
        <v>2147</v>
      </c>
      <c r="B1245" t="s">
        <v>765</v>
      </c>
      <c r="C1245" t="s">
        <v>769</v>
      </c>
      <c r="D1245" t="s">
        <v>930</v>
      </c>
      <c r="E1245" t="s">
        <v>1116</v>
      </c>
      <c r="F1245">
        <v>1</v>
      </c>
      <c r="G1245" t="s">
        <v>765</v>
      </c>
      <c r="H1245" t="s">
        <v>765</v>
      </c>
      <c r="J1245" s="90">
        <f t="shared" si="60"/>
        <v>2532</v>
      </c>
      <c r="K1245" s="86" t="str">
        <f t="shared" si="59"/>
        <v/>
      </c>
      <c r="L1245" s="86">
        <f t="shared" si="59"/>
        <v>174</v>
      </c>
      <c r="M1245" s="86">
        <f t="shared" si="59"/>
        <v>106</v>
      </c>
      <c r="N1245" s="86">
        <f t="shared" si="58"/>
        <v>17</v>
      </c>
      <c r="O1245" s="86">
        <f t="shared" si="58"/>
        <v>1</v>
      </c>
      <c r="P1245" s="86" t="str">
        <f t="shared" si="58"/>
        <v/>
      </c>
      <c r="Q1245" s="86" t="str">
        <f t="shared" si="58"/>
        <v/>
      </c>
    </row>
    <row r="1246" spans="1:17" x14ac:dyDescent="0.25">
      <c r="A1246" t="s">
        <v>2148</v>
      </c>
      <c r="B1246" t="s">
        <v>765</v>
      </c>
      <c r="C1246" t="s">
        <v>769</v>
      </c>
      <c r="D1246" t="s">
        <v>798</v>
      </c>
      <c r="E1246" t="s">
        <v>778</v>
      </c>
      <c r="F1246">
        <v>1</v>
      </c>
      <c r="G1246" t="s">
        <v>2148</v>
      </c>
      <c r="H1246" t="s">
        <v>765</v>
      </c>
      <c r="J1246" s="90">
        <f t="shared" si="60"/>
        <v>25320</v>
      </c>
      <c r="K1246" s="86" t="str">
        <f t="shared" si="59"/>
        <v/>
      </c>
      <c r="L1246" s="86">
        <f t="shared" si="59"/>
        <v>174</v>
      </c>
      <c r="M1246" s="86">
        <f t="shared" si="59"/>
        <v>103</v>
      </c>
      <c r="N1246" s="86">
        <f t="shared" si="58"/>
        <v>63</v>
      </c>
      <c r="O1246" s="86">
        <f t="shared" si="58"/>
        <v>1</v>
      </c>
      <c r="P1246" s="86">
        <f t="shared" si="58"/>
        <v>25320</v>
      </c>
      <c r="Q1246" s="86" t="str">
        <f t="shared" si="58"/>
        <v/>
      </c>
    </row>
    <row r="1247" spans="1:17" x14ac:dyDescent="0.25">
      <c r="A1247" t="s">
        <v>2149</v>
      </c>
      <c r="B1247" t="s">
        <v>765</v>
      </c>
      <c r="C1247" t="s">
        <v>769</v>
      </c>
      <c r="D1247" t="s">
        <v>798</v>
      </c>
      <c r="E1247" t="s">
        <v>778</v>
      </c>
      <c r="F1247">
        <v>1</v>
      </c>
      <c r="G1247" t="s">
        <v>2149</v>
      </c>
      <c r="H1247" t="s">
        <v>765</v>
      </c>
      <c r="J1247" s="90">
        <f t="shared" si="60"/>
        <v>25323</v>
      </c>
      <c r="K1247" s="86" t="str">
        <f t="shared" si="59"/>
        <v/>
      </c>
      <c r="L1247" s="86">
        <f t="shared" si="59"/>
        <v>174</v>
      </c>
      <c r="M1247" s="86">
        <f t="shared" si="59"/>
        <v>103</v>
      </c>
      <c r="N1247" s="86">
        <f t="shared" si="58"/>
        <v>63</v>
      </c>
      <c r="O1247" s="86">
        <f t="shared" si="58"/>
        <v>1</v>
      </c>
      <c r="P1247" s="86">
        <f t="shared" si="58"/>
        <v>25323</v>
      </c>
      <c r="Q1247" s="86" t="str">
        <f t="shared" si="58"/>
        <v/>
      </c>
    </row>
    <row r="1248" spans="1:17" x14ac:dyDescent="0.25">
      <c r="A1248" t="s">
        <v>2150</v>
      </c>
      <c r="B1248" t="s">
        <v>765</v>
      </c>
      <c r="C1248" t="s">
        <v>769</v>
      </c>
      <c r="D1248" t="s">
        <v>776</v>
      </c>
      <c r="E1248" t="s">
        <v>778</v>
      </c>
      <c r="F1248">
        <v>1</v>
      </c>
      <c r="G1248" t="s">
        <v>2150</v>
      </c>
      <c r="H1248" t="s">
        <v>765</v>
      </c>
      <c r="J1248" s="90">
        <f t="shared" si="60"/>
        <v>25326</v>
      </c>
      <c r="K1248" s="86" t="str">
        <f t="shared" si="59"/>
        <v/>
      </c>
      <c r="L1248" s="86">
        <f t="shared" si="59"/>
        <v>174</v>
      </c>
      <c r="M1248" s="86">
        <f t="shared" si="59"/>
        <v>102</v>
      </c>
      <c r="N1248" s="86">
        <f t="shared" si="58"/>
        <v>63</v>
      </c>
      <c r="O1248" s="86">
        <f t="shared" si="58"/>
        <v>1</v>
      </c>
      <c r="P1248" s="86">
        <f t="shared" si="58"/>
        <v>25326</v>
      </c>
      <c r="Q1248" s="86" t="str">
        <f t="shared" si="58"/>
        <v/>
      </c>
    </row>
    <row r="1249" spans="1:17" x14ac:dyDescent="0.25">
      <c r="A1249" t="s">
        <v>2151</v>
      </c>
      <c r="B1249" t="s">
        <v>765</v>
      </c>
      <c r="C1249" t="s">
        <v>769</v>
      </c>
      <c r="D1249" t="s">
        <v>776</v>
      </c>
      <c r="E1249" t="s">
        <v>778</v>
      </c>
      <c r="F1249">
        <v>1</v>
      </c>
      <c r="G1249" t="s">
        <v>2151</v>
      </c>
      <c r="H1249" t="s">
        <v>765</v>
      </c>
      <c r="J1249" s="90">
        <f t="shared" si="60"/>
        <v>25329</v>
      </c>
      <c r="K1249" s="86" t="str">
        <f t="shared" si="59"/>
        <v/>
      </c>
      <c r="L1249" s="86">
        <f t="shared" si="59"/>
        <v>174</v>
      </c>
      <c r="M1249" s="86">
        <f t="shared" si="59"/>
        <v>102</v>
      </c>
      <c r="N1249" s="86">
        <f t="shared" si="58"/>
        <v>63</v>
      </c>
      <c r="O1249" s="86">
        <f t="shared" si="58"/>
        <v>1</v>
      </c>
      <c r="P1249" s="86">
        <f t="shared" si="58"/>
        <v>25329</v>
      </c>
      <c r="Q1249" s="86" t="str">
        <f t="shared" si="58"/>
        <v/>
      </c>
    </row>
    <row r="1250" spans="1:17" x14ac:dyDescent="0.25">
      <c r="A1250" t="s">
        <v>2152</v>
      </c>
      <c r="B1250" t="s">
        <v>765</v>
      </c>
      <c r="C1250" t="s">
        <v>769</v>
      </c>
      <c r="D1250" t="s">
        <v>930</v>
      </c>
      <c r="E1250" t="s">
        <v>1116</v>
      </c>
      <c r="F1250">
        <v>1</v>
      </c>
      <c r="G1250" t="s">
        <v>765</v>
      </c>
      <c r="H1250" t="s">
        <v>765</v>
      </c>
      <c r="J1250" s="90">
        <f t="shared" si="60"/>
        <v>2533</v>
      </c>
      <c r="K1250" s="86" t="str">
        <f t="shared" si="59"/>
        <v/>
      </c>
      <c r="L1250" s="86">
        <f t="shared" si="59"/>
        <v>174</v>
      </c>
      <c r="M1250" s="86">
        <f t="shared" si="59"/>
        <v>106</v>
      </c>
      <c r="N1250" s="86">
        <f t="shared" si="58"/>
        <v>17</v>
      </c>
      <c r="O1250" s="86">
        <f t="shared" si="58"/>
        <v>1</v>
      </c>
      <c r="P1250" s="86" t="str">
        <f t="shared" si="58"/>
        <v/>
      </c>
      <c r="Q1250" s="86" t="str">
        <f t="shared" si="58"/>
        <v/>
      </c>
    </row>
    <row r="1251" spans="1:17" x14ac:dyDescent="0.25">
      <c r="A1251" t="s">
        <v>2153</v>
      </c>
      <c r="B1251" t="s">
        <v>765</v>
      </c>
      <c r="C1251" t="s">
        <v>769</v>
      </c>
      <c r="D1251" t="s">
        <v>776</v>
      </c>
      <c r="E1251" t="s">
        <v>778</v>
      </c>
      <c r="F1251">
        <v>1</v>
      </c>
      <c r="G1251" t="s">
        <v>2153</v>
      </c>
      <c r="H1251" t="s">
        <v>765</v>
      </c>
      <c r="J1251" s="90">
        <f t="shared" si="60"/>
        <v>25332</v>
      </c>
      <c r="K1251" s="86" t="str">
        <f t="shared" si="59"/>
        <v/>
      </c>
      <c r="L1251" s="86">
        <f t="shared" si="59"/>
        <v>174</v>
      </c>
      <c r="M1251" s="86">
        <f t="shared" si="59"/>
        <v>102</v>
      </c>
      <c r="N1251" s="86">
        <f t="shared" si="58"/>
        <v>63</v>
      </c>
      <c r="O1251" s="86">
        <f t="shared" si="58"/>
        <v>1</v>
      </c>
      <c r="P1251" s="86">
        <f t="shared" si="58"/>
        <v>25332</v>
      </c>
      <c r="Q1251" s="86" t="str">
        <f t="shared" si="58"/>
        <v/>
      </c>
    </row>
    <row r="1252" spans="1:17" x14ac:dyDescent="0.25">
      <c r="A1252" t="s">
        <v>2154</v>
      </c>
      <c r="B1252" t="s">
        <v>765</v>
      </c>
      <c r="C1252" t="s">
        <v>769</v>
      </c>
      <c r="D1252" t="s">
        <v>776</v>
      </c>
      <c r="E1252" t="s">
        <v>778</v>
      </c>
      <c r="F1252">
        <v>1</v>
      </c>
      <c r="G1252" t="s">
        <v>2154</v>
      </c>
      <c r="H1252" t="s">
        <v>765</v>
      </c>
      <c r="J1252" s="90">
        <f t="shared" si="60"/>
        <v>25335</v>
      </c>
      <c r="K1252" s="86" t="str">
        <f t="shared" si="59"/>
        <v/>
      </c>
      <c r="L1252" s="86">
        <f t="shared" si="59"/>
        <v>174</v>
      </c>
      <c r="M1252" s="86">
        <f t="shared" si="59"/>
        <v>102</v>
      </c>
      <c r="N1252" s="86">
        <f t="shared" si="58"/>
        <v>63</v>
      </c>
      <c r="O1252" s="86">
        <f t="shared" si="58"/>
        <v>1</v>
      </c>
      <c r="P1252" s="86">
        <f t="shared" si="58"/>
        <v>25335</v>
      </c>
      <c r="Q1252" s="86" t="str">
        <f t="shared" si="58"/>
        <v/>
      </c>
    </row>
    <row r="1253" spans="1:17" x14ac:dyDescent="0.25">
      <c r="A1253" t="s">
        <v>2155</v>
      </c>
      <c r="B1253" t="s">
        <v>765</v>
      </c>
      <c r="C1253" t="s">
        <v>769</v>
      </c>
      <c r="D1253" t="s">
        <v>776</v>
      </c>
      <c r="E1253" t="s">
        <v>778</v>
      </c>
      <c r="F1253">
        <v>1</v>
      </c>
      <c r="G1253" t="s">
        <v>2155</v>
      </c>
      <c r="H1253" t="s">
        <v>765</v>
      </c>
      <c r="J1253" s="90">
        <f t="shared" si="60"/>
        <v>25338</v>
      </c>
      <c r="K1253" s="86" t="str">
        <f t="shared" si="59"/>
        <v/>
      </c>
      <c r="L1253" s="86">
        <f t="shared" si="59"/>
        <v>174</v>
      </c>
      <c r="M1253" s="86">
        <f t="shared" si="59"/>
        <v>102</v>
      </c>
      <c r="N1253" s="86">
        <f t="shared" si="58"/>
        <v>63</v>
      </c>
      <c r="O1253" s="86">
        <f t="shared" si="58"/>
        <v>1</v>
      </c>
      <c r="P1253" s="86">
        <f t="shared" si="58"/>
        <v>25338</v>
      </c>
      <c r="Q1253" s="86" t="str">
        <f t="shared" si="58"/>
        <v/>
      </c>
    </row>
    <row r="1254" spans="1:17" x14ac:dyDescent="0.25">
      <c r="A1254" t="s">
        <v>2156</v>
      </c>
      <c r="B1254" t="s">
        <v>765</v>
      </c>
      <c r="C1254" t="s">
        <v>769</v>
      </c>
      <c r="D1254" t="s">
        <v>930</v>
      </c>
      <c r="E1254" t="s">
        <v>1116</v>
      </c>
      <c r="F1254">
        <v>1</v>
      </c>
      <c r="G1254" t="s">
        <v>765</v>
      </c>
      <c r="H1254" t="s">
        <v>765</v>
      </c>
      <c r="J1254" s="90">
        <f t="shared" si="60"/>
        <v>2534</v>
      </c>
      <c r="K1254" s="86" t="str">
        <f t="shared" si="59"/>
        <v/>
      </c>
      <c r="L1254" s="86">
        <f t="shared" si="59"/>
        <v>174</v>
      </c>
      <c r="M1254" s="86">
        <f t="shared" si="59"/>
        <v>106</v>
      </c>
      <c r="N1254" s="86">
        <f t="shared" si="58"/>
        <v>17</v>
      </c>
      <c r="O1254" s="86">
        <f t="shared" si="58"/>
        <v>1</v>
      </c>
      <c r="P1254" s="86" t="str">
        <f t="shared" si="58"/>
        <v/>
      </c>
      <c r="Q1254" s="86" t="str">
        <f t="shared" si="58"/>
        <v/>
      </c>
    </row>
    <row r="1255" spans="1:17" x14ac:dyDescent="0.25">
      <c r="A1255" t="s">
        <v>2157</v>
      </c>
      <c r="B1255" t="s">
        <v>765</v>
      </c>
      <c r="C1255" t="s">
        <v>769</v>
      </c>
      <c r="D1255" t="s">
        <v>798</v>
      </c>
      <c r="E1255" t="s">
        <v>778</v>
      </c>
      <c r="F1255">
        <v>1</v>
      </c>
      <c r="G1255" t="s">
        <v>2157</v>
      </c>
      <c r="H1255" t="s">
        <v>765</v>
      </c>
      <c r="J1255" s="90">
        <f t="shared" si="60"/>
        <v>25341</v>
      </c>
      <c r="K1255" s="86" t="str">
        <f t="shared" si="59"/>
        <v/>
      </c>
      <c r="L1255" s="86">
        <f t="shared" si="59"/>
        <v>174</v>
      </c>
      <c r="M1255" s="86">
        <f t="shared" si="59"/>
        <v>103</v>
      </c>
      <c r="N1255" s="86">
        <f t="shared" si="58"/>
        <v>63</v>
      </c>
      <c r="O1255" s="86">
        <f t="shared" si="58"/>
        <v>1</v>
      </c>
      <c r="P1255" s="86">
        <f t="shared" si="58"/>
        <v>25341</v>
      </c>
      <c r="Q1255" s="86" t="str">
        <f t="shared" si="58"/>
        <v/>
      </c>
    </row>
    <row r="1256" spans="1:17" x14ac:dyDescent="0.25">
      <c r="A1256" t="s">
        <v>2158</v>
      </c>
      <c r="B1256" t="s">
        <v>765</v>
      </c>
      <c r="C1256" t="s">
        <v>769</v>
      </c>
      <c r="D1256" t="s">
        <v>776</v>
      </c>
      <c r="E1256" t="s">
        <v>778</v>
      </c>
      <c r="F1256">
        <v>1</v>
      </c>
      <c r="G1256" t="s">
        <v>2158</v>
      </c>
      <c r="H1256" t="s">
        <v>765</v>
      </c>
      <c r="J1256" s="90">
        <f t="shared" si="60"/>
        <v>25344</v>
      </c>
      <c r="K1256" s="86" t="str">
        <f t="shared" si="59"/>
        <v/>
      </c>
      <c r="L1256" s="86">
        <f t="shared" si="59"/>
        <v>174</v>
      </c>
      <c r="M1256" s="86">
        <f t="shared" si="59"/>
        <v>102</v>
      </c>
      <c r="N1256" s="86">
        <f t="shared" si="58"/>
        <v>63</v>
      </c>
      <c r="O1256" s="86">
        <f t="shared" si="58"/>
        <v>1</v>
      </c>
      <c r="P1256" s="86">
        <f t="shared" si="58"/>
        <v>25344</v>
      </c>
      <c r="Q1256" s="86" t="str">
        <f t="shared" si="58"/>
        <v/>
      </c>
    </row>
    <row r="1257" spans="1:17" x14ac:dyDescent="0.25">
      <c r="A1257" t="s">
        <v>2159</v>
      </c>
      <c r="B1257" t="s">
        <v>765</v>
      </c>
      <c r="C1257" t="s">
        <v>769</v>
      </c>
      <c r="D1257" t="s">
        <v>798</v>
      </c>
      <c r="E1257" t="s">
        <v>778</v>
      </c>
      <c r="F1257">
        <v>1</v>
      </c>
      <c r="G1257" t="s">
        <v>2159</v>
      </c>
      <c r="H1257" t="s">
        <v>765</v>
      </c>
      <c r="J1257" s="90">
        <f t="shared" si="60"/>
        <v>25347</v>
      </c>
      <c r="K1257" s="86" t="str">
        <f t="shared" si="59"/>
        <v/>
      </c>
      <c r="L1257" s="86">
        <f t="shared" si="59"/>
        <v>174</v>
      </c>
      <c r="M1257" s="86">
        <f t="shared" si="59"/>
        <v>103</v>
      </c>
      <c r="N1257" s="86">
        <f t="shared" si="58"/>
        <v>63</v>
      </c>
      <c r="O1257" s="86">
        <f t="shared" si="58"/>
        <v>1</v>
      </c>
      <c r="P1257" s="86">
        <f t="shared" si="58"/>
        <v>25347</v>
      </c>
      <c r="Q1257" s="86" t="str">
        <f t="shared" si="58"/>
        <v/>
      </c>
    </row>
    <row r="1258" spans="1:17" x14ac:dyDescent="0.25">
      <c r="A1258" t="s">
        <v>2160</v>
      </c>
      <c r="B1258" t="s">
        <v>765</v>
      </c>
      <c r="C1258" t="s">
        <v>769</v>
      </c>
      <c r="D1258" t="s">
        <v>930</v>
      </c>
      <c r="E1258" t="s">
        <v>1116</v>
      </c>
      <c r="F1258">
        <v>1</v>
      </c>
      <c r="G1258" t="s">
        <v>765</v>
      </c>
      <c r="H1258" t="s">
        <v>765</v>
      </c>
      <c r="J1258" s="90">
        <f t="shared" si="60"/>
        <v>2535</v>
      </c>
      <c r="K1258" s="86" t="str">
        <f t="shared" si="59"/>
        <v/>
      </c>
      <c r="L1258" s="86">
        <f t="shared" si="59"/>
        <v>174</v>
      </c>
      <c r="M1258" s="86">
        <f t="shared" si="59"/>
        <v>106</v>
      </c>
      <c r="N1258" s="86">
        <f t="shared" si="58"/>
        <v>17</v>
      </c>
      <c r="O1258" s="86">
        <f t="shared" si="58"/>
        <v>1</v>
      </c>
      <c r="P1258" s="86" t="str">
        <f t="shared" si="58"/>
        <v/>
      </c>
      <c r="Q1258" s="86" t="str">
        <f t="shared" si="58"/>
        <v/>
      </c>
    </row>
    <row r="1259" spans="1:17" x14ac:dyDescent="0.25">
      <c r="A1259" t="s">
        <v>2161</v>
      </c>
      <c r="B1259" t="s">
        <v>765</v>
      </c>
      <c r="C1259" t="s">
        <v>769</v>
      </c>
      <c r="D1259" t="s">
        <v>896</v>
      </c>
      <c r="E1259" t="s">
        <v>778</v>
      </c>
      <c r="F1259">
        <v>1</v>
      </c>
      <c r="G1259" t="s">
        <v>2161</v>
      </c>
      <c r="H1259" t="s">
        <v>765</v>
      </c>
      <c r="J1259" s="90">
        <f t="shared" si="60"/>
        <v>25350</v>
      </c>
      <c r="K1259" s="86" t="str">
        <f t="shared" si="59"/>
        <v/>
      </c>
      <c r="L1259" s="86">
        <f t="shared" si="59"/>
        <v>174</v>
      </c>
      <c r="M1259" s="86">
        <f t="shared" si="59"/>
        <v>104</v>
      </c>
      <c r="N1259" s="86">
        <f t="shared" si="58"/>
        <v>63</v>
      </c>
      <c r="O1259" s="86">
        <f t="shared" si="58"/>
        <v>1</v>
      </c>
      <c r="P1259" s="86">
        <f t="shared" si="58"/>
        <v>25350</v>
      </c>
      <c r="Q1259" s="86" t="str">
        <f t="shared" si="58"/>
        <v/>
      </c>
    </row>
    <row r="1260" spans="1:17" x14ac:dyDescent="0.25">
      <c r="A1260" t="s">
        <v>2162</v>
      </c>
      <c r="B1260" t="s">
        <v>765</v>
      </c>
      <c r="C1260" t="s">
        <v>769</v>
      </c>
      <c r="D1260" t="s">
        <v>896</v>
      </c>
      <c r="E1260" t="s">
        <v>778</v>
      </c>
      <c r="F1260">
        <v>1</v>
      </c>
      <c r="G1260" t="s">
        <v>2162</v>
      </c>
      <c r="H1260" t="s">
        <v>765</v>
      </c>
      <c r="J1260" s="90">
        <f t="shared" si="60"/>
        <v>25353</v>
      </c>
      <c r="K1260" s="86" t="str">
        <f t="shared" si="59"/>
        <v/>
      </c>
      <c r="L1260" s="86">
        <f t="shared" si="59"/>
        <v>174</v>
      </c>
      <c r="M1260" s="86">
        <f t="shared" si="59"/>
        <v>104</v>
      </c>
      <c r="N1260" s="86">
        <f t="shared" si="58"/>
        <v>63</v>
      </c>
      <c r="O1260" s="86">
        <f t="shared" si="58"/>
        <v>1</v>
      </c>
      <c r="P1260" s="86">
        <f t="shared" si="58"/>
        <v>25353</v>
      </c>
      <c r="Q1260" s="86" t="str">
        <f t="shared" si="58"/>
        <v/>
      </c>
    </row>
    <row r="1261" spans="1:17" x14ac:dyDescent="0.25">
      <c r="A1261" t="s">
        <v>2163</v>
      </c>
      <c r="B1261" t="s">
        <v>765</v>
      </c>
      <c r="C1261" t="s">
        <v>769</v>
      </c>
      <c r="D1261" t="s">
        <v>776</v>
      </c>
      <c r="E1261" t="s">
        <v>778</v>
      </c>
      <c r="F1261">
        <v>1</v>
      </c>
      <c r="G1261" t="s">
        <v>2163</v>
      </c>
      <c r="H1261" t="s">
        <v>765</v>
      </c>
      <c r="J1261" s="90">
        <f t="shared" si="60"/>
        <v>25356</v>
      </c>
      <c r="K1261" s="86" t="str">
        <f t="shared" si="59"/>
        <v/>
      </c>
      <c r="L1261" s="86">
        <f t="shared" si="59"/>
        <v>174</v>
      </c>
      <c r="M1261" s="86">
        <f t="shared" si="59"/>
        <v>102</v>
      </c>
      <c r="N1261" s="86">
        <f t="shared" si="58"/>
        <v>63</v>
      </c>
      <c r="O1261" s="86">
        <f t="shared" si="58"/>
        <v>1</v>
      </c>
      <c r="P1261" s="86">
        <f t="shared" si="58"/>
        <v>25356</v>
      </c>
      <c r="Q1261" s="86" t="str">
        <f t="shared" si="58"/>
        <v/>
      </c>
    </row>
    <row r="1262" spans="1:17" x14ac:dyDescent="0.25">
      <c r="A1262" t="s">
        <v>2164</v>
      </c>
      <c r="B1262" t="s">
        <v>765</v>
      </c>
      <c r="C1262" t="s">
        <v>769</v>
      </c>
      <c r="D1262" t="s">
        <v>851</v>
      </c>
      <c r="E1262" t="s">
        <v>778</v>
      </c>
      <c r="F1262">
        <v>1</v>
      </c>
      <c r="G1262" t="s">
        <v>2164</v>
      </c>
      <c r="H1262" t="s">
        <v>765</v>
      </c>
      <c r="J1262" s="90">
        <f t="shared" si="60"/>
        <v>25359</v>
      </c>
      <c r="K1262" s="86" t="str">
        <f t="shared" si="59"/>
        <v/>
      </c>
      <c r="L1262" s="86">
        <f t="shared" si="59"/>
        <v>174</v>
      </c>
      <c r="M1262" s="86">
        <f t="shared" si="59"/>
        <v>101</v>
      </c>
      <c r="N1262" s="86">
        <f t="shared" si="58"/>
        <v>63</v>
      </c>
      <c r="O1262" s="86">
        <f t="shared" si="58"/>
        <v>1</v>
      </c>
      <c r="P1262" s="86">
        <f t="shared" si="58"/>
        <v>25359</v>
      </c>
      <c r="Q1262" s="86" t="str">
        <f t="shared" si="58"/>
        <v/>
      </c>
    </row>
    <row r="1263" spans="1:17" x14ac:dyDescent="0.25">
      <c r="A1263" t="s">
        <v>2165</v>
      </c>
      <c r="B1263" t="s">
        <v>765</v>
      </c>
      <c r="C1263" t="s">
        <v>769</v>
      </c>
      <c r="D1263" t="s">
        <v>930</v>
      </c>
      <c r="E1263" t="s">
        <v>1116</v>
      </c>
      <c r="F1263">
        <v>1</v>
      </c>
      <c r="G1263" t="s">
        <v>765</v>
      </c>
      <c r="H1263" t="s">
        <v>765</v>
      </c>
      <c r="J1263" s="90">
        <f t="shared" si="60"/>
        <v>2536</v>
      </c>
      <c r="K1263" s="86" t="str">
        <f t="shared" si="59"/>
        <v/>
      </c>
      <c r="L1263" s="86">
        <f t="shared" si="59"/>
        <v>174</v>
      </c>
      <c r="M1263" s="86">
        <f t="shared" si="59"/>
        <v>106</v>
      </c>
      <c r="N1263" s="86">
        <f t="shared" si="58"/>
        <v>17</v>
      </c>
      <c r="O1263" s="86">
        <f t="shared" si="58"/>
        <v>1</v>
      </c>
      <c r="P1263" s="86" t="str">
        <f t="shared" si="58"/>
        <v/>
      </c>
      <c r="Q1263" s="86" t="str">
        <f t="shared" si="58"/>
        <v/>
      </c>
    </row>
    <row r="1264" spans="1:17" x14ac:dyDescent="0.25">
      <c r="A1264" t="s">
        <v>2166</v>
      </c>
      <c r="B1264" t="s">
        <v>765</v>
      </c>
      <c r="C1264" t="s">
        <v>769</v>
      </c>
      <c r="D1264" t="s">
        <v>798</v>
      </c>
      <c r="E1264" t="s">
        <v>778</v>
      </c>
      <c r="F1264">
        <v>1</v>
      </c>
      <c r="G1264" t="s">
        <v>2166</v>
      </c>
      <c r="H1264" t="s">
        <v>765</v>
      </c>
      <c r="J1264" s="90">
        <f t="shared" si="60"/>
        <v>25362</v>
      </c>
      <c r="K1264" s="86" t="str">
        <f t="shared" si="59"/>
        <v/>
      </c>
      <c r="L1264" s="86">
        <f t="shared" si="59"/>
        <v>174</v>
      </c>
      <c r="M1264" s="86">
        <f t="shared" si="59"/>
        <v>103</v>
      </c>
      <c r="N1264" s="86">
        <f t="shared" si="58"/>
        <v>63</v>
      </c>
      <c r="O1264" s="86">
        <f t="shared" si="58"/>
        <v>1</v>
      </c>
      <c r="P1264" s="86">
        <f t="shared" si="58"/>
        <v>25362</v>
      </c>
      <c r="Q1264" s="86" t="str">
        <f t="shared" si="58"/>
        <v/>
      </c>
    </row>
    <row r="1265" spans="1:17" x14ac:dyDescent="0.25">
      <c r="A1265" t="s">
        <v>2167</v>
      </c>
      <c r="B1265" t="s">
        <v>765</v>
      </c>
      <c r="C1265" t="s">
        <v>769</v>
      </c>
      <c r="D1265" t="s">
        <v>798</v>
      </c>
      <c r="E1265" t="s">
        <v>778</v>
      </c>
      <c r="F1265">
        <v>1</v>
      </c>
      <c r="G1265" t="s">
        <v>2167</v>
      </c>
      <c r="H1265" t="s">
        <v>765</v>
      </c>
      <c r="J1265" s="90">
        <f t="shared" si="60"/>
        <v>25365</v>
      </c>
      <c r="K1265" s="86" t="str">
        <f t="shared" si="59"/>
        <v/>
      </c>
      <c r="L1265" s="86">
        <f t="shared" si="59"/>
        <v>174</v>
      </c>
      <c r="M1265" s="86">
        <f t="shared" si="59"/>
        <v>103</v>
      </c>
      <c r="N1265" s="86">
        <f t="shared" si="59"/>
        <v>63</v>
      </c>
      <c r="O1265" s="86">
        <f t="shared" si="59"/>
        <v>1</v>
      </c>
      <c r="P1265" s="86">
        <f t="shared" si="59"/>
        <v>25365</v>
      </c>
      <c r="Q1265" s="86" t="str">
        <f t="shared" si="59"/>
        <v/>
      </c>
    </row>
    <row r="1266" spans="1:17" x14ac:dyDescent="0.25">
      <c r="A1266" t="s">
        <v>2168</v>
      </c>
      <c r="B1266" t="s">
        <v>765</v>
      </c>
      <c r="C1266" t="s">
        <v>769</v>
      </c>
      <c r="D1266" t="s">
        <v>776</v>
      </c>
      <c r="E1266" t="s">
        <v>778</v>
      </c>
      <c r="F1266">
        <v>1</v>
      </c>
      <c r="G1266" t="s">
        <v>2168</v>
      </c>
      <c r="H1266" t="s">
        <v>765</v>
      </c>
      <c r="J1266" s="90">
        <f t="shared" si="60"/>
        <v>25368</v>
      </c>
      <c r="K1266" s="86" t="str">
        <f t="shared" si="59"/>
        <v/>
      </c>
      <c r="L1266" s="86">
        <f t="shared" si="59"/>
        <v>174</v>
      </c>
      <c r="M1266" s="86">
        <f t="shared" si="59"/>
        <v>102</v>
      </c>
      <c r="N1266" s="86">
        <f t="shared" si="59"/>
        <v>63</v>
      </c>
      <c r="O1266" s="86">
        <f t="shared" si="59"/>
        <v>1</v>
      </c>
      <c r="P1266" s="86">
        <f t="shared" si="59"/>
        <v>25368</v>
      </c>
      <c r="Q1266" s="86" t="str">
        <f t="shared" si="59"/>
        <v/>
      </c>
    </row>
    <row r="1267" spans="1:17" x14ac:dyDescent="0.25">
      <c r="A1267" t="s">
        <v>2169</v>
      </c>
      <c r="B1267" t="s">
        <v>765</v>
      </c>
      <c r="C1267" t="s">
        <v>769</v>
      </c>
      <c r="D1267" t="s">
        <v>930</v>
      </c>
      <c r="E1267" t="s">
        <v>1116</v>
      </c>
      <c r="F1267">
        <v>1</v>
      </c>
      <c r="G1267" t="s">
        <v>765</v>
      </c>
      <c r="H1267" t="s">
        <v>765</v>
      </c>
      <c r="J1267" s="90">
        <f t="shared" si="60"/>
        <v>2537</v>
      </c>
      <c r="K1267" s="86" t="str">
        <f t="shared" si="59"/>
        <v/>
      </c>
      <c r="L1267" s="86">
        <f t="shared" si="59"/>
        <v>174</v>
      </c>
      <c r="M1267" s="86">
        <f t="shared" si="59"/>
        <v>106</v>
      </c>
      <c r="N1267" s="86">
        <f t="shared" si="59"/>
        <v>17</v>
      </c>
      <c r="O1267" s="86">
        <f t="shared" si="59"/>
        <v>1</v>
      </c>
      <c r="P1267" s="86" t="str">
        <f t="shared" si="59"/>
        <v/>
      </c>
      <c r="Q1267" s="86" t="str">
        <f t="shared" si="59"/>
        <v/>
      </c>
    </row>
    <row r="1268" spans="1:17" x14ac:dyDescent="0.25">
      <c r="A1268" t="s">
        <v>2170</v>
      </c>
      <c r="B1268" t="s">
        <v>765</v>
      </c>
      <c r="C1268" t="s">
        <v>769</v>
      </c>
      <c r="D1268" t="s">
        <v>776</v>
      </c>
      <c r="E1268" t="s">
        <v>778</v>
      </c>
      <c r="F1268">
        <v>1</v>
      </c>
      <c r="G1268" t="s">
        <v>2170</v>
      </c>
      <c r="H1268" t="s">
        <v>765</v>
      </c>
      <c r="J1268" s="90">
        <f t="shared" si="60"/>
        <v>25371</v>
      </c>
      <c r="K1268" s="86" t="str">
        <f t="shared" si="59"/>
        <v/>
      </c>
      <c r="L1268" s="86">
        <f t="shared" si="59"/>
        <v>174</v>
      </c>
      <c r="M1268" s="86">
        <f t="shared" si="59"/>
        <v>102</v>
      </c>
      <c r="N1268" s="86">
        <f t="shared" si="59"/>
        <v>63</v>
      </c>
      <c r="O1268" s="86">
        <f t="shared" si="59"/>
        <v>1</v>
      </c>
      <c r="P1268" s="86">
        <f t="shared" si="59"/>
        <v>25371</v>
      </c>
      <c r="Q1268" s="86" t="str">
        <f t="shared" si="59"/>
        <v/>
      </c>
    </row>
    <row r="1269" spans="1:17" x14ac:dyDescent="0.25">
      <c r="A1269" t="s">
        <v>2171</v>
      </c>
      <c r="B1269" t="s">
        <v>765</v>
      </c>
      <c r="C1269" t="s">
        <v>769</v>
      </c>
      <c r="D1269" t="s">
        <v>776</v>
      </c>
      <c r="E1269" t="s">
        <v>778</v>
      </c>
      <c r="F1269">
        <v>1</v>
      </c>
      <c r="G1269" t="s">
        <v>2171</v>
      </c>
      <c r="H1269" t="s">
        <v>765</v>
      </c>
      <c r="J1269" s="90">
        <f t="shared" si="60"/>
        <v>25374</v>
      </c>
      <c r="K1269" s="86" t="str">
        <f t="shared" si="59"/>
        <v/>
      </c>
      <c r="L1269" s="86">
        <f t="shared" si="59"/>
        <v>174</v>
      </c>
      <c r="M1269" s="86">
        <f t="shared" si="59"/>
        <v>102</v>
      </c>
      <c r="N1269" s="86">
        <f t="shared" si="59"/>
        <v>63</v>
      </c>
      <c r="O1269" s="86">
        <f t="shared" si="59"/>
        <v>1</v>
      </c>
      <c r="P1269" s="86">
        <f t="shared" si="59"/>
        <v>25374</v>
      </c>
      <c r="Q1269" s="86" t="str">
        <f t="shared" si="59"/>
        <v/>
      </c>
    </row>
    <row r="1270" spans="1:17" x14ac:dyDescent="0.25">
      <c r="A1270" t="s">
        <v>2172</v>
      </c>
      <c r="B1270" t="s">
        <v>765</v>
      </c>
      <c r="C1270" t="s">
        <v>769</v>
      </c>
      <c r="D1270" t="s">
        <v>776</v>
      </c>
      <c r="E1270" t="s">
        <v>778</v>
      </c>
      <c r="F1270">
        <v>1</v>
      </c>
      <c r="G1270" t="s">
        <v>2172</v>
      </c>
      <c r="H1270" t="s">
        <v>765</v>
      </c>
      <c r="J1270" s="90">
        <f t="shared" si="60"/>
        <v>25377</v>
      </c>
      <c r="K1270" s="86" t="str">
        <f t="shared" si="59"/>
        <v/>
      </c>
      <c r="L1270" s="86">
        <f t="shared" si="59"/>
        <v>174</v>
      </c>
      <c r="M1270" s="86">
        <f t="shared" si="59"/>
        <v>102</v>
      </c>
      <c r="N1270" s="86">
        <f t="shared" si="59"/>
        <v>63</v>
      </c>
      <c r="O1270" s="86">
        <f t="shared" si="59"/>
        <v>1</v>
      </c>
      <c r="P1270" s="86">
        <f t="shared" si="59"/>
        <v>25377</v>
      </c>
      <c r="Q1270" s="86" t="str">
        <f t="shared" si="59"/>
        <v/>
      </c>
    </row>
    <row r="1271" spans="1:17" x14ac:dyDescent="0.25">
      <c r="A1271" t="s">
        <v>2173</v>
      </c>
      <c r="B1271" t="s">
        <v>765</v>
      </c>
      <c r="C1271" t="s">
        <v>769</v>
      </c>
      <c r="D1271" t="s">
        <v>930</v>
      </c>
      <c r="E1271" t="s">
        <v>1116</v>
      </c>
      <c r="F1271">
        <v>1</v>
      </c>
      <c r="G1271" t="s">
        <v>765</v>
      </c>
      <c r="H1271" t="s">
        <v>765</v>
      </c>
      <c r="J1271" s="90">
        <f t="shared" si="60"/>
        <v>2538</v>
      </c>
      <c r="K1271" s="86" t="str">
        <f t="shared" si="59"/>
        <v/>
      </c>
      <c r="L1271" s="86">
        <f t="shared" si="59"/>
        <v>174</v>
      </c>
      <c r="M1271" s="86">
        <f t="shared" si="59"/>
        <v>106</v>
      </c>
      <c r="N1271" s="86">
        <f t="shared" si="59"/>
        <v>17</v>
      </c>
      <c r="O1271" s="86">
        <f t="shared" si="59"/>
        <v>1</v>
      </c>
      <c r="P1271" s="86" t="str">
        <f t="shared" si="59"/>
        <v/>
      </c>
      <c r="Q1271" s="86" t="str">
        <f t="shared" si="59"/>
        <v/>
      </c>
    </row>
    <row r="1272" spans="1:17" x14ac:dyDescent="0.25">
      <c r="A1272" t="s">
        <v>2174</v>
      </c>
      <c r="B1272" t="s">
        <v>765</v>
      </c>
      <c r="C1272" t="s">
        <v>769</v>
      </c>
      <c r="D1272" t="s">
        <v>776</v>
      </c>
      <c r="E1272" t="s">
        <v>778</v>
      </c>
      <c r="F1272">
        <v>1</v>
      </c>
      <c r="G1272" t="s">
        <v>2174</v>
      </c>
      <c r="H1272" t="s">
        <v>765</v>
      </c>
      <c r="J1272" s="90">
        <f t="shared" si="60"/>
        <v>25380</v>
      </c>
      <c r="K1272" s="86" t="str">
        <f t="shared" si="59"/>
        <v/>
      </c>
      <c r="L1272" s="86">
        <f t="shared" si="59"/>
        <v>174</v>
      </c>
      <c r="M1272" s="86">
        <f t="shared" si="59"/>
        <v>102</v>
      </c>
      <c r="N1272" s="86">
        <f t="shared" si="59"/>
        <v>63</v>
      </c>
      <c r="O1272" s="86">
        <f t="shared" si="59"/>
        <v>1</v>
      </c>
      <c r="P1272" s="86">
        <f t="shared" si="59"/>
        <v>25380</v>
      </c>
      <c r="Q1272" s="86" t="str">
        <f t="shared" si="59"/>
        <v/>
      </c>
    </row>
    <row r="1273" spans="1:17" x14ac:dyDescent="0.25">
      <c r="A1273" t="s">
        <v>2175</v>
      </c>
      <c r="B1273" t="s">
        <v>765</v>
      </c>
      <c r="C1273" t="s">
        <v>863</v>
      </c>
      <c r="D1273" t="s">
        <v>776</v>
      </c>
      <c r="E1273" t="s">
        <v>778</v>
      </c>
      <c r="F1273">
        <v>1</v>
      </c>
      <c r="G1273" t="s">
        <v>2175</v>
      </c>
      <c r="H1273" t="s">
        <v>765</v>
      </c>
      <c r="J1273" s="90">
        <f t="shared" si="60"/>
        <v>25387</v>
      </c>
      <c r="K1273" s="86" t="str">
        <f t="shared" si="59"/>
        <v/>
      </c>
      <c r="L1273" s="86">
        <f t="shared" si="59"/>
        <v>90</v>
      </c>
      <c r="M1273" s="86">
        <f t="shared" si="59"/>
        <v>102</v>
      </c>
      <c r="N1273" s="86">
        <f t="shared" si="59"/>
        <v>63</v>
      </c>
      <c r="O1273" s="86">
        <f t="shared" si="59"/>
        <v>1</v>
      </c>
      <c r="P1273" s="86">
        <f t="shared" si="59"/>
        <v>25387</v>
      </c>
      <c r="Q1273" s="86" t="str">
        <f t="shared" si="59"/>
        <v/>
      </c>
    </row>
    <row r="1274" spans="1:17" x14ac:dyDescent="0.25">
      <c r="A1274" t="s">
        <v>2176</v>
      </c>
      <c r="B1274" t="s">
        <v>765</v>
      </c>
      <c r="C1274" t="s">
        <v>769</v>
      </c>
      <c r="D1274" t="s">
        <v>930</v>
      </c>
      <c r="E1274" t="s">
        <v>1116</v>
      </c>
      <c r="F1274">
        <v>1</v>
      </c>
      <c r="G1274" t="s">
        <v>765</v>
      </c>
      <c r="H1274" t="s">
        <v>765</v>
      </c>
      <c r="J1274" s="90">
        <f t="shared" si="60"/>
        <v>2539</v>
      </c>
      <c r="K1274" s="86" t="str">
        <f t="shared" si="59"/>
        <v/>
      </c>
      <c r="L1274" s="86">
        <f t="shared" si="59"/>
        <v>174</v>
      </c>
      <c r="M1274" s="86">
        <f t="shared" si="59"/>
        <v>106</v>
      </c>
      <c r="N1274" s="86">
        <f t="shared" si="59"/>
        <v>17</v>
      </c>
      <c r="O1274" s="86">
        <f t="shared" si="59"/>
        <v>1</v>
      </c>
      <c r="P1274" s="86" t="str">
        <f t="shared" si="59"/>
        <v/>
      </c>
      <c r="Q1274" s="86" t="str">
        <f t="shared" si="59"/>
        <v/>
      </c>
    </row>
    <row r="1275" spans="1:17" x14ac:dyDescent="0.25">
      <c r="A1275" t="s">
        <v>2177</v>
      </c>
      <c r="B1275" t="s">
        <v>765</v>
      </c>
      <c r="C1275" t="s">
        <v>769</v>
      </c>
      <c r="D1275" t="s">
        <v>776</v>
      </c>
      <c r="E1275" t="s">
        <v>778</v>
      </c>
      <c r="F1275">
        <v>1</v>
      </c>
      <c r="G1275" t="s">
        <v>2177</v>
      </c>
      <c r="H1275" t="s">
        <v>765</v>
      </c>
      <c r="J1275" s="90">
        <f t="shared" si="60"/>
        <v>25390</v>
      </c>
      <c r="K1275" s="86" t="str">
        <f t="shared" si="59"/>
        <v/>
      </c>
      <c r="L1275" s="86">
        <f t="shared" si="59"/>
        <v>174</v>
      </c>
      <c r="M1275" s="86">
        <f t="shared" si="59"/>
        <v>102</v>
      </c>
      <c r="N1275" s="86">
        <f t="shared" si="59"/>
        <v>63</v>
      </c>
      <c r="O1275" s="86">
        <f t="shared" si="59"/>
        <v>1</v>
      </c>
      <c r="P1275" s="86">
        <f t="shared" si="59"/>
        <v>25390</v>
      </c>
      <c r="Q1275" s="86" t="str">
        <f t="shared" si="59"/>
        <v/>
      </c>
    </row>
    <row r="1276" spans="1:17" x14ac:dyDescent="0.25">
      <c r="A1276" t="s">
        <v>2178</v>
      </c>
      <c r="B1276" t="s">
        <v>765</v>
      </c>
      <c r="C1276" t="s">
        <v>769</v>
      </c>
      <c r="D1276" t="s">
        <v>776</v>
      </c>
      <c r="E1276" t="s">
        <v>778</v>
      </c>
      <c r="F1276">
        <v>1</v>
      </c>
      <c r="G1276" t="s">
        <v>2178</v>
      </c>
      <c r="H1276" t="s">
        <v>765</v>
      </c>
      <c r="J1276" s="90">
        <f t="shared" si="60"/>
        <v>25393</v>
      </c>
      <c r="K1276" s="86" t="str">
        <f t="shared" si="59"/>
        <v/>
      </c>
      <c r="L1276" s="86">
        <f t="shared" si="59"/>
        <v>174</v>
      </c>
      <c r="M1276" s="86">
        <f t="shared" si="59"/>
        <v>102</v>
      </c>
      <c r="N1276" s="86">
        <f t="shared" si="59"/>
        <v>63</v>
      </c>
      <c r="O1276" s="86">
        <f t="shared" si="59"/>
        <v>1</v>
      </c>
      <c r="P1276" s="86">
        <f t="shared" si="59"/>
        <v>25393</v>
      </c>
      <c r="Q1276" s="86" t="str">
        <f t="shared" si="59"/>
        <v/>
      </c>
    </row>
    <row r="1277" spans="1:17" x14ac:dyDescent="0.25">
      <c r="A1277" t="s">
        <v>2179</v>
      </c>
      <c r="B1277" t="s">
        <v>765</v>
      </c>
      <c r="C1277" t="s">
        <v>769</v>
      </c>
      <c r="D1277" t="s">
        <v>776</v>
      </c>
      <c r="E1277" t="s">
        <v>778</v>
      </c>
      <c r="F1277">
        <v>1</v>
      </c>
      <c r="G1277" t="s">
        <v>2179</v>
      </c>
      <c r="H1277" t="s">
        <v>765</v>
      </c>
      <c r="J1277" s="90">
        <f t="shared" si="60"/>
        <v>25396</v>
      </c>
      <c r="K1277" s="86" t="str">
        <f t="shared" ref="K1277:Q1313" si="61">IFERROR(+B1277+0,"")</f>
        <v/>
      </c>
      <c r="L1277" s="86">
        <f t="shared" si="61"/>
        <v>174</v>
      </c>
      <c r="M1277" s="86">
        <f t="shared" si="61"/>
        <v>102</v>
      </c>
      <c r="N1277" s="86">
        <f t="shared" si="61"/>
        <v>63</v>
      </c>
      <c r="O1277" s="86">
        <f t="shared" si="61"/>
        <v>1</v>
      </c>
      <c r="P1277" s="86">
        <f t="shared" si="61"/>
        <v>25396</v>
      </c>
      <c r="Q1277" s="86" t="str">
        <f t="shared" si="61"/>
        <v/>
      </c>
    </row>
    <row r="1278" spans="1:17" x14ac:dyDescent="0.25">
      <c r="A1278" t="s">
        <v>2180</v>
      </c>
      <c r="B1278" t="s">
        <v>765</v>
      </c>
      <c r="C1278" t="s">
        <v>769</v>
      </c>
      <c r="D1278" t="s">
        <v>930</v>
      </c>
      <c r="E1278" t="s">
        <v>1116</v>
      </c>
      <c r="F1278">
        <v>1</v>
      </c>
      <c r="G1278" t="s">
        <v>765</v>
      </c>
      <c r="H1278" t="s">
        <v>765</v>
      </c>
      <c r="J1278" s="90">
        <f t="shared" si="60"/>
        <v>2540</v>
      </c>
      <c r="K1278" s="86" t="str">
        <f t="shared" si="61"/>
        <v/>
      </c>
      <c r="L1278" s="86">
        <f t="shared" si="61"/>
        <v>174</v>
      </c>
      <c r="M1278" s="86">
        <f t="shared" si="61"/>
        <v>106</v>
      </c>
      <c r="N1278" s="86">
        <f t="shared" si="61"/>
        <v>17</v>
      </c>
      <c r="O1278" s="86">
        <f t="shared" si="61"/>
        <v>1</v>
      </c>
      <c r="P1278" s="86" t="str">
        <f t="shared" si="61"/>
        <v/>
      </c>
      <c r="Q1278" s="86" t="str">
        <f t="shared" si="61"/>
        <v/>
      </c>
    </row>
    <row r="1279" spans="1:17" x14ac:dyDescent="0.25">
      <c r="A1279" t="s">
        <v>2181</v>
      </c>
      <c r="B1279" t="s">
        <v>765</v>
      </c>
      <c r="C1279" t="s">
        <v>769</v>
      </c>
      <c r="D1279" t="s">
        <v>896</v>
      </c>
      <c r="E1279" t="s">
        <v>780</v>
      </c>
      <c r="F1279">
        <v>1</v>
      </c>
      <c r="G1279" t="s">
        <v>2181</v>
      </c>
      <c r="H1279" t="s">
        <v>765</v>
      </c>
      <c r="J1279" s="90">
        <f t="shared" si="60"/>
        <v>25402</v>
      </c>
      <c r="K1279" s="86" t="str">
        <f t="shared" si="61"/>
        <v/>
      </c>
      <c r="L1279" s="86">
        <f t="shared" si="61"/>
        <v>174</v>
      </c>
      <c r="M1279" s="86">
        <f t="shared" si="61"/>
        <v>104</v>
      </c>
      <c r="N1279" s="86">
        <f t="shared" si="61"/>
        <v>64</v>
      </c>
      <c r="O1279" s="86">
        <f t="shared" si="61"/>
        <v>1</v>
      </c>
      <c r="P1279" s="86">
        <f t="shared" si="61"/>
        <v>25402</v>
      </c>
      <c r="Q1279" s="86" t="str">
        <f t="shared" si="61"/>
        <v/>
      </c>
    </row>
    <row r="1280" spans="1:17" x14ac:dyDescent="0.25">
      <c r="A1280" t="s">
        <v>2182</v>
      </c>
      <c r="B1280" t="s">
        <v>765</v>
      </c>
      <c r="C1280" t="s">
        <v>769</v>
      </c>
      <c r="D1280" t="s">
        <v>766</v>
      </c>
      <c r="E1280" t="s">
        <v>780</v>
      </c>
      <c r="F1280">
        <v>1</v>
      </c>
      <c r="G1280" t="s">
        <v>2182</v>
      </c>
      <c r="H1280" t="s">
        <v>765</v>
      </c>
      <c r="J1280" s="90">
        <f t="shared" si="60"/>
        <v>25403</v>
      </c>
      <c r="K1280" s="86" t="str">
        <f t="shared" si="61"/>
        <v/>
      </c>
      <c r="L1280" s="86">
        <f t="shared" si="61"/>
        <v>174</v>
      </c>
      <c r="M1280" s="86">
        <f t="shared" si="61"/>
        <v>810</v>
      </c>
      <c r="N1280" s="86">
        <f t="shared" si="61"/>
        <v>64</v>
      </c>
      <c r="O1280" s="86">
        <f t="shared" si="61"/>
        <v>1</v>
      </c>
      <c r="P1280" s="86">
        <f t="shared" si="61"/>
        <v>25403</v>
      </c>
      <c r="Q1280" s="86" t="str">
        <f t="shared" si="61"/>
        <v/>
      </c>
    </row>
    <row r="1281" spans="1:17" x14ac:dyDescent="0.25">
      <c r="A1281" t="s">
        <v>2183</v>
      </c>
      <c r="B1281" t="s">
        <v>765</v>
      </c>
      <c r="C1281" t="s">
        <v>769</v>
      </c>
      <c r="D1281" t="s">
        <v>851</v>
      </c>
      <c r="E1281" t="s">
        <v>780</v>
      </c>
      <c r="F1281">
        <v>1</v>
      </c>
      <c r="G1281" t="s">
        <v>2183</v>
      </c>
      <c r="H1281" t="s">
        <v>765</v>
      </c>
      <c r="J1281" s="90">
        <f t="shared" si="60"/>
        <v>25404</v>
      </c>
      <c r="K1281" s="86" t="str">
        <f t="shared" si="61"/>
        <v/>
      </c>
      <c r="L1281" s="86">
        <f t="shared" si="61"/>
        <v>174</v>
      </c>
      <c r="M1281" s="86">
        <f t="shared" si="61"/>
        <v>101</v>
      </c>
      <c r="N1281" s="86">
        <f t="shared" si="61"/>
        <v>64</v>
      </c>
      <c r="O1281" s="86">
        <f t="shared" si="61"/>
        <v>1</v>
      </c>
      <c r="P1281" s="86">
        <f t="shared" si="61"/>
        <v>25404</v>
      </c>
      <c r="Q1281" s="86" t="str">
        <f t="shared" si="61"/>
        <v/>
      </c>
    </row>
    <row r="1282" spans="1:17" x14ac:dyDescent="0.25">
      <c r="A1282" t="s">
        <v>2184</v>
      </c>
      <c r="B1282" t="s">
        <v>765</v>
      </c>
      <c r="C1282" t="s">
        <v>769</v>
      </c>
      <c r="D1282" t="s">
        <v>851</v>
      </c>
      <c r="E1282" t="s">
        <v>780</v>
      </c>
      <c r="F1282">
        <v>1</v>
      </c>
      <c r="G1282" t="s">
        <v>2184</v>
      </c>
      <c r="H1282" t="s">
        <v>765</v>
      </c>
      <c r="J1282" s="90">
        <f t="shared" ref="J1282:J1345" si="62">IFERROR(+A1282+0,A1282)</f>
        <v>25405</v>
      </c>
      <c r="K1282" s="86" t="str">
        <f t="shared" si="61"/>
        <v/>
      </c>
      <c r="L1282" s="86">
        <f t="shared" si="61"/>
        <v>174</v>
      </c>
      <c r="M1282" s="86">
        <f t="shared" si="61"/>
        <v>101</v>
      </c>
      <c r="N1282" s="86">
        <f t="shared" si="61"/>
        <v>64</v>
      </c>
      <c r="O1282" s="86">
        <f t="shared" si="61"/>
        <v>1</v>
      </c>
      <c r="P1282" s="86">
        <f t="shared" si="61"/>
        <v>25405</v>
      </c>
      <c r="Q1282" s="86" t="str">
        <f t="shared" si="61"/>
        <v/>
      </c>
    </row>
    <row r="1283" spans="1:17" x14ac:dyDescent="0.25">
      <c r="A1283" t="s">
        <v>2185</v>
      </c>
      <c r="B1283" t="s">
        <v>765</v>
      </c>
      <c r="C1283" t="s">
        <v>769</v>
      </c>
      <c r="D1283" t="s">
        <v>798</v>
      </c>
      <c r="E1283" t="s">
        <v>780</v>
      </c>
      <c r="F1283">
        <v>1</v>
      </c>
      <c r="G1283" t="s">
        <v>2185</v>
      </c>
      <c r="H1283" t="s">
        <v>765</v>
      </c>
      <c r="J1283" s="90">
        <f t="shared" si="62"/>
        <v>25406</v>
      </c>
      <c r="K1283" s="86" t="str">
        <f t="shared" si="61"/>
        <v/>
      </c>
      <c r="L1283" s="86">
        <f t="shared" si="61"/>
        <v>174</v>
      </c>
      <c r="M1283" s="86">
        <f t="shared" si="61"/>
        <v>103</v>
      </c>
      <c r="N1283" s="86">
        <f t="shared" si="61"/>
        <v>64</v>
      </c>
      <c r="O1283" s="86">
        <f t="shared" si="61"/>
        <v>1</v>
      </c>
      <c r="P1283" s="86">
        <f t="shared" si="61"/>
        <v>25406</v>
      </c>
      <c r="Q1283" s="86" t="str">
        <f t="shared" si="61"/>
        <v/>
      </c>
    </row>
    <row r="1284" spans="1:17" x14ac:dyDescent="0.25">
      <c r="A1284" t="s">
        <v>2186</v>
      </c>
      <c r="B1284" t="s">
        <v>765</v>
      </c>
      <c r="C1284" t="s">
        <v>769</v>
      </c>
      <c r="D1284" t="s">
        <v>798</v>
      </c>
      <c r="E1284" t="s">
        <v>780</v>
      </c>
      <c r="F1284">
        <v>1</v>
      </c>
      <c r="G1284" t="s">
        <v>2186</v>
      </c>
      <c r="H1284" t="s">
        <v>765</v>
      </c>
      <c r="J1284" s="90">
        <f t="shared" si="62"/>
        <v>25407</v>
      </c>
      <c r="K1284" s="86" t="str">
        <f t="shared" si="61"/>
        <v/>
      </c>
      <c r="L1284" s="86">
        <f t="shared" si="61"/>
        <v>174</v>
      </c>
      <c r="M1284" s="86">
        <f t="shared" si="61"/>
        <v>103</v>
      </c>
      <c r="N1284" s="86">
        <f t="shared" si="61"/>
        <v>64</v>
      </c>
      <c r="O1284" s="86">
        <f t="shared" si="61"/>
        <v>1</v>
      </c>
      <c r="P1284" s="86">
        <f t="shared" si="61"/>
        <v>25407</v>
      </c>
      <c r="Q1284" s="86" t="str">
        <f t="shared" si="61"/>
        <v/>
      </c>
    </row>
    <row r="1285" spans="1:17" x14ac:dyDescent="0.25">
      <c r="A1285" t="s">
        <v>2187</v>
      </c>
      <c r="B1285" t="s">
        <v>765</v>
      </c>
      <c r="C1285" t="s">
        <v>769</v>
      </c>
      <c r="D1285" t="s">
        <v>896</v>
      </c>
      <c r="E1285" t="s">
        <v>780</v>
      </c>
      <c r="F1285">
        <v>1</v>
      </c>
      <c r="G1285" t="s">
        <v>2187</v>
      </c>
      <c r="H1285" t="s">
        <v>765</v>
      </c>
      <c r="J1285" s="90">
        <f t="shared" si="62"/>
        <v>25408</v>
      </c>
      <c r="K1285" s="86" t="str">
        <f t="shared" si="61"/>
        <v/>
      </c>
      <c r="L1285" s="86">
        <f t="shared" si="61"/>
        <v>174</v>
      </c>
      <c r="M1285" s="86">
        <f t="shared" si="61"/>
        <v>104</v>
      </c>
      <c r="N1285" s="86">
        <f t="shared" si="61"/>
        <v>64</v>
      </c>
      <c r="O1285" s="86">
        <f t="shared" si="61"/>
        <v>1</v>
      </c>
      <c r="P1285" s="86">
        <f t="shared" si="61"/>
        <v>25408</v>
      </c>
      <c r="Q1285" s="86" t="str">
        <f t="shared" si="61"/>
        <v/>
      </c>
    </row>
    <row r="1286" spans="1:17" x14ac:dyDescent="0.25">
      <c r="A1286" t="s">
        <v>2188</v>
      </c>
      <c r="B1286" t="s">
        <v>765</v>
      </c>
      <c r="C1286" t="s">
        <v>769</v>
      </c>
      <c r="D1286" t="s">
        <v>766</v>
      </c>
      <c r="E1286" t="s">
        <v>780</v>
      </c>
      <c r="F1286">
        <v>1</v>
      </c>
      <c r="G1286" t="s">
        <v>2188</v>
      </c>
      <c r="H1286" t="s">
        <v>765</v>
      </c>
      <c r="J1286" s="90">
        <f t="shared" si="62"/>
        <v>25409</v>
      </c>
      <c r="K1286" s="86" t="str">
        <f t="shared" si="61"/>
        <v/>
      </c>
      <c r="L1286" s="86">
        <f t="shared" si="61"/>
        <v>174</v>
      </c>
      <c r="M1286" s="86">
        <f t="shared" si="61"/>
        <v>810</v>
      </c>
      <c r="N1286" s="86">
        <f t="shared" si="61"/>
        <v>64</v>
      </c>
      <c r="O1286" s="86">
        <f t="shared" si="61"/>
        <v>1</v>
      </c>
      <c r="P1286" s="86">
        <f t="shared" si="61"/>
        <v>25409</v>
      </c>
      <c r="Q1286" s="86" t="str">
        <f t="shared" si="61"/>
        <v/>
      </c>
    </row>
    <row r="1287" spans="1:17" x14ac:dyDescent="0.25">
      <c r="A1287" t="s">
        <v>2189</v>
      </c>
      <c r="B1287" t="s">
        <v>1138</v>
      </c>
      <c r="C1287" t="s">
        <v>769</v>
      </c>
      <c r="D1287" t="s">
        <v>930</v>
      </c>
      <c r="E1287" t="s">
        <v>1116</v>
      </c>
      <c r="F1287">
        <v>1</v>
      </c>
      <c r="G1287" t="s">
        <v>765</v>
      </c>
      <c r="H1287" t="s">
        <v>765</v>
      </c>
      <c r="J1287" s="90">
        <f t="shared" si="62"/>
        <v>2541</v>
      </c>
      <c r="K1287" s="86">
        <f t="shared" si="61"/>
        <v>172</v>
      </c>
      <c r="L1287" s="86">
        <f t="shared" si="61"/>
        <v>174</v>
      </c>
      <c r="M1287" s="86">
        <f t="shared" si="61"/>
        <v>106</v>
      </c>
      <c r="N1287" s="86">
        <f t="shared" si="61"/>
        <v>17</v>
      </c>
      <c r="O1287" s="86">
        <f t="shared" si="61"/>
        <v>1</v>
      </c>
      <c r="P1287" s="86" t="str">
        <f t="shared" si="61"/>
        <v/>
      </c>
      <c r="Q1287" s="86" t="str">
        <f t="shared" si="61"/>
        <v/>
      </c>
    </row>
    <row r="1288" spans="1:17" x14ac:dyDescent="0.25">
      <c r="A1288" t="s">
        <v>2190</v>
      </c>
      <c r="B1288" t="s">
        <v>765</v>
      </c>
      <c r="C1288" t="s">
        <v>769</v>
      </c>
      <c r="D1288" t="s">
        <v>851</v>
      </c>
      <c r="E1288" t="s">
        <v>780</v>
      </c>
      <c r="F1288">
        <v>1</v>
      </c>
      <c r="G1288" t="s">
        <v>2190</v>
      </c>
      <c r="H1288" t="s">
        <v>765</v>
      </c>
      <c r="J1288" s="90">
        <f t="shared" si="62"/>
        <v>25417</v>
      </c>
      <c r="K1288" s="86" t="str">
        <f t="shared" si="61"/>
        <v/>
      </c>
      <c r="L1288" s="86">
        <f t="shared" si="61"/>
        <v>174</v>
      </c>
      <c r="M1288" s="86">
        <f t="shared" si="61"/>
        <v>101</v>
      </c>
      <c r="N1288" s="86">
        <f t="shared" si="61"/>
        <v>64</v>
      </c>
      <c r="O1288" s="86">
        <f t="shared" si="61"/>
        <v>1</v>
      </c>
      <c r="P1288" s="86">
        <f t="shared" si="61"/>
        <v>25417</v>
      </c>
      <c r="Q1288" s="86" t="str">
        <f t="shared" si="61"/>
        <v/>
      </c>
    </row>
    <row r="1289" spans="1:17" x14ac:dyDescent="0.25">
      <c r="A1289" t="s">
        <v>2191</v>
      </c>
      <c r="B1289" t="s">
        <v>1138</v>
      </c>
      <c r="C1289" t="s">
        <v>769</v>
      </c>
      <c r="D1289" t="s">
        <v>930</v>
      </c>
      <c r="E1289" t="s">
        <v>1116</v>
      </c>
      <c r="F1289">
        <v>1</v>
      </c>
      <c r="G1289" t="s">
        <v>765</v>
      </c>
      <c r="H1289" t="s">
        <v>765</v>
      </c>
      <c r="J1289" s="90">
        <f t="shared" si="62"/>
        <v>2542</v>
      </c>
      <c r="K1289" s="86">
        <f t="shared" si="61"/>
        <v>172</v>
      </c>
      <c r="L1289" s="86">
        <f t="shared" si="61"/>
        <v>174</v>
      </c>
      <c r="M1289" s="86">
        <f t="shared" si="61"/>
        <v>106</v>
      </c>
      <c r="N1289" s="86">
        <f t="shared" si="61"/>
        <v>17</v>
      </c>
      <c r="O1289" s="86">
        <f t="shared" si="61"/>
        <v>1</v>
      </c>
      <c r="P1289" s="86" t="str">
        <f t="shared" si="61"/>
        <v/>
      </c>
      <c r="Q1289" s="86" t="str">
        <f t="shared" si="61"/>
        <v/>
      </c>
    </row>
    <row r="1290" spans="1:17" x14ac:dyDescent="0.25">
      <c r="A1290" t="s">
        <v>2192</v>
      </c>
      <c r="B1290" t="s">
        <v>765</v>
      </c>
      <c r="C1290" t="s">
        <v>769</v>
      </c>
      <c r="D1290" t="s">
        <v>776</v>
      </c>
      <c r="E1290" t="s">
        <v>780</v>
      </c>
      <c r="F1290">
        <v>1</v>
      </c>
      <c r="G1290" t="s">
        <v>2192</v>
      </c>
      <c r="H1290" t="s">
        <v>765</v>
      </c>
      <c r="J1290" s="90">
        <f t="shared" si="62"/>
        <v>25420</v>
      </c>
      <c r="K1290" s="86" t="str">
        <f t="shared" si="61"/>
        <v/>
      </c>
      <c r="L1290" s="86">
        <f t="shared" si="61"/>
        <v>174</v>
      </c>
      <c r="M1290" s="86">
        <f t="shared" si="61"/>
        <v>102</v>
      </c>
      <c r="N1290" s="86">
        <f t="shared" si="61"/>
        <v>64</v>
      </c>
      <c r="O1290" s="86">
        <f t="shared" si="61"/>
        <v>1</v>
      </c>
      <c r="P1290" s="86">
        <f t="shared" si="61"/>
        <v>25420</v>
      </c>
      <c r="Q1290" s="86" t="str">
        <f t="shared" si="61"/>
        <v/>
      </c>
    </row>
    <row r="1291" spans="1:17" x14ac:dyDescent="0.25">
      <c r="A1291" t="s">
        <v>2193</v>
      </c>
      <c r="B1291" t="s">
        <v>765</v>
      </c>
      <c r="C1291" t="s">
        <v>769</v>
      </c>
      <c r="D1291" t="s">
        <v>851</v>
      </c>
      <c r="E1291" t="s">
        <v>780</v>
      </c>
      <c r="F1291">
        <v>1</v>
      </c>
      <c r="G1291" t="s">
        <v>2193</v>
      </c>
      <c r="H1291" t="s">
        <v>765</v>
      </c>
      <c r="J1291" s="90">
        <f t="shared" si="62"/>
        <v>25423</v>
      </c>
      <c r="K1291" s="86" t="str">
        <f t="shared" si="61"/>
        <v/>
      </c>
      <c r="L1291" s="86">
        <f t="shared" si="61"/>
        <v>174</v>
      </c>
      <c r="M1291" s="86">
        <f t="shared" si="61"/>
        <v>101</v>
      </c>
      <c r="N1291" s="86">
        <f t="shared" si="61"/>
        <v>64</v>
      </c>
      <c r="O1291" s="86">
        <f t="shared" si="61"/>
        <v>1</v>
      </c>
      <c r="P1291" s="86">
        <f t="shared" si="61"/>
        <v>25423</v>
      </c>
      <c r="Q1291" s="86" t="str">
        <f t="shared" si="61"/>
        <v/>
      </c>
    </row>
    <row r="1292" spans="1:17" x14ac:dyDescent="0.25">
      <c r="A1292" t="s">
        <v>2194</v>
      </c>
      <c r="B1292" t="s">
        <v>765</v>
      </c>
      <c r="C1292" t="s">
        <v>769</v>
      </c>
      <c r="D1292" t="s">
        <v>851</v>
      </c>
      <c r="E1292" t="s">
        <v>780</v>
      </c>
      <c r="F1292">
        <v>1</v>
      </c>
      <c r="G1292" t="s">
        <v>2194</v>
      </c>
      <c r="H1292" t="s">
        <v>765</v>
      </c>
      <c r="J1292" s="90">
        <f t="shared" si="62"/>
        <v>25426</v>
      </c>
      <c r="K1292" s="86" t="str">
        <f t="shared" si="61"/>
        <v/>
      </c>
      <c r="L1292" s="86">
        <f t="shared" si="61"/>
        <v>174</v>
      </c>
      <c r="M1292" s="86">
        <f t="shared" si="61"/>
        <v>101</v>
      </c>
      <c r="N1292" s="86">
        <f t="shared" si="61"/>
        <v>64</v>
      </c>
      <c r="O1292" s="86">
        <f t="shared" si="61"/>
        <v>1</v>
      </c>
      <c r="P1292" s="86">
        <f t="shared" si="61"/>
        <v>25426</v>
      </c>
      <c r="Q1292" s="86" t="str">
        <f t="shared" si="61"/>
        <v/>
      </c>
    </row>
    <row r="1293" spans="1:17" x14ac:dyDescent="0.25">
      <c r="A1293" t="s">
        <v>2195</v>
      </c>
      <c r="B1293" t="s">
        <v>765</v>
      </c>
      <c r="C1293" t="s">
        <v>769</v>
      </c>
      <c r="D1293" t="s">
        <v>851</v>
      </c>
      <c r="E1293" t="s">
        <v>780</v>
      </c>
      <c r="F1293">
        <v>1</v>
      </c>
      <c r="G1293" t="s">
        <v>2195</v>
      </c>
      <c r="H1293" t="s">
        <v>765</v>
      </c>
      <c r="J1293" s="90">
        <f t="shared" si="62"/>
        <v>25429</v>
      </c>
      <c r="K1293" s="86" t="str">
        <f t="shared" si="61"/>
        <v/>
      </c>
      <c r="L1293" s="86">
        <f t="shared" si="61"/>
        <v>174</v>
      </c>
      <c r="M1293" s="86">
        <f t="shared" si="61"/>
        <v>101</v>
      </c>
      <c r="N1293" s="86">
        <f t="shared" si="61"/>
        <v>64</v>
      </c>
      <c r="O1293" s="86">
        <f t="shared" si="61"/>
        <v>1</v>
      </c>
      <c r="P1293" s="86">
        <f t="shared" si="61"/>
        <v>25429</v>
      </c>
      <c r="Q1293" s="86" t="str">
        <f t="shared" si="61"/>
        <v/>
      </c>
    </row>
    <row r="1294" spans="1:17" x14ac:dyDescent="0.25">
      <c r="A1294" t="s">
        <v>2196</v>
      </c>
      <c r="B1294" t="s">
        <v>1138</v>
      </c>
      <c r="C1294" t="s">
        <v>769</v>
      </c>
      <c r="D1294" t="s">
        <v>930</v>
      </c>
      <c r="E1294" t="s">
        <v>1116</v>
      </c>
      <c r="F1294">
        <v>1</v>
      </c>
      <c r="G1294" t="s">
        <v>765</v>
      </c>
      <c r="H1294" t="s">
        <v>765</v>
      </c>
      <c r="J1294" s="90">
        <f t="shared" si="62"/>
        <v>2543</v>
      </c>
      <c r="K1294" s="86">
        <f t="shared" si="61"/>
        <v>172</v>
      </c>
      <c r="L1294" s="86">
        <f t="shared" si="61"/>
        <v>174</v>
      </c>
      <c r="M1294" s="86">
        <f t="shared" si="61"/>
        <v>106</v>
      </c>
      <c r="N1294" s="86">
        <f t="shared" si="61"/>
        <v>17</v>
      </c>
      <c r="O1294" s="86">
        <f t="shared" si="61"/>
        <v>1</v>
      </c>
      <c r="P1294" s="86" t="str">
        <f t="shared" si="61"/>
        <v/>
      </c>
      <c r="Q1294" s="86" t="str">
        <f t="shared" si="61"/>
        <v/>
      </c>
    </row>
    <row r="1295" spans="1:17" x14ac:dyDescent="0.25">
      <c r="A1295" t="s">
        <v>2197</v>
      </c>
      <c r="B1295" t="s">
        <v>765</v>
      </c>
      <c r="C1295" t="s">
        <v>769</v>
      </c>
      <c r="D1295" t="s">
        <v>851</v>
      </c>
      <c r="E1295" t="s">
        <v>780</v>
      </c>
      <c r="F1295">
        <v>1</v>
      </c>
      <c r="G1295" t="s">
        <v>2197</v>
      </c>
      <c r="H1295" t="s">
        <v>765</v>
      </c>
      <c r="J1295" s="90">
        <f t="shared" si="62"/>
        <v>25432</v>
      </c>
      <c r="K1295" s="86" t="str">
        <f t="shared" si="61"/>
        <v/>
      </c>
      <c r="L1295" s="86">
        <f t="shared" si="61"/>
        <v>174</v>
      </c>
      <c r="M1295" s="86">
        <f t="shared" si="61"/>
        <v>101</v>
      </c>
      <c r="N1295" s="86">
        <f t="shared" si="61"/>
        <v>64</v>
      </c>
      <c r="O1295" s="86">
        <f t="shared" si="61"/>
        <v>1</v>
      </c>
      <c r="P1295" s="86">
        <f t="shared" si="61"/>
        <v>25432</v>
      </c>
      <c r="Q1295" s="86" t="str">
        <f t="shared" si="61"/>
        <v/>
      </c>
    </row>
    <row r="1296" spans="1:17" x14ac:dyDescent="0.25">
      <c r="A1296" t="s">
        <v>2198</v>
      </c>
      <c r="B1296" t="s">
        <v>765</v>
      </c>
      <c r="C1296" t="s">
        <v>769</v>
      </c>
      <c r="D1296" t="s">
        <v>851</v>
      </c>
      <c r="E1296" t="s">
        <v>780</v>
      </c>
      <c r="F1296">
        <v>1</v>
      </c>
      <c r="G1296" t="s">
        <v>2198</v>
      </c>
      <c r="H1296" t="s">
        <v>765</v>
      </c>
      <c r="J1296" s="90">
        <f t="shared" si="62"/>
        <v>25435</v>
      </c>
      <c r="K1296" s="86" t="str">
        <f t="shared" si="61"/>
        <v/>
      </c>
      <c r="L1296" s="86">
        <f t="shared" si="61"/>
        <v>174</v>
      </c>
      <c r="M1296" s="86">
        <f t="shared" si="61"/>
        <v>101</v>
      </c>
      <c r="N1296" s="86">
        <f t="shared" si="61"/>
        <v>64</v>
      </c>
      <c r="O1296" s="86">
        <f t="shared" si="61"/>
        <v>1</v>
      </c>
      <c r="P1296" s="86">
        <f t="shared" si="61"/>
        <v>25435</v>
      </c>
      <c r="Q1296" s="86" t="str">
        <f t="shared" si="61"/>
        <v/>
      </c>
    </row>
    <row r="1297" spans="1:17" x14ac:dyDescent="0.25">
      <c r="A1297" t="s">
        <v>2199</v>
      </c>
      <c r="B1297" t="s">
        <v>765</v>
      </c>
      <c r="C1297" t="s">
        <v>769</v>
      </c>
      <c r="D1297" t="s">
        <v>851</v>
      </c>
      <c r="E1297" t="s">
        <v>780</v>
      </c>
      <c r="F1297">
        <v>1</v>
      </c>
      <c r="G1297" t="s">
        <v>2199</v>
      </c>
      <c r="H1297" t="s">
        <v>765</v>
      </c>
      <c r="J1297" s="90">
        <f t="shared" si="62"/>
        <v>25438</v>
      </c>
      <c r="K1297" s="86" t="str">
        <f t="shared" si="61"/>
        <v/>
      </c>
      <c r="L1297" s="86">
        <f t="shared" si="61"/>
        <v>174</v>
      </c>
      <c r="M1297" s="86">
        <f t="shared" si="61"/>
        <v>101</v>
      </c>
      <c r="N1297" s="86">
        <f t="shared" si="61"/>
        <v>64</v>
      </c>
      <c r="O1297" s="86">
        <f t="shared" si="61"/>
        <v>1</v>
      </c>
      <c r="P1297" s="86">
        <f t="shared" si="61"/>
        <v>25438</v>
      </c>
      <c r="Q1297" s="86" t="str">
        <f t="shared" si="61"/>
        <v/>
      </c>
    </row>
    <row r="1298" spans="1:17" x14ac:dyDescent="0.25">
      <c r="A1298" t="s">
        <v>2200</v>
      </c>
      <c r="B1298" t="s">
        <v>1138</v>
      </c>
      <c r="C1298" t="s">
        <v>769</v>
      </c>
      <c r="D1298" t="s">
        <v>930</v>
      </c>
      <c r="E1298" t="s">
        <v>1116</v>
      </c>
      <c r="F1298">
        <v>1</v>
      </c>
      <c r="G1298" t="s">
        <v>765</v>
      </c>
      <c r="H1298" t="s">
        <v>765</v>
      </c>
      <c r="J1298" s="90">
        <f t="shared" si="62"/>
        <v>2544</v>
      </c>
      <c r="K1298" s="86">
        <f t="shared" si="61"/>
        <v>172</v>
      </c>
      <c r="L1298" s="86">
        <f t="shared" si="61"/>
        <v>174</v>
      </c>
      <c r="M1298" s="86">
        <f t="shared" si="61"/>
        <v>106</v>
      </c>
      <c r="N1298" s="86">
        <f t="shared" si="61"/>
        <v>17</v>
      </c>
      <c r="O1298" s="86">
        <f t="shared" si="61"/>
        <v>1</v>
      </c>
      <c r="P1298" s="86" t="str">
        <f t="shared" si="61"/>
        <v/>
      </c>
      <c r="Q1298" s="86" t="str">
        <f t="shared" si="61"/>
        <v/>
      </c>
    </row>
    <row r="1299" spans="1:17" x14ac:dyDescent="0.25">
      <c r="A1299" t="s">
        <v>2201</v>
      </c>
      <c r="B1299" t="s">
        <v>765</v>
      </c>
      <c r="C1299" t="s">
        <v>769</v>
      </c>
      <c r="D1299" t="s">
        <v>851</v>
      </c>
      <c r="E1299" t="s">
        <v>780</v>
      </c>
      <c r="F1299">
        <v>1</v>
      </c>
      <c r="G1299" t="s">
        <v>2201</v>
      </c>
      <c r="H1299" t="s">
        <v>765</v>
      </c>
      <c r="J1299" s="90">
        <f t="shared" si="62"/>
        <v>25441</v>
      </c>
      <c r="K1299" s="86" t="str">
        <f t="shared" si="61"/>
        <v/>
      </c>
      <c r="L1299" s="86">
        <f t="shared" si="61"/>
        <v>174</v>
      </c>
      <c r="M1299" s="86">
        <f t="shared" si="61"/>
        <v>101</v>
      </c>
      <c r="N1299" s="86">
        <f t="shared" si="61"/>
        <v>64</v>
      </c>
      <c r="O1299" s="86">
        <f t="shared" si="61"/>
        <v>1</v>
      </c>
      <c r="P1299" s="86">
        <f t="shared" si="61"/>
        <v>25441</v>
      </c>
      <c r="Q1299" s="86" t="str">
        <f t="shared" si="61"/>
        <v/>
      </c>
    </row>
    <row r="1300" spans="1:17" x14ac:dyDescent="0.25">
      <c r="A1300" t="s">
        <v>2202</v>
      </c>
      <c r="B1300" t="s">
        <v>765</v>
      </c>
      <c r="C1300" t="s">
        <v>769</v>
      </c>
      <c r="D1300" t="s">
        <v>896</v>
      </c>
      <c r="E1300" t="s">
        <v>780</v>
      </c>
      <c r="F1300">
        <v>1</v>
      </c>
      <c r="G1300" t="s">
        <v>2202</v>
      </c>
      <c r="H1300" t="s">
        <v>765</v>
      </c>
      <c r="J1300" s="90">
        <f t="shared" si="62"/>
        <v>25444</v>
      </c>
      <c r="K1300" s="86" t="str">
        <f t="shared" si="61"/>
        <v/>
      </c>
      <c r="L1300" s="86">
        <f t="shared" si="61"/>
        <v>174</v>
      </c>
      <c r="M1300" s="86">
        <f t="shared" si="61"/>
        <v>104</v>
      </c>
      <c r="N1300" s="86">
        <f t="shared" si="61"/>
        <v>64</v>
      </c>
      <c r="O1300" s="86">
        <f t="shared" si="61"/>
        <v>1</v>
      </c>
      <c r="P1300" s="86">
        <f t="shared" si="61"/>
        <v>25444</v>
      </c>
      <c r="Q1300" s="86" t="str">
        <f t="shared" si="61"/>
        <v/>
      </c>
    </row>
    <row r="1301" spans="1:17" x14ac:dyDescent="0.25">
      <c r="A1301" t="s">
        <v>2203</v>
      </c>
      <c r="B1301" t="s">
        <v>765</v>
      </c>
      <c r="C1301" t="s">
        <v>769</v>
      </c>
      <c r="D1301" t="s">
        <v>896</v>
      </c>
      <c r="E1301" t="s">
        <v>780</v>
      </c>
      <c r="F1301">
        <v>1</v>
      </c>
      <c r="G1301" t="s">
        <v>2203</v>
      </c>
      <c r="H1301" t="s">
        <v>765</v>
      </c>
      <c r="J1301" s="90">
        <f t="shared" si="62"/>
        <v>25447</v>
      </c>
      <c r="K1301" s="86" t="str">
        <f t="shared" si="61"/>
        <v/>
      </c>
      <c r="L1301" s="86">
        <f t="shared" si="61"/>
        <v>174</v>
      </c>
      <c r="M1301" s="86">
        <f t="shared" si="61"/>
        <v>104</v>
      </c>
      <c r="N1301" s="86">
        <f t="shared" si="61"/>
        <v>64</v>
      </c>
      <c r="O1301" s="86">
        <f t="shared" si="61"/>
        <v>1</v>
      </c>
      <c r="P1301" s="86">
        <f t="shared" si="61"/>
        <v>25447</v>
      </c>
      <c r="Q1301" s="86" t="str">
        <f t="shared" si="61"/>
        <v/>
      </c>
    </row>
    <row r="1302" spans="1:17" x14ac:dyDescent="0.25">
      <c r="A1302" t="s">
        <v>2204</v>
      </c>
      <c r="B1302" t="s">
        <v>1138</v>
      </c>
      <c r="C1302" t="s">
        <v>769</v>
      </c>
      <c r="D1302" t="s">
        <v>930</v>
      </c>
      <c r="E1302" t="s">
        <v>1116</v>
      </c>
      <c r="F1302">
        <v>1</v>
      </c>
      <c r="G1302" t="s">
        <v>765</v>
      </c>
      <c r="H1302" t="s">
        <v>765</v>
      </c>
      <c r="J1302" s="90">
        <f t="shared" si="62"/>
        <v>2545</v>
      </c>
      <c r="K1302" s="86">
        <f t="shared" si="61"/>
        <v>172</v>
      </c>
      <c r="L1302" s="86">
        <f t="shared" si="61"/>
        <v>174</v>
      </c>
      <c r="M1302" s="86">
        <f t="shared" si="61"/>
        <v>106</v>
      </c>
      <c r="N1302" s="86">
        <f t="shared" si="61"/>
        <v>17</v>
      </c>
      <c r="O1302" s="86">
        <f t="shared" si="61"/>
        <v>1</v>
      </c>
      <c r="P1302" s="86" t="str">
        <f t="shared" si="61"/>
        <v/>
      </c>
      <c r="Q1302" s="86" t="str">
        <f t="shared" si="61"/>
        <v/>
      </c>
    </row>
    <row r="1303" spans="1:17" x14ac:dyDescent="0.25">
      <c r="A1303" t="s">
        <v>2205</v>
      </c>
      <c r="B1303" t="s">
        <v>765</v>
      </c>
      <c r="C1303" t="s">
        <v>769</v>
      </c>
      <c r="D1303" t="s">
        <v>851</v>
      </c>
      <c r="E1303" t="s">
        <v>780</v>
      </c>
      <c r="F1303">
        <v>1</v>
      </c>
      <c r="G1303" t="s">
        <v>2205</v>
      </c>
      <c r="H1303" t="s">
        <v>765</v>
      </c>
      <c r="J1303" s="90">
        <f t="shared" si="62"/>
        <v>25450</v>
      </c>
      <c r="K1303" s="86" t="str">
        <f t="shared" si="61"/>
        <v/>
      </c>
      <c r="L1303" s="86">
        <f t="shared" si="61"/>
        <v>174</v>
      </c>
      <c r="M1303" s="86">
        <f t="shared" si="61"/>
        <v>101</v>
      </c>
      <c r="N1303" s="86">
        <f t="shared" si="61"/>
        <v>64</v>
      </c>
      <c r="O1303" s="86">
        <f t="shared" si="61"/>
        <v>1</v>
      </c>
      <c r="P1303" s="86">
        <f t="shared" si="61"/>
        <v>25450</v>
      </c>
      <c r="Q1303" s="86" t="str">
        <f t="shared" si="61"/>
        <v/>
      </c>
    </row>
    <row r="1304" spans="1:17" x14ac:dyDescent="0.25">
      <c r="A1304" t="s">
        <v>2206</v>
      </c>
      <c r="B1304" t="s">
        <v>765</v>
      </c>
      <c r="C1304" t="s">
        <v>769</v>
      </c>
      <c r="D1304" t="s">
        <v>851</v>
      </c>
      <c r="E1304" t="s">
        <v>780</v>
      </c>
      <c r="F1304">
        <v>1</v>
      </c>
      <c r="G1304" t="s">
        <v>2206</v>
      </c>
      <c r="H1304" t="s">
        <v>765</v>
      </c>
      <c r="J1304" s="90">
        <f t="shared" si="62"/>
        <v>25453</v>
      </c>
      <c r="K1304" s="86" t="str">
        <f t="shared" si="61"/>
        <v/>
      </c>
      <c r="L1304" s="86">
        <f t="shared" si="61"/>
        <v>174</v>
      </c>
      <c r="M1304" s="86">
        <f t="shared" si="61"/>
        <v>101</v>
      </c>
      <c r="N1304" s="86">
        <f t="shared" si="61"/>
        <v>64</v>
      </c>
      <c r="O1304" s="86">
        <f t="shared" si="61"/>
        <v>1</v>
      </c>
      <c r="P1304" s="86">
        <f t="shared" si="61"/>
        <v>25453</v>
      </c>
      <c r="Q1304" s="86" t="str">
        <f t="shared" si="61"/>
        <v/>
      </c>
    </row>
    <row r="1305" spans="1:17" x14ac:dyDescent="0.25">
      <c r="A1305" t="s">
        <v>2207</v>
      </c>
      <c r="B1305" t="s">
        <v>765</v>
      </c>
      <c r="C1305" t="s">
        <v>769</v>
      </c>
      <c r="D1305" t="s">
        <v>851</v>
      </c>
      <c r="E1305" t="s">
        <v>780</v>
      </c>
      <c r="F1305">
        <v>1</v>
      </c>
      <c r="G1305" t="s">
        <v>2207</v>
      </c>
      <c r="H1305" t="s">
        <v>765</v>
      </c>
      <c r="J1305" s="90">
        <f t="shared" si="62"/>
        <v>25456</v>
      </c>
      <c r="K1305" s="86" t="str">
        <f t="shared" si="61"/>
        <v/>
      </c>
      <c r="L1305" s="86">
        <f t="shared" si="61"/>
        <v>174</v>
      </c>
      <c r="M1305" s="86">
        <f t="shared" si="61"/>
        <v>101</v>
      </c>
      <c r="N1305" s="86">
        <f t="shared" si="61"/>
        <v>64</v>
      </c>
      <c r="O1305" s="86">
        <f t="shared" si="61"/>
        <v>1</v>
      </c>
      <c r="P1305" s="86">
        <f t="shared" si="61"/>
        <v>25456</v>
      </c>
      <c r="Q1305" s="86" t="str">
        <f t="shared" si="61"/>
        <v/>
      </c>
    </row>
    <row r="1306" spans="1:17" x14ac:dyDescent="0.25">
      <c r="A1306" t="s">
        <v>2208</v>
      </c>
      <c r="B1306" t="s">
        <v>765</v>
      </c>
      <c r="C1306" t="s">
        <v>769</v>
      </c>
      <c r="D1306" t="s">
        <v>851</v>
      </c>
      <c r="E1306" t="s">
        <v>780</v>
      </c>
      <c r="F1306">
        <v>1</v>
      </c>
      <c r="G1306" t="s">
        <v>2208</v>
      </c>
      <c r="H1306" t="s">
        <v>765</v>
      </c>
      <c r="J1306" s="90">
        <f t="shared" si="62"/>
        <v>25459</v>
      </c>
      <c r="K1306" s="86" t="str">
        <f t="shared" si="61"/>
        <v/>
      </c>
      <c r="L1306" s="86">
        <f t="shared" si="61"/>
        <v>174</v>
      </c>
      <c r="M1306" s="86">
        <f t="shared" si="61"/>
        <v>101</v>
      </c>
      <c r="N1306" s="86">
        <f t="shared" si="61"/>
        <v>64</v>
      </c>
      <c r="O1306" s="86">
        <f t="shared" si="61"/>
        <v>1</v>
      </c>
      <c r="P1306" s="86">
        <f t="shared" si="61"/>
        <v>25459</v>
      </c>
      <c r="Q1306" s="86" t="str">
        <f t="shared" si="61"/>
        <v/>
      </c>
    </row>
    <row r="1307" spans="1:17" x14ac:dyDescent="0.25">
      <c r="A1307" t="s">
        <v>2209</v>
      </c>
      <c r="B1307" t="s">
        <v>1138</v>
      </c>
      <c r="C1307" t="s">
        <v>769</v>
      </c>
      <c r="D1307" t="s">
        <v>930</v>
      </c>
      <c r="E1307" t="s">
        <v>1116</v>
      </c>
      <c r="F1307">
        <v>1</v>
      </c>
      <c r="G1307" t="s">
        <v>765</v>
      </c>
      <c r="H1307" t="s">
        <v>765</v>
      </c>
      <c r="J1307" s="90">
        <f t="shared" si="62"/>
        <v>2546</v>
      </c>
      <c r="K1307" s="86">
        <f t="shared" si="61"/>
        <v>172</v>
      </c>
      <c r="L1307" s="86">
        <f t="shared" si="61"/>
        <v>174</v>
      </c>
      <c r="M1307" s="86">
        <f t="shared" si="61"/>
        <v>106</v>
      </c>
      <c r="N1307" s="86">
        <f t="shared" si="61"/>
        <v>17</v>
      </c>
      <c r="O1307" s="86">
        <f t="shared" si="61"/>
        <v>1</v>
      </c>
      <c r="P1307" s="86" t="str">
        <f t="shared" si="61"/>
        <v/>
      </c>
      <c r="Q1307" s="86" t="str">
        <f t="shared" si="61"/>
        <v/>
      </c>
    </row>
    <row r="1308" spans="1:17" x14ac:dyDescent="0.25">
      <c r="A1308" t="s">
        <v>2210</v>
      </c>
      <c r="B1308" t="s">
        <v>765</v>
      </c>
      <c r="C1308" t="s">
        <v>769</v>
      </c>
      <c r="D1308" t="s">
        <v>851</v>
      </c>
      <c r="E1308" t="s">
        <v>780</v>
      </c>
      <c r="F1308">
        <v>1</v>
      </c>
      <c r="G1308" t="s">
        <v>2210</v>
      </c>
      <c r="H1308" t="s">
        <v>765</v>
      </c>
      <c r="J1308" s="90">
        <f t="shared" si="62"/>
        <v>25462</v>
      </c>
      <c r="K1308" s="86" t="str">
        <f t="shared" si="61"/>
        <v/>
      </c>
      <c r="L1308" s="86">
        <f t="shared" si="61"/>
        <v>174</v>
      </c>
      <c r="M1308" s="86">
        <f t="shared" si="61"/>
        <v>101</v>
      </c>
      <c r="N1308" s="86">
        <f t="shared" si="61"/>
        <v>64</v>
      </c>
      <c r="O1308" s="86">
        <f t="shared" si="61"/>
        <v>1</v>
      </c>
      <c r="P1308" s="86">
        <f t="shared" si="61"/>
        <v>25462</v>
      </c>
      <c r="Q1308" s="86" t="str">
        <f t="shared" si="61"/>
        <v/>
      </c>
    </row>
    <row r="1309" spans="1:17" x14ac:dyDescent="0.25">
      <c r="A1309" t="s">
        <v>2211</v>
      </c>
      <c r="B1309" t="s">
        <v>765</v>
      </c>
      <c r="C1309" t="s">
        <v>769</v>
      </c>
      <c r="D1309" t="s">
        <v>798</v>
      </c>
      <c r="E1309" t="s">
        <v>780</v>
      </c>
      <c r="F1309">
        <v>1</v>
      </c>
      <c r="G1309" t="s">
        <v>2211</v>
      </c>
      <c r="H1309" t="s">
        <v>765</v>
      </c>
      <c r="J1309" s="90">
        <f t="shared" si="62"/>
        <v>25465</v>
      </c>
      <c r="K1309" s="86" t="str">
        <f t="shared" si="61"/>
        <v/>
      </c>
      <c r="L1309" s="86">
        <f t="shared" si="61"/>
        <v>174</v>
      </c>
      <c r="M1309" s="86">
        <f t="shared" si="61"/>
        <v>103</v>
      </c>
      <c r="N1309" s="86">
        <f t="shared" si="61"/>
        <v>64</v>
      </c>
      <c r="O1309" s="86">
        <f t="shared" si="61"/>
        <v>1</v>
      </c>
      <c r="P1309" s="86">
        <f t="shared" si="61"/>
        <v>25465</v>
      </c>
      <c r="Q1309" s="86" t="str">
        <f t="shared" si="61"/>
        <v/>
      </c>
    </row>
    <row r="1310" spans="1:17" x14ac:dyDescent="0.25">
      <c r="A1310" t="s">
        <v>2212</v>
      </c>
      <c r="B1310" t="s">
        <v>765</v>
      </c>
      <c r="C1310" t="s">
        <v>769</v>
      </c>
      <c r="D1310" t="s">
        <v>896</v>
      </c>
      <c r="E1310" t="s">
        <v>780</v>
      </c>
      <c r="F1310">
        <v>1</v>
      </c>
      <c r="G1310" t="s">
        <v>2212</v>
      </c>
      <c r="H1310" t="s">
        <v>765</v>
      </c>
      <c r="J1310" s="90">
        <f t="shared" si="62"/>
        <v>25469</v>
      </c>
      <c r="K1310" s="86" t="str">
        <f t="shared" si="61"/>
        <v/>
      </c>
      <c r="L1310" s="86">
        <f t="shared" si="61"/>
        <v>174</v>
      </c>
      <c r="M1310" s="86">
        <f t="shared" si="61"/>
        <v>104</v>
      </c>
      <c r="N1310" s="86">
        <f t="shared" si="61"/>
        <v>64</v>
      </c>
      <c r="O1310" s="86">
        <f t="shared" si="61"/>
        <v>1</v>
      </c>
      <c r="P1310" s="86">
        <f t="shared" si="61"/>
        <v>25469</v>
      </c>
      <c r="Q1310" s="86" t="str">
        <f t="shared" si="61"/>
        <v/>
      </c>
    </row>
    <row r="1311" spans="1:17" x14ac:dyDescent="0.25">
      <c r="A1311" t="s">
        <v>2213</v>
      </c>
      <c r="B1311" t="s">
        <v>765</v>
      </c>
      <c r="C1311" t="s">
        <v>769</v>
      </c>
      <c r="D1311" t="s">
        <v>930</v>
      </c>
      <c r="E1311" t="s">
        <v>1116</v>
      </c>
      <c r="F1311">
        <v>1</v>
      </c>
      <c r="G1311" t="s">
        <v>765</v>
      </c>
      <c r="H1311" t="s">
        <v>765</v>
      </c>
      <c r="J1311" s="90">
        <f t="shared" si="62"/>
        <v>2547</v>
      </c>
      <c r="K1311" s="86" t="str">
        <f t="shared" si="61"/>
        <v/>
      </c>
      <c r="L1311" s="86">
        <f t="shared" si="61"/>
        <v>174</v>
      </c>
      <c r="M1311" s="86">
        <f t="shared" si="61"/>
        <v>106</v>
      </c>
      <c r="N1311" s="86">
        <f t="shared" si="61"/>
        <v>17</v>
      </c>
      <c r="O1311" s="86">
        <f t="shared" si="61"/>
        <v>1</v>
      </c>
      <c r="P1311" s="86" t="str">
        <f t="shared" si="61"/>
        <v/>
      </c>
      <c r="Q1311" s="86" t="str">
        <f t="shared" si="61"/>
        <v/>
      </c>
    </row>
    <row r="1312" spans="1:17" x14ac:dyDescent="0.25">
      <c r="A1312" t="s">
        <v>2214</v>
      </c>
      <c r="B1312" t="s">
        <v>765</v>
      </c>
      <c r="C1312" t="s">
        <v>769</v>
      </c>
      <c r="D1312" t="s">
        <v>851</v>
      </c>
      <c r="E1312" t="s">
        <v>780</v>
      </c>
      <c r="F1312">
        <v>1</v>
      </c>
      <c r="G1312" t="s">
        <v>2214</v>
      </c>
      <c r="H1312" t="s">
        <v>765</v>
      </c>
      <c r="J1312" s="90">
        <f t="shared" si="62"/>
        <v>25472</v>
      </c>
      <c r="K1312" s="86" t="str">
        <f t="shared" si="61"/>
        <v/>
      </c>
      <c r="L1312" s="86">
        <f t="shared" si="61"/>
        <v>174</v>
      </c>
      <c r="M1312" s="86">
        <f t="shared" si="61"/>
        <v>101</v>
      </c>
      <c r="N1312" s="86">
        <f t="shared" si="61"/>
        <v>64</v>
      </c>
      <c r="O1312" s="86">
        <f t="shared" si="61"/>
        <v>1</v>
      </c>
      <c r="P1312" s="86">
        <f t="shared" si="61"/>
        <v>25472</v>
      </c>
      <c r="Q1312" s="86" t="str">
        <f t="shared" si="61"/>
        <v/>
      </c>
    </row>
    <row r="1313" spans="1:17" x14ac:dyDescent="0.25">
      <c r="A1313" t="s">
        <v>2215</v>
      </c>
      <c r="B1313" t="s">
        <v>765</v>
      </c>
      <c r="C1313" t="s">
        <v>769</v>
      </c>
      <c r="D1313" t="s">
        <v>851</v>
      </c>
      <c r="E1313" t="s">
        <v>780</v>
      </c>
      <c r="F1313">
        <v>1</v>
      </c>
      <c r="G1313" t="s">
        <v>2215</v>
      </c>
      <c r="H1313" t="s">
        <v>765</v>
      </c>
      <c r="J1313" s="90">
        <f t="shared" si="62"/>
        <v>25475</v>
      </c>
      <c r="K1313" s="86" t="str">
        <f t="shared" si="61"/>
        <v/>
      </c>
      <c r="L1313" s="86">
        <f t="shared" si="61"/>
        <v>174</v>
      </c>
      <c r="M1313" s="86">
        <f t="shared" si="61"/>
        <v>101</v>
      </c>
      <c r="N1313" s="86">
        <f t="shared" ref="N1313:Q1376" si="63">IFERROR(+E1313+0,"")</f>
        <v>64</v>
      </c>
      <c r="O1313" s="86">
        <f t="shared" si="63"/>
        <v>1</v>
      </c>
      <c r="P1313" s="86">
        <f t="shared" si="63"/>
        <v>25475</v>
      </c>
      <c r="Q1313" s="86" t="str">
        <f t="shared" si="63"/>
        <v/>
      </c>
    </row>
    <row r="1314" spans="1:17" x14ac:dyDescent="0.25">
      <c r="A1314" t="s">
        <v>2216</v>
      </c>
      <c r="B1314" t="s">
        <v>1138</v>
      </c>
      <c r="C1314" t="s">
        <v>769</v>
      </c>
      <c r="D1314" t="s">
        <v>930</v>
      </c>
      <c r="E1314" t="s">
        <v>1116</v>
      </c>
      <c r="F1314">
        <v>1</v>
      </c>
      <c r="G1314" t="s">
        <v>765</v>
      </c>
      <c r="H1314" t="s">
        <v>765</v>
      </c>
      <c r="J1314" s="90">
        <f t="shared" si="62"/>
        <v>2548</v>
      </c>
      <c r="K1314" s="86">
        <f t="shared" ref="K1314:Q1377" si="64">IFERROR(+B1314+0,"")</f>
        <v>172</v>
      </c>
      <c r="L1314" s="86">
        <f t="shared" si="64"/>
        <v>174</v>
      </c>
      <c r="M1314" s="86">
        <f t="shared" si="64"/>
        <v>106</v>
      </c>
      <c r="N1314" s="86">
        <f t="shared" si="63"/>
        <v>17</v>
      </c>
      <c r="O1314" s="86">
        <f t="shared" si="63"/>
        <v>1</v>
      </c>
      <c r="P1314" s="86" t="str">
        <f t="shared" si="63"/>
        <v/>
      </c>
      <c r="Q1314" s="86" t="str">
        <f t="shared" si="63"/>
        <v/>
      </c>
    </row>
    <row r="1315" spans="1:17" x14ac:dyDescent="0.25">
      <c r="A1315" t="s">
        <v>2217</v>
      </c>
      <c r="B1315" t="s">
        <v>765</v>
      </c>
      <c r="C1315" t="s">
        <v>769</v>
      </c>
      <c r="D1315" t="s">
        <v>896</v>
      </c>
      <c r="E1315" t="s">
        <v>780</v>
      </c>
      <c r="F1315">
        <v>1</v>
      </c>
      <c r="G1315" t="s">
        <v>2217</v>
      </c>
      <c r="H1315" t="s">
        <v>765</v>
      </c>
      <c r="J1315" s="90">
        <f t="shared" si="62"/>
        <v>25481</v>
      </c>
      <c r="K1315" s="86" t="str">
        <f t="shared" si="64"/>
        <v/>
      </c>
      <c r="L1315" s="86">
        <f t="shared" si="64"/>
        <v>174</v>
      </c>
      <c r="M1315" s="86">
        <f t="shared" si="64"/>
        <v>104</v>
      </c>
      <c r="N1315" s="86">
        <f t="shared" si="63"/>
        <v>64</v>
      </c>
      <c r="O1315" s="86">
        <f t="shared" si="63"/>
        <v>1</v>
      </c>
      <c r="P1315" s="86">
        <f t="shared" si="63"/>
        <v>25481</v>
      </c>
      <c r="Q1315" s="86" t="str">
        <f t="shared" si="63"/>
        <v/>
      </c>
    </row>
    <row r="1316" spans="1:17" x14ac:dyDescent="0.25">
      <c r="A1316" t="s">
        <v>2218</v>
      </c>
      <c r="B1316" t="s">
        <v>765</v>
      </c>
      <c r="C1316" t="s">
        <v>769</v>
      </c>
      <c r="D1316" t="s">
        <v>851</v>
      </c>
      <c r="E1316" t="s">
        <v>780</v>
      </c>
      <c r="F1316">
        <v>1</v>
      </c>
      <c r="G1316" t="s">
        <v>2218</v>
      </c>
      <c r="H1316" t="s">
        <v>765</v>
      </c>
      <c r="J1316" s="90">
        <f t="shared" si="62"/>
        <v>25484</v>
      </c>
      <c r="K1316" s="86" t="str">
        <f t="shared" si="64"/>
        <v/>
      </c>
      <c r="L1316" s="86">
        <f t="shared" si="64"/>
        <v>174</v>
      </c>
      <c r="M1316" s="86">
        <f t="shared" si="64"/>
        <v>101</v>
      </c>
      <c r="N1316" s="86">
        <f t="shared" si="63"/>
        <v>64</v>
      </c>
      <c r="O1316" s="86">
        <f t="shared" si="63"/>
        <v>1</v>
      </c>
      <c r="P1316" s="86">
        <f t="shared" si="63"/>
        <v>25484</v>
      </c>
      <c r="Q1316" s="86" t="str">
        <f t="shared" si="63"/>
        <v/>
      </c>
    </row>
    <row r="1317" spans="1:17" x14ac:dyDescent="0.25">
      <c r="A1317" t="s">
        <v>2219</v>
      </c>
      <c r="B1317" t="s">
        <v>765</v>
      </c>
      <c r="C1317" t="s">
        <v>769</v>
      </c>
      <c r="D1317" t="s">
        <v>776</v>
      </c>
      <c r="E1317" t="s">
        <v>780</v>
      </c>
      <c r="F1317">
        <v>1</v>
      </c>
      <c r="G1317" t="s">
        <v>2219</v>
      </c>
      <c r="H1317" t="s">
        <v>765</v>
      </c>
      <c r="J1317" s="90">
        <f t="shared" si="62"/>
        <v>25487</v>
      </c>
      <c r="K1317" s="86" t="str">
        <f t="shared" si="64"/>
        <v/>
      </c>
      <c r="L1317" s="86">
        <f t="shared" si="64"/>
        <v>174</v>
      </c>
      <c r="M1317" s="86">
        <f t="shared" si="64"/>
        <v>102</v>
      </c>
      <c r="N1317" s="86">
        <f t="shared" si="63"/>
        <v>64</v>
      </c>
      <c r="O1317" s="86">
        <f t="shared" si="63"/>
        <v>1</v>
      </c>
      <c r="P1317" s="86">
        <f t="shared" si="63"/>
        <v>25487</v>
      </c>
      <c r="Q1317" s="86" t="str">
        <f t="shared" si="63"/>
        <v/>
      </c>
    </row>
    <row r="1318" spans="1:17" x14ac:dyDescent="0.25">
      <c r="A1318" t="s">
        <v>2220</v>
      </c>
      <c r="B1318" t="s">
        <v>1138</v>
      </c>
      <c r="C1318" t="s">
        <v>769</v>
      </c>
      <c r="D1318" t="s">
        <v>930</v>
      </c>
      <c r="E1318" t="s">
        <v>1116</v>
      </c>
      <c r="F1318">
        <v>1</v>
      </c>
      <c r="G1318" t="s">
        <v>765</v>
      </c>
      <c r="H1318" t="s">
        <v>765</v>
      </c>
      <c r="J1318" s="90">
        <f t="shared" si="62"/>
        <v>2549</v>
      </c>
      <c r="K1318" s="86">
        <f t="shared" si="64"/>
        <v>172</v>
      </c>
      <c r="L1318" s="86">
        <f t="shared" si="64"/>
        <v>174</v>
      </c>
      <c r="M1318" s="86">
        <f t="shared" si="64"/>
        <v>106</v>
      </c>
      <c r="N1318" s="86">
        <f t="shared" si="63"/>
        <v>17</v>
      </c>
      <c r="O1318" s="86">
        <f t="shared" si="63"/>
        <v>1</v>
      </c>
      <c r="P1318" s="86" t="str">
        <f t="shared" si="63"/>
        <v/>
      </c>
      <c r="Q1318" s="86" t="str">
        <f t="shared" si="63"/>
        <v/>
      </c>
    </row>
    <row r="1319" spans="1:17" x14ac:dyDescent="0.25">
      <c r="A1319" t="s">
        <v>2221</v>
      </c>
      <c r="B1319" t="s">
        <v>765</v>
      </c>
      <c r="C1319" t="s">
        <v>769</v>
      </c>
      <c r="D1319" t="s">
        <v>896</v>
      </c>
      <c r="E1319" t="s">
        <v>780</v>
      </c>
      <c r="F1319">
        <v>1</v>
      </c>
      <c r="G1319" t="s">
        <v>2221</v>
      </c>
      <c r="H1319" t="s">
        <v>765</v>
      </c>
      <c r="J1319" s="90">
        <f t="shared" si="62"/>
        <v>25490</v>
      </c>
      <c r="K1319" s="86" t="str">
        <f t="shared" si="64"/>
        <v/>
      </c>
      <c r="L1319" s="86">
        <f t="shared" si="64"/>
        <v>174</v>
      </c>
      <c r="M1319" s="86">
        <f t="shared" si="64"/>
        <v>104</v>
      </c>
      <c r="N1319" s="86">
        <f t="shared" si="63"/>
        <v>64</v>
      </c>
      <c r="O1319" s="86">
        <f t="shared" si="63"/>
        <v>1</v>
      </c>
      <c r="P1319" s="86">
        <f t="shared" si="63"/>
        <v>25490</v>
      </c>
      <c r="Q1319" s="86" t="str">
        <f t="shared" si="63"/>
        <v/>
      </c>
    </row>
    <row r="1320" spans="1:17" x14ac:dyDescent="0.25">
      <c r="A1320" t="s">
        <v>2222</v>
      </c>
      <c r="B1320" t="s">
        <v>765</v>
      </c>
      <c r="C1320" t="s">
        <v>769</v>
      </c>
      <c r="D1320" t="s">
        <v>798</v>
      </c>
      <c r="E1320" t="s">
        <v>780</v>
      </c>
      <c r="F1320">
        <v>1</v>
      </c>
      <c r="G1320" t="s">
        <v>2222</v>
      </c>
      <c r="H1320" t="s">
        <v>765</v>
      </c>
      <c r="J1320" s="90">
        <f t="shared" si="62"/>
        <v>25493</v>
      </c>
      <c r="K1320" s="86" t="str">
        <f t="shared" si="64"/>
        <v/>
      </c>
      <c r="L1320" s="86">
        <f t="shared" si="64"/>
        <v>174</v>
      </c>
      <c r="M1320" s="86">
        <f t="shared" si="64"/>
        <v>103</v>
      </c>
      <c r="N1320" s="86">
        <f t="shared" si="63"/>
        <v>64</v>
      </c>
      <c r="O1320" s="86">
        <f t="shared" si="63"/>
        <v>1</v>
      </c>
      <c r="P1320" s="86">
        <f t="shared" si="63"/>
        <v>25493</v>
      </c>
      <c r="Q1320" s="86" t="str">
        <f t="shared" si="63"/>
        <v/>
      </c>
    </row>
    <row r="1321" spans="1:17" x14ac:dyDescent="0.25">
      <c r="A1321" t="s">
        <v>2223</v>
      </c>
      <c r="B1321" t="s">
        <v>765</v>
      </c>
      <c r="C1321" t="s">
        <v>769</v>
      </c>
      <c r="D1321" t="s">
        <v>798</v>
      </c>
      <c r="E1321" t="s">
        <v>780</v>
      </c>
      <c r="F1321">
        <v>1</v>
      </c>
      <c r="G1321" t="s">
        <v>2223</v>
      </c>
      <c r="H1321" t="s">
        <v>765</v>
      </c>
      <c r="J1321" s="90">
        <f t="shared" si="62"/>
        <v>25496</v>
      </c>
      <c r="K1321" s="86" t="str">
        <f t="shared" si="64"/>
        <v/>
      </c>
      <c r="L1321" s="86">
        <f t="shared" si="64"/>
        <v>174</v>
      </c>
      <c r="M1321" s="86">
        <f t="shared" si="64"/>
        <v>103</v>
      </c>
      <c r="N1321" s="86">
        <f t="shared" si="63"/>
        <v>64</v>
      </c>
      <c r="O1321" s="86">
        <f t="shared" si="63"/>
        <v>1</v>
      </c>
      <c r="P1321" s="86">
        <f t="shared" si="63"/>
        <v>25496</v>
      </c>
      <c r="Q1321" s="86" t="str">
        <f t="shared" si="63"/>
        <v/>
      </c>
    </row>
    <row r="1322" spans="1:17" x14ac:dyDescent="0.25">
      <c r="A1322" t="s">
        <v>2224</v>
      </c>
      <c r="B1322" t="s">
        <v>1138</v>
      </c>
      <c r="C1322" t="s">
        <v>769</v>
      </c>
      <c r="D1322" t="s">
        <v>930</v>
      </c>
      <c r="E1322" t="s">
        <v>1116</v>
      </c>
      <c r="F1322">
        <v>1</v>
      </c>
      <c r="G1322" t="s">
        <v>765</v>
      </c>
      <c r="H1322" t="s">
        <v>765</v>
      </c>
      <c r="J1322" s="90">
        <f t="shared" si="62"/>
        <v>2550</v>
      </c>
      <c r="K1322" s="86">
        <f t="shared" si="64"/>
        <v>172</v>
      </c>
      <c r="L1322" s="86">
        <f t="shared" si="64"/>
        <v>174</v>
      </c>
      <c r="M1322" s="86">
        <f t="shared" si="64"/>
        <v>106</v>
      </c>
      <c r="N1322" s="86">
        <f t="shared" si="63"/>
        <v>17</v>
      </c>
      <c r="O1322" s="86">
        <f t="shared" si="63"/>
        <v>1</v>
      </c>
      <c r="P1322" s="86" t="str">
        <f t="shared" si="63"/>
        <v/>
      </c>
      <c r="Q1322" s="86" t="str">
        <f t="shared" si="63"/>
        <v/>
      </c>
    </row>
    <row r="1323" spans="1:17" x14ac:dyDescent="0.25">
      <c r="A1323" t="s">
        <v>2225</v>
      </c>
      <c r="B1323" t="s">
        <v>765</v>
      </c>
      <c r="C1323" t="s">
        <v>769</v>
      </c>
      <c r="D1323" t="s">
        <v>896</v>
      </c>
      <c r="E1323" t="s">
        <v>853</v>
      </c>
      <c r="F1323">
        <v>1</v>
      </c>
      <c r="G1323" t="s">
        <v>2225</v>
      </c>
      <c r="H1323" t="s">
        <v>765</v>
      </c>
      <c r="J1323" s="90">
        <f t="shared" si="62"/>
        <v>25502</v>
      </c>
      <c r="K1323" s="86" t="str">
        <f t="shared" si="64"/>
        <v/>
      </c>
      <c r="L1323" s="86">
        <f t="shared" si="64"/>
        <v>174</v>
      </c>
      <c r="M1323" s="86">
        <f t="shared" si="64"/>
        <v>104</v>
      </c>
      <c r="N1323" s="86">
        <f t="shared" si="63"/>
        <v>65</v>
      </c>
      <c r="O1323" s="86">
        <f t="shared" si="63"/>
        <v>1</v>
      </c>
      <c r="P1323" s="86">
        <f t="shared" si="63"/>
        <v>25502</v>
      </c>
      <c r="Q1323" s="86" t="str">
        <f t="shared" si="63"/>
        <v/>
      </c>
    </row>
    <row r="1324" spans="1:17" x14ac:dyDescent="0.25">
      <c r="A1324" t="s">
        <v>2226</v>
      </c>
      <c r="B1324" t="s">
        <v>765</v>
      </c>
      <c r="C1324" t="s">
        <v>769</v>
      </c>
      <c r="D1324" t="s">
        <v>766</v>
      </c>
      <c r="E1324" t="s">
        <v>853</v>
      </c>
      <c r="F1324">
        <v>1</v>
      </c>
      <c r="G1324" t="s">
        <v>2226</v>
      </c>
      <c r="H1324" t="s">
        <v>765</v>
      </c>
      <c r="J1324" s="90">
        <f t="shared" si="62"/>
        <v>25503</v>
      </c>
      <c r="K1324" s="86" t="str">
        <f t="shared" si="64"/>
        <v/>
      </c>
      <c r="L1324" s="86">
        <f t="shared" si="64"/>
        <v>174</v>
      </c>
      <c r="M1324" s="86">
        <f t="shared" si="64"/>
        <v>810</v>
      </c>
      <c r="N1324" s="86">
        <f t="shared" si="63"/>
        <v>65</v>
      </c>
      <c r="O1324" s="86">
        <f t="shared" si="63"/>
        <v>1</v>
      </c>
      <c r="P1324" s="86">
        <f t="shared" si="63"/>
        <v>25503</v>
      </c>
      <c r="Q1324" s="86" t="str">
        <f t="shared" si="63"/>
        <v/>
      </c>
    </row>
    <row r="1325" spans="1:17" x14ac:dyDescent="0.25">
      <c r="A1325" t="s">
        <v>2227</v>
      </c>
      <c r="B1325" t="s">
        <v>765</v>
      </c>
      <c r="C1325" t="s">
        <v>769</v>
      </c>
      <c r="D1325" t="s">
        <v>851</v>
      </c>
      <c r="E1325" t="s">
        <v>853</v>
      </c>
      <c r="F1325">
        <v>1</v>
      </c>
      <c r="G1325" t="s">
        <v>2227</v>
      </c>
      <c r="H1325" t="s">
        <v>765</v>
      </c>
      <c r="J1325" s="90">
        <f t="shared" si="62"/>
        <v>25504</v>
      </c>
      <c r="K1325" s="86" t="str">
        <f t="shared" si="64"/>
        <v/>
      </c>
      <c r="L1325" s="86">
        <f t="shared" si="64"/>
        <v>174</v>
      </c>
      <c r="M1325" s="86">
        <f t="shared" si="64"/>
        <v>101</v>
      </c>
      <c r="N1325" s="86">
        <f t="shared" si="63"/>
        <v>65</v>
      </c>
      <c r="O1325" s="86">
        <f t="shared" si="63"/>
        <v>1</v>
      </c>
      <c r="P1325" s="86">
        <f t="shared" si="63"/>
        <v>25504</v>
      </c>
      <c r="Q1325" s="86" t="str">
        <f t="shared" si="63"/>
        <v/>
      </c>
    </row>
    <row r="1326" spans="1:17" x14ac:dyDescent="0.25">
      <c r="A1326" t="s">
        <v>2228</v>
      </c>
      <c r="B1326" t="s">
        <v>765</v>
      </c>
      <c r="C1326" t="s">
        <v>769</v>
      </c>
      <c r="D1326" t="s">
        <v>798</v>
      </c>
      <c r="E1326" t="s">
        <v>853</v>
      </c>
      <c r="F1326">
        <v>1</v>
      </c>
      <c r="G1326" t="s">
        <v>2228</v>
      </c>
      <c r="H1326" t="s">
        <v>765</v>
      </c>
      <c r="J1326" s="90">
        <f t="shared" si="62"/>
        <v>25505</v>
      </c>
      <c r="K1326" s="86" t="str">
        <f t="shared" si="64"/>
        <v/>
      </c>
      <c r="L1326" s="86">
        <f t="shared" si="64"/>
        <v>174</v>
      </c>
      <c r="M1326" s="86">
        <f t="shared" si="64"/>
        <v>103</v>
      </c>
      <c r="N1326" s="86">
        <f t="shared" si="63"/>
        <v>65</v>
      </c>
      <c r="O1326" s="86">
        <f t="shared" si="63"/>
        <v>1</v>
      </c>
      <c r="P1326" s="86">
        <f t="shared" si="63"/>
        <v>25505</v>
      </c>
      <c r="Q1326" s="86" t="str">
        <f t="shared" si="63"/>
        <v/>
      </c>
    </row>
    <row r="1327" spans="1:17" x14ac:dyDescent="0.25">
      <c r="A1327" t="s">
        <v>2229</v>
      </c>
      <c r="B1327" t="s">
        <v>765</v>
      </c>
      <c r="C1327" t="s">
        <v>769</v>
      </c>
      <c r="D1327" t="s">
        <v>766</v>
      </c>
      <c r="E1327" t="s">
        <v>853</v>
      </c>
      <c r="F1327">
        <v>1</v>
      </c>
      <c r="G1327" t="s">
        <v>2229</v>
      </c>
      <c r="H1327" t="s">
        <v>765</v>
      </c>
      <c r="J1327" s="90">
        <f t="shared" si="62"/>
        <v>25506</v>
      </c>
      <c r="K1327" s="86" t="str">
        <f t="shared" si="64"/>
        <v/>
      </c>
      <c r="L1327" s="86">
        <f t="shared" si="64"/>
        <v>174</v>
      </c>
      <c r="M1327" s="86">
        <f t="shared" si="64"/>
        <v>810</v>
      </c>
      <c r="N1327" s="86">
        <f t="shared" si="63"/>
        <v>65</v>
      </c>
      <c r="O1327" s="86">
        <f t="shared" si="63"/>
        <v>1</v>
      </c>
      <c r="P1327" s="86">
        <f t="shared" si="63"/>
        <v>25506</v>
      </c>
      <c r="Q1327" s="86" t="str">
        <f t="shared" si="63"/>
        <v/>
      </c>
    </row>
    <row r="1328" spans="1:17" x14ac:dyDescent="0.25">
      <c r="A1328" t="s">
        <v>2230</v>
      </c>
      <c r="B1328" t="s">
        <v>765</v>
      </c>
      <c r="C1328" t="s">
        <v>769</v>
      </c>
      <c r="D1328" t="s">
        <v>766</v>
      </c>
      <c r="E1328" t="s">
        <v>853</v>
      </c>
      <c r="F1328">
        <v>1</v>
      </c>
      <c r="G1328" t="s">
        <v>2230</v>
      </c>
      <c r="H1328" t="s">
        <v>765</v>
      </c>
      <c r="J1328" s="90">
        <f t="shared" si="62"/>
        <v>25507</v>
      </c>
      <c r="K1328" s="86" t="str">
        <f t="shared" si="64"/>
        <v/>
      </c>
      <c r="L1328" s="86">
        <f t="shared" si="64"/>
        <v>174</v>
      </c>
      <c r="M1328" s="86">
        <f t="shared" si="64"/>
        <v>810</v>
      </c>
      <c r="N1328" s="86">
        <f t="shared" si="63"/>
        <v>65</v>
      </c>
      <c r="O1328" s="86">
        <f t="shared" si="63"/>
        <v>1</v>
      </c>
      <c r="P1328" s="86">
        <f t="shared" si="63"/>
        <v>25507</v>
      </c>
      <c r="Q1328" s="86" t="str">
        <f t="shared" si="63"/>
        <v/>
      </c>
    </row>
    <row r="1329" spans="1:17" x14ac:dyDescent="0.25">
      <c r="A1329" t="s">
        <v>2231</v>
      </c>
      <c r="B1329" t="s">
        <v>765</v>
      </c>
      <c r="C1329" t="s">
        <v>769</v>
      </c>
      <c r="D1329" t="s">
        <v>766</v>
      </c>
      <c r="E1329" t="s">
        <v>853</v>
      </c>
      <c r="F1329">
        <v>1</v>
      </c>
      <c r="G1329" t="s">
        <v>2231</v>
      </c>
      <c r="H1329" t="s">
        <v>765</v>
      </c>
      <c r="J1329" s="90">
        <f t="shared" si="62"/>
        <v>25508</v>
      </c>
      <c r="K1329" s="86" t="str">
        <f t="shared" si="64"/>
        <v/>
      </c>
      <c r="L1329" s="86">
        <f t="shared" si="64"/>
        <v>174</v>
      </c>
      <c r="M1329" s="86">
        <f t="shared" si="64"/>
        <v>810</v>
      </c>
      <c r="N1329" s="86">
        <f t="shared" si="63"/>
        <v>65</v>
      </c>
      <c r="O1329" s="86">
        <f t="shared" si="63"/>
        <v>1</v>
      </c>
      <c r="P1329" s="86">
        <f t="shared" si="63"/>
        <v>25508</v>
      </c>
      <c r="Q1329" s="86" t="str">
        <f t="shared" si="63"/>
        <v/>
      </c>
    </row>
    <row r="1330" spans="1:17" x14ac:dyDescent="0.25">
      <c r="A1330" t="s">
        <v>2232</v>
      </c>
      <c r="B1330" t="s">
        <v>1138</v>
      </c>
      <c r="C1330" t="s">
        <v>769</v>
      </c>
      <c r="D1330" t="s">
        <v>930</v>
      </c>
      <c r="E1330" t="s">
        <v>1116</v>
      </c>
      <c r="F1330">
        <v>1</v>
      </c>
      <c r="G1330" t="s">
        <v>765</v>
      </c>
      <c r="H1330" t="s">
        <v>765</v>
      </c>
      <c r="J1330" s="90">
        <f t="shared" si="62"/>
        <v>2551</v>
      </c>
      <c r="K1330" s="86">
        <f t="shared" si="64"/>
        <v>172</v>
      </c>
      <c r="L1330" s="86">
        <f t="shared" si="64"/>
        <v>174</v>
      </c>
      <c r="M1330" s="86">
        <f t="shared" si="64"/>
        <v>106</v>
      </c>
      <c r="N1330" s="86">
        <f t="shared" si="63"/>
        <v>17</v>
      </c>
      <c r="O1330" s="86">
        <f t="shared" si="63"/>
        <v>1</v>
      </c>
      <c r="P1330" s="86" t="str">
        <f t="shared" si="63"/>
        <v/>
      </c>
      <c r="Q1330" s="86" t="str">
        <f t="shared" si="63"/>
        <v/>
      </c>
    </row>
    <row r="1331" spans="1:17" x14ac:dyDescent="0.25">
      <c r="A1331" t="s">
        <v>2233</v>
      </c>
      <c r="B1331" t="s">
        <v>765</v>
      </c>
      <c r="C1331" t="s">
        <v>769</v>
      </c>
      <c r="D1331" t="s">
        <v>776</v>
      </c>
      <c r="E1331" t="s">
        <v>853</v>
      </c>
      <c r="F1331">
        <v>1</v>
      </c>
      <c r="G1331" t="s">
        <v>2233</v>
      </c>
      <c r="H1331" t="s">
        <v>765</v>
      </c>
      <c r="J1331" s="90">
        <f t="shared" si="62"/>
        <v>25517</v>
      </c>
      <c r="K1331" s="86" t="str">
        <f t="shared" si="64"/>
        <v/>
      </c>
      <c r="L1331" s="86">
        <f t="shared" si="64"/>
        <v>174</v>
      </c>
      <c r="M1331" s="86">
        <f t="shared" si="64"/>
        <v>102</v>
      </c>
      <c r="N1331" s="86">
        <f t="shared" si="63"/>
        <v>65</v>
      </c>
      <c r="O1331" s="86">
        <f t="shared" si="63"/>
        <v>1</v>
      </c>
      <c r="P1331" s="86">
        <f t="shared" si="63"/>
        <v>25517</v>
      </c>
      <c r="Q1331" s="86" t="str">
        <f t="shared" si="63"/>
        <v/>
      </c>
    </row>
    <row r="1332" spans="1:17" x14ac:dyDescent="0.25">
      <c r="A1332" t="s">
        <v>2234</v>
      </c>
      <c r="B1332" t="s">
        <v>1138</v>
      </c>
      <c r="C1332" t="s">
        <v>769</v>
      </c>
      <c r="D1332" t="s">
        <v>930</v>
      </c>
      <c r="E1332" t="s">
        <v>1116</v>
      </c>
      <c r="F1332">
        <v>1</v>
      </c>
      <c r="G1332" t="s">
        <v>765</v>
      </c>
      <c r="H1332" t="s">
        <v>765</v>
      </c>
      <c r="J1332" s="90">
        <f t="shared" si="62"/>
        <v>2552</v>
      </c>
      <c r="K1332" s="86">
        <f t="shared" si="64"/>
        <v>172</v>
      </c>
      <c r="L1332" s="86">
        <f t="shared" si="64"/>
        <v>174</v>
      </c>
      <c r="M1332" s="86">
        <f t="shared" si="64"/>
        <v>106</v>
      </c>
      <c r="N1332" s="86">
        <f t="shared" si="63"/>
        <v>17</v>
      </c>
      <c r="O1332" s="86">
        <f t="shared" si="63"/>
        <v>1</v>
      </c>
      <c r="P1332" s="86" t="str">
        <f t="shared" si="63"/>
        <v/>
      </c>
      <c r="Q1332" s="86" t="str">
        <f t="shared" si="63"/>
        <v/>
      </c>
    </row>
    <row r="1333" spans="1:17" x14ac:dyDescent="0.25">
      <c r="A1333" t="s">
        <v>2235</v>
      </c>
      <c r="B1333" t="s">
        <v>765</v>
      </c>
      <c r="C1333" t="s">
        <v>769</v>
      </c>
      <c r="D1333" t="s">
        <v>766</v>
      </c>
      <c r="E1333" t="s">
        <v>853</v>
      </c>
      <c r="F1333">
        <v>1</v>
      </c>
      <c r="G1333" t="s">
        <v>2235</v>
      </c>
      <c r="H1333" t="s">
        <v>765</v>
      </c>
      <c r="J1333" s="90">
        <f t="shared" si="62"/>
        <v>25520</v>
      </c>
      <c r="K1333" s="86" t="str">
        <f t="shared" si="64"/>
        <v/>
      </c>
      <c r="L1333" s="86">
        <f t="shared" si="64"/>
        <v>174</v>
      </c>
      <c r="M1333" s="86">
        <f t="shared" si="64"/>
        <v>810</v>
      </c>
      <c r="N1333" s="86">
        <f t="shared" si="63"/>
        <v>65</v>
      </c>
      <c r="O1333" s="86">
        <f t="shared" si="63"/>
        <v>1</v>
      </c>
      <c r="P1333" s="86">
        <f t="shared" si="63"/>
        <v>25520</v>
      </c>
      <c r="Q1333" s="86" t="str">
        <f t="shared" si="63"/>
        <v/>
      </c>
    </row>
    <row r="1334" spans="1:17" x14ac:dyDescent="0.25">
      <c r="A1334" t="s">
        <v>2236</v>
      </c>
      <c r="B1334" t="s">
        <v>765</v>
      </c>
      <c r="C1334" t="s">
        <v>769</v>
      </c>
      <c r="D1334" t="s">
        <v>851</v>
      </c>
      <c r="E1334" t="s">
        <v>853</v>
      </c>
      <c r="F1334">
        <v>1</v>
      </c>
      <c r="G1334" t="s">
        <v>2236</v>
      </c>
      <c r="H1334" t="s">
        <v>765</v>
      </c>
      <c r="J1334" s="90">
        <f t="shared" si="62"/>
        <v>25523</v>
      </c>
      <c r="K1334" s="86" t="str">
        <f t="shared" si="64"/>
        <v/>
      </c>
      <c r="L1334" s="86">
        <f t="shared" si="64"/>
        <v>174</v>
      </c>
      <c r="M1334" s="86">
        <f t="shared" si="64"/>
        <v>101</v>
      </c>
      <c r="N1334" s="86">
        <f t="shared" si="63"/>
        <v>65</v>
      </c>
      <c r="O1334" s="86">
        <f t="shared" si="63"/>
        <v>1</v>
      </c>
      <c r="P1334" s="86">
        <f t="shared" si="63"/>
        <v>25523</v>
      </c>
      <c r="Q1334" s="86" t="str">
        <f t="shared" si="63"/>
        <v/>
      </c>
    </row>
    <row r="1335" spans="1:17" x14ac:dyDescent="0.25">
      <c r="A1335" t="s">
        <v>2237</v>
      </c>
      <c r="B1335" t="s">
        <v>765</v>
      </c>
      <c r="C1335" t="s">
        <v>769</v>
      </c>
      <c r="D1335" t="s">
        <v>766</v>
      </c>
      <c r="E1335" t="s">
        <v>780</v>
      </c>
      <c r="F1335">
        <v>1</v>
      </c>
      <c r="G1335" t="s">
        <v>2237</v>
      </c>
      <c r="H1335" t="s">
        <v>765</v>
      </c>
      <c r="J1335" s="90">
        <f t="shared" si="62"/>
        <v>25526</v>
      </c>
      <c r="K1335" s="86" t="str">
        <f t="shared" si="64"/>
        <v/>
      </c>
      <c r="L1335" s="86">
        <f t="shared" si="64"/>
        <v>174</v>
      </c>
      <c r="M1335" s="86">
        <f t="shared" si="64"/>
        <v>810</v>
      </c>
      <c r="N1335" s="86">
        <f t="shared" si="63"/>
        <v>64</v>
      </c>
      <c r="O1335" s="86">
        <f t="shared" si="63"/>
        <v>1</v>
      </c>
      <c r="P1335" s="86">
        <f t="shared" si="63"/>
        <v>25526</v>
      </c>
      <c r="Q1335" s="86" t="str">
        <f t="shared" si="63"/>
        <v/>
      </c>
    </row>
    <row r="1336" spans="1:17" x14ac:dyDescent="0.25">
      <c r="A1336" t="s">
        <v>2238</v>
      </c>
      <c r="B1336" t="s">
        <v>1138</v>
      </c>
      <c r="C1336" t="s">
        <v>769</v>
      </c>
      <c r="D1336" t="s">
        <v>930</v>
      </c>
      <c r="E1336" t="s">
        <v>1116</v>
      </c>
      <c r="F1336">
        <v>1</v>
      </c>
      <c r="G1336" t="s">
        <v>765</v>
      </c>
      <c r="H1336" t="s">
        <v>765</v>
      </c>
      <c r="J1336" s="90">
        <f t="shared" si="62"/>
        <v>2553</v>
      </c>
      <c r="K1336" s="86">
        <f t="shared" si="64"/>
        <v>172</v>
      </c>
      <c r="L1336" s="86">
        <f t="shared" si="64"/>
        <v>174</v>
      </c>
      <c r="M1336" s="86">
        <f t="shared" si="64"/>
        <v>106</v>
      </c>
      <c r="N1336" s="86">
        <f t="shared" si="63"/>
        <v>17</v>
      </c>
      <c r="O1336" s="86">
        <f t="shared" si="63"/>
        <v>1</v>
      </c>
      <c r="P1336" s="86" t="str">
        <f t="shared" si="63"/>
        <v/>
      </c>
      <c r="Q1336" s="86" t="str">
        <f t="shared" si="63"/>
        <v/>
      </c>
    </row>
    <row r="1337" spans="1:17" x14ac:dyDescent="0.25">
      <c r="A1337" t="s">
        <v>2239</v>
      </c>
      <c r="B1337" t="s">
        <v>765</v>
      </c>
      <c r="C1337" t="s">
        <v>769</v>
      </c>
      <c r="D1337" t="s">
        <v>776</v>
      </c>
      <c r="E1337" t="s">
        <v>853</v>
      </c>
      <c r="F1337">
        <v>1</v>
      </c>
      <c r="G1337" t="s">
        <v>2239</v>
      </c>
      <c r="H1337" t="s">
        <v>765</v>
      </c>
      <c r="J1337" s="90">
        <f t="shared" si="62"/>
        <v>25532</v>
      </c>
      <c r="K1337" s="86" t="str">
        <f t="shared" si="64"/>
        <v/>
      </c>
      <c r="L1337" s="86">
        <f t="shared" si="64"/>
        <v>174</v>
      </c>
      <c r="M1337" s="86">
        <f t="shared" si="64"/>
        <v>102</v>
      </c>
      <c r="N1337" s="86">
        <f t="shared" si="63"/>
        <v>65</v>
      </c>
      <c r="O1337" s="86">
        <f t="shared" si="63"/>
        <v>1</v>
      </c>
      <c r="P1337" s="86">
        <f t="shared" si="63"/>
        <v>25532</v>
      </c>
      <c r="Q1337" s="86" t="str">
        <f t="shared" si="63"/>
        <v/>
      </c>
    </row>
    <row r="1338" spans="1:17" x14ac:dyDescent="0.25">
      <c r="A1338" t="s">
        <v>2240</v>
      </c>
      <c r="B1338" t="s">
        <v>1070</v>
      </c>
      <c r="C1338" t="s">
        <v>769</v>
      </c>
      <c r="D1338" t="s">
        <v>896</v>
      </c>
      <c r="E1338" t="s">
        <v>844</v>
      </c>
      <c r="F1338">
        <v>0</v>
      </c>
      <c r="G1338" t="s">
        <v>767</v>
      </c>
      <c r="H1338" t="s">
        <v>2240</v>
      </c>
      <c r="J1338" s="90">
        <f t="shared" si="62"/>
        <v>2554</v>
      </c>
      <c r="K1338" s="86">
        <f t="shared" si="64"/>
        <v>537</v>
      </c>
      <c r="L1338" s="86">
        <f t="shared" si="64"/>
        <v>174</v>
      </c>
      <c r="M1338" s="86">
        <f t="shared" si="64"/>
        <v>104</v>
      </c>
      <c r="N1338" s="86">
        <f t="shared" si="63"/>
        <v>53</v>
      </c>
      <c r="O1338" s="86">
        <f t="shared" si="63"/>
        <v>0</v>
      </c>
      <c r="P1338" s="86">
        <f t="shared" si="63"/>
        <v>13</v>
      </c>
      <c r="Q1338" s="86">
        <f t="shared" si="63"/>
        <v>2554</v>
      </c>
    </row>
    <row r="1339" spans="1:17" x14ac:dyDescent="0.25">
      <c r="A1339" t="s">
        <v>2241</v>
      </c>
      <c r="B1339" t="s">
        <v>1070</v>
      </c>
      <c r="C1339" t="s">
        <v>769</v>
      </c>
      <c r="D1339" t="s">
        <v>896</v>
      </c>
      <c r="E1339" t="s">
        <v>844</v>
      </c>
      <c r="F1339">
        <v>0</v>
      </c>
      <c r="G1339" t="s">
        <v>767</v>
      </c>
      <c r="H1339" t="s">
        <v>2241</v>
      </c>
      <c r="J1339" s="90">
        <f t="shared" si="62"/>
        <v>2555</v>
      </c>
      <c r="K1339" s="86">
        <f t="shared" si="64"/>
        <v>537</v>
      </c>
      <c r="L1339" s="86">
        <f t="shared" si="64"/>
        <v>174</v>
      </c>
      <c r="M1339" s="86">
        <f t="shared" si="64"/>
        <v>104</v>
      </c>
      <c r="N1339" s="86">
        <f t="shared" si="63"/>
        <v>53</v>
      </c>
      <c r="O1339" s="86">
        <f t="shared" si="63"/>
        <v>0</v>
      </c>
      <c r="P1339" s="86">
        <f t="shared" si="63"/>
        <v>13</v>
      </c>
      <c r="Q1339" s="86">
        <f t="shared" si="63"/>
        <v>2555</v>
      </c>
    </row>
    <row r="1340" spans="1:17" x14ac:dyDescent="0.25">
      <c r="A1340" t="s">
        <v>2242</v>
      </c>
      <c r="B1340" t="s">
        <v>1657</v>
      </c>
      <c r="C1340" t="s">
        <v>769</v>
      </c>
      <c r="D1340" t="s">
        <v>896</v>
      </c>
      <c r="E1340" t="s">
        <v>767</v>
      </c>
      <c r="F1340">
        <v>0</v>
      </c>
      <c r="G1340" t="s">
        <v>767</v>
      </c>
      <c r="H1340" t="s">
        <v>2242</v>
      </c>
      <c r="J1340" s="90">
        <f t="shared" si="62"/>
        <v>2556</v>
      </c>
      <c r="K1340" s="86">
        <f t="shared" si="64"/>
        <v>134</v>
      </c>
      <c r="L1340" s="86">
        <f t="shared" si="64"/>
        <v>174</v>
      </c>
      <c r="M1340" s="86">
        <f t="shared" si="64"/>
        <v>104</v>
      </c>
      <c r="N1340" s="86">
        <f t="shared" si="63"/>
        <v>13</v>
      </c>
      <c r="O1340" s="86">
        <f t="shared" si="63"/>
        <v>0</v>
      </c>
      <c r="P1340" s="86">
        <f t="shared" si="63"/>
        <v>13</v>
      </c>
      <c r="Q1340" s="86">
        <f t="shared" si="63"/>
        <v>2556</v>
      </c>
    </row>
    <row r="1341" spans="1:17" x14ac:dyDescent="0.25">
      <c r="A1341" t="s">
        <v>2243</v>
      </c>
      <c r="B1341" t="s">
        <v>1138</v>
      </c>
      <c r="C1341" t="s">
        <v>769</v>
      </c>
      <c r="D1341" t="s">
        <v>930</v>
      </c>
      <c r="E1341" t="s">
        <v>1116</v>
      </c>
      <c r="F1341">
        <v>1</v>
      </c>
      <c r="G1341" t="s">
        <v>765</v>
      </c>
      <c r="H1341" t="s">
        <v>765</v>
      </c>
      <c r="J1341" s="90">
        <f t="shared" si="62"/>
        <v>2557</v>
      </c>
      <c r="K1341" s="86">
        <f t="shared" si="64"/>
        <v>172</v>
      </c>
      <c r="L1341" s="86">
        <f t="shared" si="64"/>
        <v>174</v>
      </c>
      <c r="M1341" s="86">
        <f t="shared" si="64"/>
        <v>106</v>
      </c>
      <c r="N1341" s="86">
        <f t="shared" si="63"/>
        <v>17</v>
      </c>
      <c r="O1341" s="86">
        <f t="shared" si="63"/>
        <v>1</v>
      </c>
      <c r="P1341" s="86" t="str">
        <f t="shared" si="63"/>
        <v/>
      </c>
      <c r="Q1341" s="86" t="str">
        <f t="shared" si="63"/>
        <v/>
      </c>
    </row>
    <row r="1342" spans="1:17" x14ac:dyDescent="0.25">
      <c r="A1342" t="s">
        <v>2244</v>
      </c>
      <c r="B1342" t="s">
        <v>1030</v>
      </c>
      <c r="C1342" t="s">
        <v>769</v>
      </c>
      <c r="D1342" t="s">
        <v>896</v>
      </c>
      <c r="E1342" t="s">
        <v>780</v>
      </c>
      <c r="F1342">
        <v>0</v>
      </c>
      <c r="G1342" t="s">
        <v>767</v>
      </c>
      <c r="H1342" t="s">
        <v>2244</v>
      </c>
      <c r="J1342" s="90">
        <f t="shared" si="62"/>
        <v>2558</v>
      </c>
      <c r="K1342" s="86">
        <f t="shared" si="64"/>
        <v>643</v>
      </c>
      <c r="L1342" s="86">
        <f t="shared" si="64"/>
        <v>174</v>
      </c>
      <c r="M1342" s="86">
        <f t="shared" si="64"/>
        <v>104</v>
      </c>
      <c r="N1342" s="86">
        <f t="shared" si="63"/>
        <v>64</v>
      </c>
      <c r="O1342" s="86">
        <f t="shared" si="63"/>
        <v>0</v>
      </c>
      <c r="P1342" s="86">
        <f t="shared" si="63"/>
        <v>13</v>
      </c>
      <c r="Q1342" s="86">
        <f t="shared" si="63"/>
        <v>2558</v>
      </c>
    </row>
    <row r="1343" spans="1:17" x14ac:dyDescent="0.25">
      <c r="A1343" t="s">
        <v>2245</v>
      </c>
      <c r="B1343" t="s">
        <v>1030</v>
      </c>
      <c r="C1343" t="s">
        <v>769</v>
      </c>
      <c r="D1343" t="s">
        <v>851</v>
      </c>
      <c r="E1343" t="s">
        <v>780</v>
      </c>
      <c r="F1343">
        <v>0</v>
      </c>
      <c r="G1343" t="s">
        <v>767</v>
      </c>
      <c r="H1343" t="s">
        <v>2245</v>
      </c>
      <c r="J1343" s="90">
        <f t="shared" si="62"/>
        <v>2559</v>
      </c>
      <c r="K1343" s="86">
        <f t="shared" si="64"/>
        <v>643</v>
      </c>
      <c r="L1343" s="86">
        <f t="shared" si="64"/>
        <v>174</v>
      </c>
      <c r="M1343" s="86">
        <f t="shared" si="64"/>
        <v>101</v>
      </c>
      <c r="N1343" s="86">
        <f t="shared" si="63"/>
        <v>64</v>
      </c>
      <c r="O1343" s="86">
        <f t="shared" si="63"/>
        <v>0</v>
      </c>
      <c r="P1343" s="86">
        <f t="shared" si="63"/>
        <v>13</v>
      </c>
      <c r="Q1343" s="86">
        <f t="shared" si="63"/>
        <v>2559</v>
      </c>
    </row>
    <row r="1344" spans="1:17" x14ac:dyDescent="0.25">
      <c r="A1344" t="s">
        <v>2246</v>
      </c>
      <c r="B1344" t="s">
        <v>1138</v>
      </c>
      <c r="C1344" t="s">
        <v>769</v>
      </c>
      <c r="D1344" t="s">
        <v>930</v>
      </c>
      <c r="E1344" t="s">
        <v>1116</v>
      </c>
      <c r="F1344">
        <v>1</v>
      </c>
      <c r="G1344" t="s">
        <v>765</v>
      </c>
      <c r="H1344" t="s">
        <v>765</v>
      </c>
      <c r="J1344" s="90">
        <f t="shared" si="62"/>
        <v>2560</v>
      </c>
      <c r="K1344" s="86">
        <f t="shared" si="64"/>
        <v>172</v>
      </c>
      <c r="L1344" s="86">
        <f t="shared" si="64"/>
        <v>174</v>
      </c>
      <c r="M1344" s="86">
        <f t="shared" si="64"/>
        <v>106</v>
      </c>
      <c r="N1344" s="86">
        <f t="shared" si="63"/>
        <v>17</v>
      </c>
      <c r="O1344" s="86">
        <f t="shared" si="63"/>
        <v>1</v>
      </c>
      <c r="P1344" s="86" t="str">
        <f t="shared" si="63"/>
        <v/>
      </c>
      <c r="Q1344" s="86" t="str">
        <f t="shared" si="63"/>
        <v/>
      </c>
    </row>
    <row r="1345" spans="1:17" x14ac:dyDescent="0.25">
      <c r="A1345" t="s">
        <v>2247</v>
      </c>
      <c r="B1345" t="s">
        <v>765</v>
      </c>
      <c r="C1345" t="s">
        <v>769</v>
      </c>
      <c r="D1345" t="s">
        <v>896</v>
      </c>
      <c r="E1345" t="s">
        <v>778</v>
      </c>
      <c r="F1345">
        <v>1</v>
      </c>
      <c r="G1345" t="s">
        <v>2247</v>
      </c>
      <c r="H1345" t="s">
        <v>765</v>
      </c>
      <c r="J1345" s="90">
        <f t="shared" si="62"/>
        <v>25602</v>
      </c>
      <c r="K1345" s="86" t="str">
        <f t="shared" si="64"/>
        <v/>
      </c>
      <c r="L1345" s="86">
        <f t="shared" si="64"/>
        <v>174</v>
      </c>
      <c r="M1345" s="86">
        <f t="shared" si="64"/>
        <v>104</v>
      </c>
      <c r="N1345" s="86">
        <f t="shared" si="63"/>
        <v>63</v>
      </c>
      <c r="O1345" s="86">
        <f t="shared" si="63"/>
        <v>1</v>
      </c>
      <c r="P1345" s="86">
        <f t="shared" si="63"/>
        <v>25602</v>
      </c>
      <c r="Q1345" s="86" t="str">
        <f t="shared" si="63"/>
        <v/>
      </c>
    </row>
    <row r="1346" spans="1:17" x14ac:dyDescent="0.25">
      <c r="A1346" t="s">
        <v>2248</v>
      </c>
      <c r="B1346" t="s">
        <v>765</v>
      </c>
      <c r="C1346" t="s">
        <v>769</v>
      </c>
      <c r="D1346" t="s">
        <v>766</v>
      </c>
      <c r="E1346" t="s">
        <v>778</v>
      </c>
      <c r="F1346">
        <v>1</v>
      </c>
      <c r="G1346" t="s">
        <v>2248</v>
      </c>
      <c r="H1346" t="s">
        <v>765</v>
      </c>
      <c r="J1346" s="90">
        <f t="shared" ref="J1346:J1409" si="65">IFERROR(+A1346+0,A1346)</f>
        <v>25603</v>
      </c>
      <c r="K1346" s="86" t="str">
        <f t="shared" si="64"/>
        <v/>
      </c>
      <c r="L1346" s="86">
        <f t="shared" si="64"/>
        <v>174</v>
      </c>
      <c r="M1346" s="86">
        <f t="shared" si="64"/>
        <v>810</v>
      </c>
      <c r="N1346" s="86">
        <f t="shared" si="63"/>
        <v>63</v>
      </c>
      <c r="O1346" s="86">
        <f t="shared" si="63"/>
        <v>1</v>
      </c>
      <c r="P1346" s="86">
        <f t="shared" si="63"/>
        <v>25603</v>
      </c>
      <c r="Q1346" s="86" t="str">
        <f t="shared" si="63"/>
        <v/>
      </c>
    </row>
    <row r="1347" spans="1:17" x14ac:dyDescent="0.25">
      <c r="A1347" t="s">
        <v>2249</v>
      </c>
      <c r="B1347" t="s">
        <v>765</v>
      </c>
      <c r="C1347" t="s">
        <v>769</v>
      </c>
      <c r="D1347" t="s">
        <v>851</v>
      </c>
      <c r="E1347" t="s">
        <v>778</v>
      </c>
      <c r="F1347">
        <v>1</v>
      </c>
      <c r="G1347" t="s">
        <v>2249</v>
      </c>
      <c r="H1347" t="s">
        <v>765</v>
      </c>
      <c r="J1347" s="90">
        <f t="shared" si="65"/>
        <v>25604</v>
      </c>
      <c r="K1347" s="86" t="str">
        <f t="shared" si="64"/>
        <v/>
      </c>
      <c r="L1347" s="86">
        <f t="shared" si="64"/>
        <v>174</v>
      </c>
      <c r="M1347" s="86">
        <f t="shared" si="64"/>
        <v>101</v>
      </c>
      <c r="N1347" s="86">
        <f t="shared" si="63"/>
        <v>63</v>
      </c>
      <c r="O1347" s="86">
        <f t="shared" si="63"/>
        <v>1</v>
      </c>
      <c r="P1347" s="86">
        <f t="shared" si="63"/>
        <v>25604</v>
      </c>
      <c r="Q1347" s="86" t="str">
        <f t="shared" si="63"/>
        <v/>
      </c>
    </row>
    <row r="1348" spans="1:17" x14ac:dyDescent="0.25">
      <c r="A1348" t="s">
        <v>2250</v>
      </c>
      <c r="B1348" t="s">
        <v>765</v>
      </c>
      <c r="C1348" t="s">
        <v>769</v>
      </c>
      <c r="D1348" t="s">
        <v>851</v>
      </c>
      <c r="E1348" t="s">
        <v>778</v>
      </c>
      <c r="F1348">
        <v>1</v>
      </c>
      <c r="G1348" t="s">
        <v>2250</v>
      </c>
      <c r="H1348" t="s">
        <v>765</v>
      </c>
      <c r="J1348" s="90">
        <f t="shared" si="65"/>
        <v>25605</v>
      </c>
      <c r="K1348" s="86" t="str">
        <f t="shared" si="64"/>
        <v/>
      </c>
      <c r="L1348" s="86">
        <f t="shared" si="64"/>
        <v>174</v>
      </c>
      <c r="M1348" s="86">
        <f t="shared" si="64"/>
        <v>101</v>
      </c>
      <c r="N1348" s="86">
        <f t="shared" si="63"/>
        <v>63</v>
      </c>
      <c r="O1348" s="86">
        <f t="shared" si="63"/>
        <v>1</v>
      </c>
      <c r="P1348" s="86">
        <f t="shared" si="63"/>
        <v>25605</v>
      </c>
      <c r="Q1348" s="86" t="str">
        <f t="shared" si="63"/>
        <v/>
      </c>
    </row>
    <row r="1349" spans="1:17" x14ac:dyDescent="0.25">
      <c r="A1349" t="s">
        <v>2251</v>
      </c>
      <c r="B1349" t="s">
        <v>765</v>
      </c>
      <c r="C1349" t="s">
        <v>769</v>
      </c>
      <c r="D1349" t="s">
        <v>798</v>
      </c>
      <c r="E1349" t="s">
        <v>778</v>
      </c>
      <c r="F1349">
        <v>1</v>
      </c>
      <c r="G1349" t="s">
        <v>2251</v>
      </c>
      <c r="H1349" t="s">
        <v>765</v>
      </c>
      <c r="J1349" s="90">
        <f t="shared" si="65"/>
        <v>25606</v>
      </c>
      <c r="K1349" s="86" t="str">
        <f t="shared" si="64"/>
        <v/>
      </c>
      <c r="L1349" s="86">
        <f t="shared" si="64"/>
        <v>174</v>
      </c>
      <c r="M1349" s="86">
        <f t="shared" si="64"/>
        <v>103</v>
      </c>
      <c r="N1349" s="86">
        <f t="shared" si="63"/>
        <v>63</v>
      </c>
      <c r="O1349" s="86">
        <f t="shared" si="63"/>
        <v>1</v>
      </c>
      <c r="P1349" s="86">
        <f t="shared" si="63"/>
        <v>25606</v>
      </c>
      <c r="Q1349" s="86" t="str">
        <f t="shared" si="63"/>
        <v/>
      </c>
    </row>
    <row r="1350" spans="1:17" x14ac:dyDescent="0.25">
      <c r="A1350" t="s">
        <v>2252</v>
      </c>
      <c r="B1350" t="s">
        <v>765</v>
      </c>
      <c r="C1350" t="s">
        <v>769</v>
      </c>
      <c r="D1350" t="s">
        <v>798</v>
      </c>
      <c r="E1350" t="s">
        <v>778</v>
      </c>
      <c r="F1350">
        <v>1</v>
      </c>
      <c r="G1350" t="s">
        <v>2252</v>
      </c>
      <c r="H1350" t="s">
        <v>765</v>
      </c>
      <c r="J1350" s="90">
        <f t="shared" si="65"/>
        <v>25607</v>
      </c>
      <c r="K1350" s="86" t="str">
        <f t="shared" si="64"/>
        <v/>
      </c>
      <c r="L1350" s="86">
        <f t="shared" si="64"/>
        <v>174</v>
      </c>
      <c r="M1350" s="86">
        <f t="shared" si="64"/>
        <v>103</v>
      </c>
      <c r="N1350" s="86">
        <f t="shared" si="63"/>
        <v>63</v>
      </c>
      <c r="O1350" s="86">
        <f t="shared" si="63"/>
        <v>1</v>
      </c>
      <c r="P1350" s="86">
        <f t="shared" si="63"/>
        <v>25607</v>
      </c>
      <c r="Q1350" s="86" t="str">
        <f t="shared" si="63"/>
        <v/>
      </c>
    </row>
    <row r="1351" spans="1:17" x14ac:dyDescent="0.25">
      <c r="A1351" t="s">
        <v>2253</v>
      </c>
      <c r="B1351" t="s">
        <v>765</v>
      </c>
      <c r="C1351" t="s">
        <v>769</v>
      </c>
      <c r="D1351" t="s">
        <v>766</v>
      </c>
      <c r="E1351" t="s">
        <v>778</v>
      </c>
      <c r="F1351">
        <v>1</v>
      </c>
      <c r="G1351" t="s">
        <v>2253</v>
      </c>
      <c r="H1351" t="s">
        <v>765</v>
      </c>
      <c r="J1351" s="90">
        <f t="shared" si="65"/>
        <v>25608</v>
      </c>
      <c r="K1351" s="86" t="str">
        <f t="shared" si="64"/>
        <v/>
      </c>
      <c r="L1351" s="86">
        <f t="shared" si="64"/>
        <v>174</v>
      </c>
      <c r="M1351" s="86">
        <f t="shared" si="64"/>
        <v>810</v>
      </c>
      <c r="N1351" s="86">
        <f t="shared" si="63"/>
        <v>63</v>
      </c>
      <c r="O1351" s="86">
        <f t="shared" si="63"/>
        <v>1</v>
      </c>
      <c r="P1351" s="86">
        <f t="shared" si="63"/>
        <v>25608</v>
      </c>
      <c r="Q1351" s="86" t="str">
        <f t="shared" si="63"/>
        <v/>
      </c>
    </row>
    <row r="1352" spans="1:17" x14ac:dyDescent="0.25">
      <c r="A1352" t="s">
        <v>2254</v>
      </c>
      <c r="B1352" t="s">
        <v>765</v>
      </c>
      <c r="C1352" t="s">
        <v>769</v>
      </c>
      <c r="D1352" t="s">
        <v>766</v>
      </c>
      <c r="E1352" t="s">
        <v>778</v>
      </c>
      <c r="F1352">
        <v>1</v>
      </c>
      <c r="G1352" t="s">
        <v>2254</v>
      </c>
      <c r="H1352" t="s">
        <v>765</v>
      </c>
      <c r="J1352" s="90">
        <f t="shared" si="65"/>
        <v>25609</v>
      </c>
      <c r="K1352" s="86" t="str">
        <f t="shared" si="64"/>
        <v/>
      </c>
      <c r="L1352" s="86">
        <f t="shared" si="64"/>
        <v>174</v>
      </c>
      <c r="M1352" s="86">
        <f t="shared" si="64"/>
        <v>810</v>
      </c>
      <c r="N1352" s="86">
        <f t="shared" si="63"/>
        <v>63</v>
      </c>
      <c r="O1352" s="86">
        <f t="shared" si="63"/>
        <v>1</v>
      </c>
      <c r="P1352" s="86">
        <f t="shared" si="63"/>
        <v>25609</v>
      </c>
      <c r="Q1352" s="86" t="str">
        <f t="shared" si="63"/>
        <v/>
      </c>
    </row>
    <row r="1353" spans="1:17" x14ac:dyDescent="0.25">
      <c r="A1353" t="s">
        <v>2255</v>
      </c>
      <c r="B1353" t="s">
        <v>1138</v>
      </c>
      <c r="C1353" t="s">
        <v>769</v>
      </c>
      <c r="D1353" t="s">
        <v>930</v>
      </c>
      <c r="E1353" t="s">
        <v>1116</v>
      </c>
      <c r="F1353">
        <v>1</v>
      </c>
      <c r="G1353" t="s">
        <v>765</v>
      </c>
      <c r="H1353" t="s">
        <v>765</v>
      </c>
      <c r="J1353" s="90">
        <f t="shared" si="65"/>
        <v>2561</v>
      </c>
      <c r="K1353" s="86">
        <f t="shared" si="64"/>
        <v>172</v>
      </c>
      <c r="L1353" s="86">
        <f t="shared" si="64"/>
        <v>174</v>
      </c>
      <c r="M1353" s="86">
        <f t="shared" si="64"/>
        <v>106</v>
      </c>
      <c r="N1353" s="86">
        <f t="shared" si="63"/>
        <v>17</v>
      </c>
      <c r="O1353" s="86">
        <f t="shared" si="63"/>
        <v>1</v>
      </c>
      <c r="P1353" s="86" t="str">
        <f t="shared" si="63"/>
        <v/>
      </c>
      <c r="Q1353" s="86" t="str">
        <f t="shared" si="63"/>
        <v/>
      </c>
    </row>
    <row r="1354" spans="1:17" x14ac:dyDescent="0.25">
      <c r="A1354" t="s">
        <v>2256</v>
      </c>
      <c r="B1354" t="s">
        <v>765</v>
      </c>
      <c r="C1354" t="s">
        <v>769</v>
      </c>
      <c r="D1354" t="s">
        <v>766</v>
      </c>
      <c r="E1354" t="s">
        <v>778</v>
      </c>
      <c r="F1354">
        <v>1</v>
      </c>
      <c r="G1354" t="s">
        <v>2256</v>
      </c>
      <c r="H1354" t="s">
        <v>765</v>
      </c>
      <c r="J1354" s="90">
        <f t="shared" si="65"/>
        <v>25610</v>
      </c>
      <c r="K1354" s="86" t="str">
        <f t="shared" si="64"/>
        <v/>
      </c>
      <c r="L1354" s="86">
        <f t="shared" si="64"/>
        <v>174</v>
      </c>
      <c r="M1354" s="86">
        <f t="shared" si="64"/>
        <v>810</v>
      </c>
      <c r="N1354" s="86">
        <f t="shared" si="63"/>
        <v>63</v>
      </c>
      <c r="O1354" s="86">
        <f t="shared" si="63"/>
        <v>1</v>
      </c>
      <c r="P1354" s="86">
        <f t="shared" si="63"/>
        <v>25610</v>
      </c>
      <c r="Q1354" s="86" t="str">
        <f t="shared" si="63"/>
        <v/>
      </c>
    </row>
    <row r="1355" spans="1:17" x14ac:dyDescent="0.25">
      <c r="A1355" t="s">
        <v>2257</v>
      </c>
      <c r="B1355" t="s">
        <v>765</v>
      </c>
      <c r="C1355" t="s">
        <v>769</v>
      </c>
      <c r="D1355" t="s">
        <v>776</v>
      </c>
      <c r="E1355" t="s">
        <v>778</v>
      </c>
      <c r="F1355">
        <v>1</v>
      </c>
      <c r="G1355" t="s">
        <v>2257</v>
      </c>
      <c r="H1355" t="s">
        <v>765</v>
      </c>
      <c r="J1355" s="90">
        <f t="shared" si="65"/>
        <v>25617</v>
      </c>
      <c r="K1355" s="86" t="str">
        <f t="shared" si="64"/>
        <v/>
      </c>
      <c r="L1355" s="86">
        <f t="shared" si="64"/>
        <v>174</v>
      </c>
      <c r="M1355" s="86">
        <f t="shared" si="64"/>
        <v>102</v>
      </c>
      <c r="N1355" s="86">
        <f t="shared" si="63"/>
        <v>63</v>
      </c>
      <c r="O1355" s="86">
        <f t="shared" si="63"/>
        <v>1</v>
      </c>
      <c r="P1355" s="86">
        <f t="shared" si="63"/>
        <v>25617</v>
      </c>
      <c r="Q1355" s="86" t="str">
        <f t="shared" si="63"/>
        <v/>
      </c>
    </row>
    <row r="1356" spans="1:17" x14ac:dyDescent="0.25">
      <c r="A1356" t="s">
        <v>2258</v>
      </c>
      <c r="B1356" t="s">
        <v>1138</v>
      </c>
      <c r="C1356" t="s">
        <v>769</v>
      </c>
      <c r="D1356" t="s">
        <v>930</v>
      </c>
      <c r="E1356" t="s">
        <v>1116</v>
      </c>
      <c r="F1356">
        <v>1</v>
      </c>
      <c r="G1356" t="s">
        <v>765</v>
      </c>
      <c r="H1356" t="s">
        <v>765</v>
      </c>
      <c r="J1356" s="90">
        <f t="shared" si="65"/>
        <v>2562</v>
      </c>
      <c r="K1356" s="86">
        <f t="shared" si="64"/>
        <v>172</v>
      </c>
      <c r="L1356" s="86">
        <f t="shared" si="64"/>
        <v>174</v>
      </c>
      <c r="M1356" s="86">
        <f t="shared" si="64"/>
        <v>106</v>
      </c>
      <c r="N1356" s="86">
        <f t="shared" si="63"/>
        <v>17</v>
      </c>
      <c r="O1356" s="86">
        <f t="shared" si="63"/>
        <v>1</v>
      </c>
      <c r="P1356" s="86" t="str">
        <f t="shared" si="63"/>
        <v/>
      </c>
      <c r="Q1356" s="86" t="str">
        <f t="shared" si="63"/>
        <v/>
      </c>
    </row>
    <row r="1357" spans="1:17" x14ac:dyDescent="0.25">
      <c r="A1357" t="s">
        <v>2259</v>
      </c>
      <c r="B1357" t="s">
        <v>765</v>
      </c>
      <c r="C1357" t="s">
        <v>769</v>
      </c>
      <c r="D1357" t="s">
        <v>798</v>
      </c>
      <c r="E1357" t="s">
        <v>778</v>
      </c>
      <c r="F1357">
        <v>1</v>
      </c>
      <c r="G1357" t="s">
        <v>2259</v>
      </c>
      <c r="H1357" t="s">
        <v>765</v>
      </c>
      <c r="J1357" s="90">
        <f t="shared" si="65"/>
        <v>25620</v>
      </c>
      <c r="K1357" s="86" t="str">
        <f t="shared" si="64"/>
        <v/>
      </c>
      <c r="L1357" s="86">
        <f t="shared" si="64"/>
        <v>174</v>
      </c>
      <c r="M1357" s="86">
        <f t="shared" si="64"/>
        <v>103</v>
      </c>
      <c r="N1357" s="86">
        <f t="shared" si="63"/>
        <v>63</v>
      </c>
      <c r="O1357" s="86">
        <f t="shared" si="63"/>
        <v>1</v>
      </c>
      <c r="P1357" s="86">
        <f t="shared" si="63"/>
        <v>25620</v>
      </c>
      <c r="Q1357" s="86" t="str">
        <f t="shared" si="63"/>
        <v/>
      </c>
    </row>
    <row r="1358" spans="1:17" x14ac:dyDescent="0.25">
      <c r="A1358" t="s">
        <v>2260</v>
      </c>
      <c r="B1358" t="s">
        <v>765</v>
      </c>
      <c r="C1358" t="s">
        <v>769</v>
      </c>
      <c r="D1358" t="s">
        <v>851</v>
      </c>
      <c r="E1358" t="s">
        <v>778</v>
      </c>
      <c r="F1358">
        <v>1</v>
      </c>
      <c r="G1358" t="s">
        <v>2260</v>
      </c>
      <c r="H1358" t="s">
        <v>765</v>
      </c>
      <c r="J1358" s="90">
        <f t="shared" si="65"/>
        <v>25623</v>
      </c>
      <c r="K1358" s="86" t="str">
        <f t="shared" si="64"/>
        <v/>
      </c>
      <c r="L1358" s="86">
        <f t="shared" si="64"/>
        <v>174</v>
      </c>
      <c r="M1358" s="86">
        <f t="shared" si="64"/>
        <v>101</v>
      </c>
      <c r="N1358" s="86">
        <f t="shared" si="63"/>
        <v>63</v>
      </c>
      <c r="O1358" s="86">
        <f t="shared" si="63"/>
        <v>1</v>
      </c>
      <c r="P1358" s="86">
        <f t="shared" si="63"/>
        <v>25623</v>
      </c>
      <c r="Q1358" s="86" t="str">
        <f t="shared" si="63"/>
        <v/>
      </c>
    </row>
    <row r="1359" spans="1:17" x14ac:dyDescent="0.25">
      <c r="A1359" t="s">
        <v>2261</v>
      </c>
      <c r="B1359" t="s">
        <v>765</v>
      </c>
      <c r="C1359" t="s">
        <v>769</v>
      </c>
      <c r="D1359" t="s">
        <v>798</v>
      </c>
      <c r="E1359" t="s">
        <v>778</v>
      </c>
      <c r="F1359">
        <v>1</v>
      </c>
      <c r="G1359" t="s">
        <v>2261</v>
      </c>
      <c r="H1359" t="s">
        <v>765</v>
      </c>
      <c r="J1359" s="90">
        <f t="shared" si="65"/>
        <v>25626</v>
      </c>
      <c r="K1359" s="86" t="str">
        <f t="shared" si="64"/>
        <v/>
      </c>
      <c r="L1359" s="86">
        <f t="shared" si="64"/>
        <v>174</v>
      </c>
      <c r="M1359" s="86">
        <f t="shared" si="64"/>
        <v>103</v>
      </c>
      <c r="N1359" s="86">
        <f t="shared" si="63"/>
        <v>63</v>
      </c>
      <c r="O1359" s="86">
        <f t="shared" si="63"/>
        <v>1</v>
      </c>
      <c r="P1359" s="86">
        <f t="shared" si="63"/>
        <v>25626</v>
      </c>
      <c r="Q1359" s="86" t="str">
        <f t="shared" si="63"/>
        <v/>
      </c>
    </row>
    <row r="1360" spans="1:17" x14ac:dyDescent="0.25">
      <c r="A1360" t="s">
        <v>2262</v>
      </c>
      <c r="B1360" t="s">
        <v>765</v>
      </c>
      <c r="C1360" t="s">
        <v>769</v>
      </c>
      <c r="D1360" t="s">
        <v>776</v>
      </c>
      <c r="E1360" t="s">
        <v>875</v>
      </c>
      <c r="F1360">
        <v>1</v>
      </c>
      <c r="G1360" t="s">
        <v>2262</v>
      </c>
      <c r="H1360" t="s">
        <v>765</v>
      </c>
      <c r="J1360" s="90">
        <f t="shared" si="65"/>
        <v>25629</v>
      </c>
      <c r="K1360" s="86" t="str">
        <f t="shared" si="64"/>
        <v/>
      </c>
      <c r="L1360" s="86">
        <f t="shared" si="64"/>
        <v>174</v>
      </c>
      <c r="M1360" s="86">
        <f t="shared" si="64"/>
        <v>102</v>
      </c>
      <c r="N1360" s="86">
        <f t="shared" si="63"/>
        <v>66</v>
      </c>
      <c r="O1360" s="86">
        <f t="shared" si="63"/>
        <v>1</v>
      </c>
      <c r="P1360" s="86">
        <f t="shared" si="63"/>
        <v>25629</v>
      </c>
      <c r="Q1360" s="86" t="str">
        <f t="shared" si="63"/>
        <v/>
      </c>
    </row>
    <row r="1361" spans="1:17" x14ac:dyDescent="0.25">
      <c r="A1361" t="s">
        <v>2263</v>
      </c>
      <c r="B1361" t="s">
        <v>1070</v>
      </c>
      <c r="C1361" t="s">
        <v>769</v>
      </c>
      <c r="D1361" t="s">
        <v>930</v>
      </c>
      <c r="E1361" t="s">
        <v>844</v>
      </c>
      <c r="F1361">
        <v>0</v>
      </c>
      <c r="G1361" t="s">
        <v>767</v>
      </c>
      <c r="H1361" t="s">
        <v>2263</v>
      </c>
      <c r="J1361" s="90">
        <f t="shared" si="65"/>
        <v>2563</v>
      </c>
      <c r="K1361" s="86">
        <f t="shared" si="64"/>
        <v>537</v>
      </c>
      <c r="L1361" s="86">
        <f t="shared" si="64"/>
        <v>174</v>
      </c>
      <c r="M1361" s="86">
        <f t="shared" si="64"/>
        <v>106</v>
      </c>
      <c r="N1361" s="86">
        <f t="shared" si="63"/>
        <v>53</v>
      </c>
      <c r="O1361" s="86">
        <f t="shared" si="63"/>
        <v>0</v>
      </c>
      <c r="P1361" s="86">
        <f t="shared" si="63"/>
        <v>13</v>
      </c>
      <c r="Q1361" s="86">
        <f t="shared" si="63"/>
        <v>2563</v>
      </c>
    </row>
    <row r="1362" spans="1:17" x14ac:dyDescent="0.25">
      <c r="A1362" t="s">
        <v>2264</v>
      </c>
      <c r="B1362" t="s">
        <v>765</v>
      </c>
      <c r="C1362" t="s">
        <v>769</v>
      </c>
      <c r="D1362" t="s">
        <v>776</v>
      </c>
      <c r="E1362" t="s">
        <v>875</v>
      </c>
      <c r="F1362">
        <v>1</v>
      </c>
      <c r="G1362" t="s">
        <v>2264</v>
      </c>
      <c r="H1362" t="s">
        <v>765</v>
      </c>
      <c r="J1362" s="90">
        <f t="shared" si="65"/>
        <v>25632</v>
      </c>
      <c r="K1362" s="86" t="str">
        <f t="shared" si="64"/>
        <v/>
      </c>
      <c r="L1362" s="86">
        <f t="shared" si="64"/>
        <v>174</v>
      </c>
      <c r="M1362" s="86">
        <f t="shared" si="64"/>
        <v>102</v>
      </c>
      <c r="N1362" s="86">
        <f t="shared" si="63"/>
        <v>66</v>
      </c>
      <c r="O1362" s="86">
        <f t="shared" si="63"/>
        <v>1</v>
      </c>
      <c r="P1362" s="86">
        <f t="shared" si="63"/>
        <v>25632</v>
      </c>
      <c r="Q1362" s="86" t="str">
        <f t="shared" si="63"/>
        <v/>
      </c>
    </row>
    <row r="1363" spans="1:17" x14ac:dyDescent="0.25">
      <c r="A1363" t="s">
        <v>2265</v>
      </c>
      <c r="B1363" t="s">
        <v>765</v>
      </c>
      <c r="C1363" t="s">
        <v>769</v>
      </c>
      <c r="D1363" t="s">
        <v>851</v>
      </c>
      <c r="E1363" t="s">
        <v>778</v>
      </c>
      <c r="F1363">
        <v>1</v>
      </c>
      <c r="G1363" t="s">
        <v>2265</v>
      </c>
      <c r="H1363" t="s">
        <v>765</v>
      </c>
      <c r="J1363" s="90">
        <f t="shared" si="65"/>
        <v>25635</v>
      </c>
      <c r="K1363" s="86" t="str">
        <f t="shared" si="64"/>
        <v/>
      </c>
      <c r="L1363" s="86">
        <f t="shared" si="64"/>
        <v>174</v>
      </c>
      <c r="M1363" s="86">
        <f t="shared" si="64"/>
        <v>101</v>
      </c>
      <c r="N1363" s="86">
        <f t="shared" si="63"/>
        <v>63</v>
      </c>
      <c r="O1363" s="86">
        <f t="shared" si="63"/>
        <v>1</v>
      </c>
      <c r="P1363" s="86">
        <f t="shared" si="63"/>
        <v>25635</v>
      </c>
      <c r="Q1363" s="86" t="str">
        <f t="shared" si="63"/>
        <v/>
      </c>
    </row>
    <row r="1364" spans="1:17" x14ac:dyDescent="0.25">
      <c r="A1364" t="s">
        <v>2266</v>
      </c>
      <c r="B1364" t="s">
        <v>765</v>
      </c>
      <c r="C1364" t="s">
        <v>769</v>
      </c>
      <c r="D1364" t="s">
        <v>776</v>
      </c>
      <c r="E1364" t="s">
        <v>778</v>
      </c>
      <c r="F1364">
        <v>1</v>
      </c>
      <c r="G1364" t="s">
        <v>2266</v>
      </c>
      <c r="H1364" t="s">
        <v>765</v>
      </c>
      <c r="J1364" s="90">
        <f t="shared" si="65"/>
        <v>25638</v>
      </c>
      <c r="K1364" s="86" t="str">
        <f t="shared" si="64"/>
        <v/>
      </c>
      <c r="L1364" s="86">
        <f t="shared" si="64"/>
        <v>174</v>
      </c>
      <c r="M1364" s="86">
        <f t="shared" si="64"/>
        <v>102</v>
      </c>
      <c r="N1364" s="86">
        <f t="shared" si="63"/>
        <v>63</v>
      </c>
      <c r="O1364" s="86">
        <f t="shared" si="63"/>
        <v>1</v>
      </c>
      <c r="P1364" s="86">
        <f t="shared" si="63"/>
        <v>25638</v>
      </c>
      <c r="Q1364" s="86" t="str">
        <f t="shared" si="63"/>
        <v/>
      </c>
    </row>
    <row r="1365" spans="1:17" x14ac:dyDescent="0.25">
      <c r="A1365" t="s">
        <v>2267</v>
      </c>
      <c r="B1365" t="s">
        <v>1138</v>
      </c>
      <c r="C1365" t="s">
        <v>769</v>
      </c>
      <c r="D1365" t="s">
        <v>930</v>
      </c>
      <c r="E1365" t="s">
        <v>1116</v>
      </c>
      <c r="F1365">
        <v>1</v>
      </c>
      <c r="G1365" t="s">
        <v>765</v>
      </c>
      <c r="H1365" t="s">
        <v>765</v>
      </c>
      <c r="J1365" s="90">
        <f t="shared" si="65"/>
        <v>2564</v>
      </c>
      <c r="K1365" s="86">
        <f t="shared" si="64"/>
        <v>172</v>
      </c>
      <c r="L1365" s="86">
        <f t="shared" si="64"/>
        <v>174</v>
      </c>
      <c r="M1365" s="86">
        <f t="shared" si="64"/>
        <v>106</v>
      </c>
      <c r="N1365" s="86">
        <f t="shared" si="63"/>
        <v>17</v>
      </c>
      <c r="O1365" s="86">
        <f t="shared" si="63"/>
        <v>1</v>
      </c>
      <c r="P1365" s="86" t="str">
        <f t="shared" si="63"/>
        <v/>
      </c>
      <c r="Q1365" s="86" t="str">
        <f t="shared" si="63"/>
        <v/>
      </c>
    </row>
    <row r="1366" spans="1:17" x14ac:dyDescent="0.25">
      <c r="A1366" t="s">
        <v>2268</v>
      </c>
      <c r="B1366" t="s">
        <v>765</v>
      </c>
      <c r="C1366" t="s">
        <v>769</v>
      </c>
      <c r="D1366" t="s">
        <v>766</v>
      </c>
      <c r="E1366" t="s">
        <v>853</v>
      </c>
      <c r="F1366">
        <v>1</v>
      </c>
      <c r="G1366" t="s">
        <v>2268</v>
      </c>
      <c r="H1366" t="s">
        <v>765</v>
      </c>
      <c r="J1366" s="90">
        <f t="shared" si="65"/>
        <v>25641</v>
      </c>
      <c r="K1366" s="86" t="str">
        <f t="shared" si="64"/>
        <v/>
      </c>
      <c r="L1366" s="86">
        <f t="shared" si="64"/>
        <v>174</v>
      </c>
      <c r="M1366" s="86">
        <f t="shared" si="64"/>
        <v>810</v>
      </c>
      <c r="N1366" s="86">
        <f t="shared" si="64"/>
        <v>65</v>
      </c>
      <c r="O1366" s="86">
        <f t="shared" si="64"/>
        <v>1</v>
      </c>
      <c r="P1366" s="86">
        <f t="shared" si="64"/>
        <v>25641</v>
      </c>
      <c r="Q1366" s="86" t="str">
        <f t="shared" si="63"/>
        <v/>
      </c>
    </row>
    <row r="1367" spans="1:17" x14ac:dyDescent="0.25">
      <c r="A1367" t="s">
        <v>2269</v>
      </c>
      <c r="B1367" t="s">
        <v>765</v>
      </c>
      <c r="C1367" t="s">
        <v>769</v>
      </c>
      <c r="D1367" t="s">
        <v>851</v>
      </c>
      <c r="E1367" t="s">
        <v>778</v>
      </c>
      <c r="F1367">
        <v>1</v>
      </c>
      <c r="G1367" t="s">
        <v>2269</v>
      </c>
      <c r="H1367" t="s">
        <v>765</v>
      </c>
      <c r="J1367" s="90">
        <f t="shared" si="65"/>
        <v>25645</v>
      </c>
      <c r="K1367" s="86" t="str">
        <f t="shared" si="64"/>
        <v/>
      </c>
      <c r="L1367" s="86">
        <f t="shared" si="64"/>
        <v>174</v>
      </c>
      <c r="M1367" s="86">
        <f t="shared" si="64"/>
        <v>101</v>
      </c>
      <c r="N1367" s="86">
        <f t="shared" si="64"/>
        <v>63</v>
      </c>
      <c r="O1367" s="86">
        <f t="shared" si="64"/>
        <v>1</v>
      </c>
      <c r="P1367" s="86">
        <f t="shared" si="64"/>
        <v>25645</v>
      </c>
      <c r="Q1367" s="86" t="str">
        <f t="shared" si="63"/>
        <v/>
      </c>
    </row>
    <row r="1368" spans="1:17" x14ac:dyDescent="0.25">
      <c r="A1368" t="s">
        <v>2270</v>
      </c>
      <c r="B1368" t="s">
        <v>1138</v>
      </c>
      <c r="C1368" t="s">
        <v>769</v>
      </c>
      <c r="D1368" t="s">
        <v>930</v>
      </c>
      <c r="E1368" t="s">
        <v>1116</v>
      </c>
      <c r="F1368">
        <v>1</v>
      </c>
      <c r="G1368" t="s">
        <v>765</v>
      </c>
      <c r="H1368" t="s">
        <v>765</v>
      </c>
      <c r="J1368" s="90">
        <f t="shared" si="65"/>
        <v>2565</v>
      </c>
      <c r="K1368" s="86">
        <f t="shared" si="64"/>
        <v>172</v>
      </c>
      <c r="L1368" s="86">
        <f t="shared" si="64"/>
        <v>174</v>
      </c>
      <c r="M1368" s="86">
        <f t="shared" si="64"/>
        <v>106</v>
      </c>
      <c r="N1368" s="86">
        <f t="shared" si="64"/>
        <v>17</v>
      </c>
      <c r="O1368" s="86">
        <f t="shared" si="64"/>
        <v>1</v>
      </c>
      <c r="P1368" s="86" t="str">
        <f t="shared" si="64"/>
        <v/>
      </c>
      <c r="Q1368" s="86" t="str">
        <f t="shared" si="63"/>
        <v/>
      </c>
    </row>
    <row r="1369" spans="1:17" x14ac:dyDescent="0.25">
      <c r="A1369" t="s">
        <v>2271</v>
      </c>
      <c r="B1369" t="s">
        <v>765</v>
      </c>
      <c r="C1369" t="s">
        <v>769</v>
      </c>
      <c r="D1369" t="s">
        <v>798</v>
      </c>
      <c r="E1369" t="s">
        <v>875</v>
      </c>
      <c r="F1369">
        <v>1</v>
      </c>
      <c r="G1369" t="s">
        <v>2271</v>
      </c>
      <c r="H1369" t="s">
        <v>765</v>
      </c>
      <c r="J1369" s="90">
        <f t="shared" si="65"/>
        <v>25652</v>
      </c>
      <c r="K1369" s="86" t="str">
        <f t="shared" si="64"/>
        <v/>
      </c>
      <c r="L1369" s="86">
        <f t="shared" si="64"/>
        <v>174</v>
      </c>
      <c r="M1369" s="86">
        <f t="shared" si="64"/>
        <v>103</v>
      </c>
      <c r="N1369" s="86">
        <f t="shared" si="64"/>
        <v>66</v>
      </c>
      <c r="O1369" s="86">
        <f t="shared" si="64"/>
        <v>1</v>
      </c>
      <c r="P1369" s="86">
        <f t="shared" si="64"/>
        <v>25652</v>
      </c>
      <c r="Q1369" s="86" t="str">
        <f t="shared" si="63"/>
        <v/>
      </c>
    </row>
    <row r="1370" spans="1:17" x14ac:dyDescent="0.25">
      <c r="A1370" t="s">
        <v>2272</v>
      </c>
      <c r="B1370" t="s">
        <v>765</v>
      </c>
      <c r="C1370" t="s">
        <v>769</v>
      </c>
      <c r="D1370" t="s">
        <v>798</v>
      </c>
      <c r="E1370" t="s">
        <v>778</v>
      </c>
      <c r="F1370">
        <v>1</v>
      </c>
      <c r="G1370" t="s">
        <v>2272</v>
      </c>
      <c r="H1370" t="s">
        <v>765</v>
      </c>
      <c r="J1370" s="90">
        <f t="shared" si="65"/>
        <v>25657</v>
      </c>
      <c r="K1370" s="86" t="str">
        <f t="shared" si="64"/>
        <v/>
      </c>
      <c r="L1370" s="86">
        <f t="shared" si="64"/>
        <v>174</v>
      </c>
      <c r="M1370" s="86">
        <f t="shared" si="64"/>
        <v>103</v>
      </c>
      <c r="N1370" s="86">
        <f t="shared" si="64"/>
        <v>63</v>
      </c>
      <c r="O1370" s="86">
        <f t="shared" si="64"/>
        <v>1</v>
      </c>
      <c r="P1370" s="86">
        <f t="shared" si="64"/>
        <v>25657</v>
      </c>
      <c r="Q1370" s="86" t="str">
        <f t="shared" si="63"/>
        <v/>
      </c>
    </row>
    <row r="1371" spans="1:17" x14ac:dyDescent="0.25">
      <c r="A1371" t="s">
        <v>2273</v>
      </c>
      <c r="B1371" t="s">
        <v>1138</v>
      </c>
      <c r="C1371" t="s">
        <v>769</v>
      </c>
      <c r="D1371" t="s">
        <v>930</v>
      </c>
      <c r="E1371" t="s">
        <v>1116</v>
      </c>
      <c r="F1371">
        <v>1</v>
      </c>
      <c r="G1371" t="s">
        <v>765</v>
      </c>
      <c r="H1371" t="s">
        <v>765</v>
      </c>
      <c r="J1371" s="90">
        <f t="shared" si="65"/>
        <v>2566</v>
      </c>
      <c r="K1371" s="86">
        <f t="shared" si="64"/>
        <v>172</v>
      </c>
      <c r="L1371" s="86">
        <f t="shared" si="64"/>
        <v>174</v>
      </c>
      <c r="M1371" s="86">
        <f t="shared" si="64"/>
        <v>106</v>
      </c>
      <c r="N1371" s="86">
        <f t="shared" si="64"/>
        <v>17</v>
      </c>
      <c r="O1371" s="86">
        <f t="shared" si="64"/>
        <v>1</v>
      </c>
      <c r="P1371" s="86" t="str">
        <f t="shared" si="64"/>
        <v/>
      </c>
      <c r="Q1371" s="86" t="str">
        <f t="shared" si="63"/>
        <v/>
      </c>
    </row>
    <row r="1372" spans="1:17" x14ac:dyDescent="0.25">
      <c r="A1372" t="s">
        <v>2274</v>
      </c>
      <c r="B1372" t="s">
        <v>765</v>
      </c>
      <c r="C1372" t="s">
        <v>769</v>
      </c>
      <c r="D1372" t="s">
        <v>851</v>
      </c>
      <c r="E1372" t="s">
        <v>778</v>
      </c>
      <c r="F1372">
        <v>1</v>
      </c>
      <c r="G1372" t="s">
        <v>2274</v>
      </c>
      <c r="H1372" t="s">
        <v>765</v>
      </c>
      <c r="J1372" s="90">
        <f t="shared" si="65"/>
        <v>25662</v>
      </c>
      <c r="K1372" s="86" t="str">
        <f t="shared" si="64"/>
        <v/>
      </c>
      <c r="L1372" s="86">
        <f t="shared" si="64"/>
        <v>174</v>
      </c>
      <c r="M1372" s="86">
        <f t="shared" si="64"/>
        <v>101</v>
      </c>
      <c r="N1372" s="86">
        <f t="shared" si="64"/>
        <v>63</v>
      </c>
      <c r="O1372" s="86">
        <f t="shared" si="64"/>
        <v>1</v>
      </c>
      <c r="P1372" s="86">
        <f t="shared" si="64"/>
        <v>25662</v>
      </c>
      <c r="Q1372" s="86" t="str">
        <f t="shared" si="63"/>
        <v/>
      </c>
    </row>
    <row r="1373" spans="1:17" x14ac:dyDescent="0.25">
      <c r="A1373" t="s">
        <v>2275</v>
      </c>
      <c r="B1373" t="s">
        <v>765</v>
      </c>
      <c r="C1373" t="s">
        <v>769</v>
      </c>
      <c r="D1373" t="s">
        <v>851</v>
      </c>
      <c r="E1373" t="s">
        <v>778</v>
      </c>
      <c r="F1373">
        <v>1</v>
      </c>
      <c r="G1373" t="s">
        <v>2275</v>
      </c>
      <c r="H1373" t="s">
        <v>765</v>
      </c>
      <c r="J1373" s="90">
        <f t="shared" si="65"/>
        <v>25665</v>
      </c>
      <c r="K1373" s="86" t="str">
        <f t="shared" si="64"/>
        <v/>
      </c>
      <c r="L1373" s="86">
        <f t="shared" si="64"/>
        <v>174</v>
      </c>
      <c r="M1373" s="86">
        <f t="shared" si="64"/>
        <v>101</v>
      </c>
      <c r="N1373" s="86">
        <f t="shared" si="64"/>
        <v>63</v>
      </c>
      <c r="O1373" s="86">
        <f t="shared" si="64"/>
        <v>1</v>
      </c>
      <c r="P1373" s="86">
        <f t="shared" si="64"/>
        <v>25665</v>
      </c>
      <c r="Q1373" s="86" t="str">
        <f t="shared" si="63"/>
        <v/>
      </c>
    </row>
    <row r="1374" spans="1:17" x14ac:dyDescent="0.25">
      <c r="A1374" t="s">
        <v>2276</v>
      </c>
      <c r="B1374" t="s">
        <v>765</v>
      </c>
      <c r="C1374" t="s">
        <v>769</v>
      </c>
      <c r="D1374" t="s">
        <v>851</v>
      </c>
      <c r="E1374" t="s">
        <v>778</v>
      </c>
      <c r="F1374">
        <v>1</v>
      </c>
      <c r="G1374" t="s">
        <v>2276</v>
      </c>
      <c r="H1374" t="s">
        <v>765</v>
      </c>
      <c r="J1374" s="90">
        <f t="shared" si="65"/>
        <v>25668</v>
      </c>
      <c r="K1374" s="86" t="str">
        <f t="shared" si="64"/>
        <v/>
      </c>
      <c r="L1374" s="86">
        <f t="shared" si="64"/>
        <v>174</v>
      </c>
      <c r="M1374" s="86">
        <f t="shared" si="64"/>
        <v>101</v>
      </c>
      <c r="N1374" s="86">
        <f t="shared" si="64"/>
        <v>63</v>
      </c>
      <c r="O1374" s="86">
        <f t="shared" si="64"/>
        <v>1</v>
      </c>
      <c r="P1374" s="86">
        <f t="shared" si="64"/>
        <v>25668</v>
      </c>
      <c r="Q1374" s="86" t="str">
        <f t="shared" si="63"/>
        <v/>
      </c>
    </row>
    <row r="1375" spans="1:17" x14ac:dyDescent="0.25">
      <c r="A1375" t="s">
        <v>2277</v>
      </c>
      <c r="B1375" t="s">
        <v>1138</v>
      </c>
      <c r="C1375" t="s">
        <v>769</v>
      </c>
      <c r="D1375" t="s">
        <v>930</v>
      </c>
      <c r="E1375" t="s">
        <v>1116</v>
      </c>
      <c r="F1375">
        <v>1</v>
      </c>
      <c r="G1375" t="s">
        <v>765</v>
      </c>
      <c r="H1375" t="s">
        <v>765</v>
      </c>
      <c r="J1375" s="90">
        <f t="shared" si="65"/>
        <v>2567</v>
      </c>
      <c r="K1375" s="86">
        <f t="shared" si="64"/>
        <v>172</v>
      </c>
      <c r="L1375" s="86">
        <f t="shared" si="64"/>
        <v>174</v>
      </c>
      <c r="M1375" s="86">
        <f t="shared" si="64"/>
        <v>106</v>
      </c>
      <c r="N1375" s="86">
        <f t="shared" si="64"/>
        <v>17</v>
      </c>
      <c r="O1375" s="86">
        <f t="shared" si="64"/>
        <v>1</v>
      </c>
      <c r="P1375" s="86" t="str">
        <f t="shared" si="64"/>
        <v/>
      </c>
      <c r="Q1375" s="86" t="str">
        <f t="shared" si="63"/>
        <v/>
      </c>
    </row>
    <row r="1376" spans="1:17" x14ac:dyDescent="0.25">
      <c r="A1376" t="s">
        <v>2278</v>
      </c>
      <c r="B1376" t="s">
        <v>765</v>
      </c>
      <c r="C1376" t="s">
        <v>769</v>
      </c>
      <c r="D1376" t="s">
        <v>766</v>
      </c>
      <c r="E1376" t="s">
        <v>778</v>
      </c>
      <c r="F1376">
        <v>1</v>
      </c>
      <c r="G1376" t="s">
        <v>2278</v>
      </c>
      <c r="H1376" t="s">
        <v>765</v>
      </c>
      <c r="J1376" s="90">
        <f t="shared" si="65"/>
        <v>25671</v>
      </c>
      <c r="K1376" s="86" t="str">
        <f t="shared" si="64"/>
        <v/>
      </c>
      <c r="L1376" s="86">
        <f t="shared" si="64"/>
        <v>174</v>
      </c>
      <c r="M1376" s="86">
        <f t="shared" si="64"/>
        <v>810</v>
      </c>
      <c r="N1376" s="86">
        <f t="shared" si="64"/>
        <v>63</v>
      </c>
      <c r="O1376" s="86">
        <f t="shared" si="64"/>
        <v>1</v>
      </c>
      <c r="P1376" s="86">
        <f t="shared" si="64"/>
        <v>25671</v>
      </c>
      <c r="Q1376" s="86" t="str">
        <f t="shared" si="63"/>
        <v/>
      </c>
    </row>
    <row r="1377" spans="1:17" x14ac:dyDescent="0.25">
      <c r="A1377" t="s">
        <v>2279</v>
      </c>
      <c r="B1377" t="s">
        <v>765</v>
      </c>
      <c r="C1377" t="s">
        <v>769</v>
      </c>
      <c r="D1377" t="s">
        <v>776</v>
      </c>
      <c r="E1377" t="s">
        <v>778</v>
      </c>
      <c r="F1377">
        <v>1</v>
      </c>
      <c r="G1377" t="s">
        <v>2279</v>
      </c>
      <c r="H1377" t="s">
        <v>765</v>
      </c>
      <c r="J1377" s="90">
        <f t="shared" si="65"/>
        <v>25674</v>
      </c>
      <c r="K1377" s="86" t="str">
        <f t="shared" si="64"/>
        <v/>
      </c>
      <c r="L1377" s="86">
        <f t="shared" si="64"/>
        <v>174</v>
      </c>
      <c r="M1377" s="86">
        <f t="shared" si="64"/>
        <v>102</v>
      </c>
      <c r="N1377" s="86">
        <f t="shared" si="64"/>
        <v>63</v>
      </c>
      <c r="O1377" s="86">
        <f t="shared" si="64"/>
        <v>1</v>
      </c>
      <c r="P1377" s="86">
        <f t="shared" si="64"/>
        <v>25674</v>
      </c>
      <c r="Q1377" s="86" t="str">
        <f t="shared" si="64"/>
        <v/>
      </c>
    </row>
    <row r="1378" spans="1:17" x14ac:dyDescent="0.25">
      <c r="A1378" t="s">
        <v>2280</v>
      </c>
      <c r="B1378" t="s">
        <v>765</v>
      </c>
      <c r="C1378" t="s">
        <v>769</v>
      </c>
      <c r="D1378" t="s">
        <v>851</v>
      </c>
      <c r="E1378" t="s">
        <v>778</v>
      </c>
      <c r="F1378">
        <v>1</v>
      </c>
      <c r="G1378" t="s">
        <v>2280</v>
      </c>
      <c r="H1378" t="s">
        <v>765</v>
      </c>
      <c r="J1378" s="90">
        <f t="shared" si="65"/>
        <v>25677</v>
      </c>
      <c r="K1378" s="86" t="str">
        <f t="shared" ref="K1378:Q1414" si="66">IFERROR(+B1378+0,"")</f>
        <v/>
      </c>
      <c r="L1378" s="86">
        <f t="shared" si="66"/>
        <v>174</v>
      </c>
      <c r="M1378" s="86">
        <f t="shared" si="66"/>
        <v>101</v>
      </c>
      <c r="N1378" s="86">
        <f t="shared" si="66"/>
        <v>63</v>
      </c>
      <c r="O1378" s="86">
        <f t="shared" si="66"/>
        <v>1</v>
      </c>
      <c r="P1378" s="86">
        <f t="shared" si="66"/>
        <v>25677</v>
      </c>
      <c r="Q1378" s="86" t="str">
        <f t="shared" si="66"/>
        <v/>
      </c>
    </row>
    <row r="1379" spans="1:17" x14ac:dyDescent="0.25">
      <c r="A1379" t="s">
        <v>2281</v>
      </c>
      <c r="B1379" t="s">
        <v>1138</v>
      </c>
      <c r="C1379" t="s">
        <v>769</v>
      </c>
      <c r="D1379" t="s">
        <v>930</v>
      </c>
      <c r="E1379" t="s">
        <v>1116</v>
      </c>
      <c r="F1379">
        <v>1</v>
      </c>
      <c r="G1379" t="s">
        <v>765</v>
      </c>
      <c r="H1379" t="s">
        <v>765</v>
      </c>
      <c r="J1379" s="90">
        <f t="shared" si="65"/>
        <v>2568</v>
      </c>
      <c r="K1379" s="86">
        <f t="shared" si="66"/>
        <v>172</v>
      </c>
      <c r="L1379" s="86">
        <f t="shared" si="66"/>
        <v>174</v>
      </c>
      <c r="M1379" s="86">
        <f t="shared" si="66"/>
        <v>106</v>
      </c>
      <c r="N1379" s="86">
        <f t="shared" si="66"/>
        <v>17</v>
      </c>
      <c r="O1379" s="86">
        <f t="shared" si="66"/>
        <v>1</v>
      </c>
      <c r="P1379" s="86" t="str">
        <f t="shared" si="66"/>
        <v/>
      </c>
      <c r="Q1379" s="86" t="str">
        <f t="shared" si="66"/>
        <v/>
      </c>
    </row>
    <row r="1380" spans="1:17" x14ac:dyDescent="0.25">
      <c r="A1380" t="s">
        <v>2282</v>
      </c>
      <c r="B1380" t="s">
        <v>1138</v>
      </c>
      <c r="C1380" t="s">
        <v>769</v>
      </c>
      <c r="D1380" t="s">
        <v>930</v>
      </c>
      <c r="E1380" t="s">
        <v>1116</v>
      </c>
      <c r="F1380">
        <v>1</v>
      </c>
      <c r="G1380" t="s">
        <v>765</v>
      </c>
      <c r="H1380" t="s">
        <v>765</v>
      </c>
      <c r="J1380" s="90">
        <f t="shared" si="65"/>
        <v>2569</v>
      </c>
      <c r="K1380" s="86">
        <f t="shared" si="66"/>
        <v>172</v>
      </c>
      <c r="L1380" s="86">
        <f t="shared" si="66"/>
        <v>174</v>
      </c>
      <c r="M1380" s="86">
        <f t="shared" si="66"/>
        <v>106</v>
      </c>
      <c r="N1380" s="86">
        <f t="shared" si="66"/>
        <v>17</v>
      </c>
      <c r="O1380" s="86">
        <f t="shared" si="66"/>
        <v>1</v>
      </c>
      <c r="P1380" s="86" t="str">
        <f t="shared" si="66"/>
        <v/>
      </c>
      <c r="Q1380" s="86" t="str">
        <f t="shared" si="66"/>
        <v/>
      </c>
    </row>
    <row r="1381" spans="1:17" x14ac:dyDescent="0.25">
      <c r="A1381" t="s">
        <v>2283</v>
      </c>
      <c r="B1381" t="s">
        <v>1138</v>
      </c>
      <c r="C1381" t="s">
        <v>769</v>
      </c>
      <c r="D1381" t="s">
        <v>930</v>
      </c>
      <c r="E1381" t="s">
        <v>1116</v>
      </c>
      <c r="F1381">
        <v>1</v>
      </c>
      <c r="G1381" t="s">
        <v>765</v>
      </c>
      <c r="H1381" t="s">
        <v>765</v>
      </c>
      <c r="J1381" s="90">
        <f t="shared" si="65"/>
        <v>2570</v>
      </c>
      <c r="K1381" s="86">
        <f t="shared" si="66"/>
        <v>172</v>
      </c>
      <c r="L1381" s="86">
        <f t="shared" si="66"/>
        <v>174</v>
      </c>
      <c r="M1381" s="86">
        <f t="shared" si="66"/>
        <v>106</v>
      </c>
      <c r="N1381" s="86">
        <f t="shared" si="66"/>
        <v>17</v>
      </c>
      <c r="O1381" s="86">
        <f t="shared" si="66"/>
        <v>1</v>
      </c>
      <c r="P1381" s="86" t="str">
        <f t="shared" si="66"/>
        <v/>
      </c>
      <c r="Q1381" s="86" t="str">
        <f t="shared" si="66"/>
        <v/>
      </c>
    </row>
    <row r="1382" spans="1:17" x14ac:dyDescent="0.25">
      <c r="A1382" t="s">
        <v>2284</v>
      </c>
      <c r="B1382" t="s">
        <v>1138</v>
      </c>
      <c r="C1382" t="s">
        <v>769</v>
      </c>
      <c r="D1382" t="s">
        <v>930</v>
      </c>
      <c r="E1382" t="s">
        <v>1116</v>
      </c>
      <c r="F1382">
        <v>1</v>
      </c>
      <c r="G1382" t="s">
        <v>765</v>
      </c>
      <c r="H1382" t="s">
        <v>765</v>
      </c>
      <c r="J1382" s="90">
        <f t="shared" si="65"/>
        <v>2571</v>
      </c>
      <c r="K1382" s="86">
        <f t="shared" si="66"/>
        <v>172</v>
      </c>
      <c r="L1382" s="86">
        <f t="shared" si="66"/>
        <v>174</v>
      </c>
      <c r="M1382" s="86">
        <f t="shared" si="66"/>
        <v>106</v>
      </c>
      <c r="N1382" s="86">
        <f t="shared" si="66"/>
        <v>17</v>
      </c>
      <c r="O1382" s="86">
        <f t="shared" si="66"/>
        <v>1</v>
      </c>
      <c r="P1382" s="86" t="str">
        <f t="shared" si="66"/>
        <v/>
      </c>
      <c r="Q1382" s="86" t="str">
        <f t="shared" si="66"/>
        <v/>
      </c>
    </row>
    <row r="1383" spans="1:17" x14ac:dyDescent="0.25">
      <c r="A1383" t="s">
        <v>2285</v>
      </c>
      <c r="B1383" t="s">
        <v>1138</v>
      </c>
      <c r="C1383" t="s">
        <v>769</v>
      </c>
      <c r="D1383" t="s">
        <v>930</v>
      </c>
      <c r="E1383" t="s">
        <v>1116</v>
      </c>
      <c r="F1383">
        <v>1</v>
      </c>
      <c r="G1383" t="s">
        <v>765</v>
      </c>
      <c r="H1383" t="s">
        <v>765</v>
      </c>
      <c r="J1383" s="90">
        <f t="shared" si="65"/>
        <v>2572</v>
      </c>
      <c r="K1383" s="86">
        <f t="shared" si="66"/>
        <v>172</v>
      </c>
      <c r="L1383" s="86">
        <f t="shared" si="66"/>
        <v>174</v>
      </c>
      <c r="M1383" s="86">
        <f t="shared" si="66"/>
        <v>106</v>
      </c>
      <c r="N1383" s="86">
        <f t="shared" si="66"/>
        <v>17</v>
      </c>
      <c r="O1383" s="86">
        <f t="shared" si="66"/>
        <v>1</v>
      </c>
      <c r="P1383" s="86" t="str">
        <f t="shared" si="66"/>
        <v/>
      </c>
      <c r="Q1383" s="86" t="str">
        <f t="shared" si="66"/>
        <v/>
      </c>
    </row>
    <row r="1384" spans="1:17" x14ac:dyDescent="0.25">
      <c r="A1384" t="s">
        <v>2286</v>
      </c>
      <c r="B1384" t="s">
        <v>1138</v>
      </c>
      <c r="C1384" t="s">
        <v>769</v>
      </c>
      <c r="D1384" t="s">
        <v>930</v>
      </c>
      <c r="E1384" t="s">
        <v>1116</v>
      </c>
      <c r="F1384">
        <v>1</v>
      </c>
      <c r="G1384" t="s">
        <v>765</v>
      </c>
      <c r="H1384" t="s">
        <v>765</v>
      </c>
      <c r="J1384" s="90">
        <f t="shared" si="65"/>
        <v>2573</v>
      </c>
      <c r="K1384" s="86">
        <f t="shared" si="66"/>
        <v>172</v>
      </c>
      <c r="L1384" s="86">
        <f t="shared" si="66"/>
        <v>174</v>
      </c>
      <c r="M1384" s="86">
        <f t="shared" si="66"/>
        <v>106</v>
      </c>
      <c r="N1384" s="86">
        <f t="shared" si="66"/>
        <v>17</v>
      </c>
      <c r="O1384" s="86">
        <f t="shared" si="66"/>
        <v>1</v>
      </c>
      <c r="P1384" s="86" t="str">
        <f t="shared" si="66"/>
        <v/>
      </c>
      <c r="Q1384" s="86" t="str">
        <f t="shared" si="66"/>
        <v/>
      </c>
    </row>
    <row r="1385" spans="1:17" x14ac:dyDescent="0.25">
      <c r="A1385" t="s">
        <v>2287</v>
      </c>
      <c r="B1385" t="s">
        <v>1138</v>
      </c>
      <c r="C1385" t="s">
        <v>769</v>
      </c>
      <c r="D1385" t="s">
        <v>930</v>
      </c>
      <c r="E1385" t="s">
        <v>1116</v>
      </c>
      <c r="F1385">
        <v>1</v>
      </c>
      <c r="G1385" t="s">
        <v>765</v>
      </c>
      <c r="H1385" t="s">
        <v>765</v>
      </c>
      <c r="J1385" s="90">
        <f t="shared" si="65"/>
        <v>2574</v>
      </c>
      <c r="K1385" s="86">
        <f t="shared" si="66"/>
        <v>172</v>
      </c>
      <c r="L1385" s="86">
        <f t="shared" si="66"/>
        <v>174</v>
      </c>
      <c r="M1385" s="86">
        <f t="shared" si="66"/>
        <v>106</v>
      </c>
      <c r="N1385" s="86">
        <f t="shared" si="66"/>
        <v>17</v>
      </c>
      <c r="O1385" s="86">
        <f t="shared" si="66"/>
        <v>1</v>
      </c>
      <c r="P1385" s="86" t="str">
        <f t="shared" si="66"/>
        <v/>
      </c>
      <c r="Q1385" s="86" t="str">
        <f t="shared" si="66"/>
        <v/>
      </c>
    </row>
    <row r="1386" spans="1:17" x14ac:dyDescent="0.25">
      <c r="A1386" t="s">
        <v>2288</v>
      </c>
      <c r="B1386" t="s">
        <v>1070</v>
      </c>
      <c r="C1386" t="s">
        <v>769</v>
      </c>
      <c r="D1386" t="s">
        <v>930</v>
      </c>
      <c r="E1386" t="s">
        <v>844</v>
      </c>
      <c r="F1386">
        <v>0</v>
      </c>
      <c r="G1386" t="s">
        <v>767</v>
      </c>
      <c r="H1386" t="s">
        <v>2288</v>
      </c>
      <c r="J1386" s="90">
        <f t="shared" si="65"/>
        <v>2575</v>
      </c>
      <c r="K1386" s="86">
        <f t="shared" si="66"/>
        <v>537</v>
      </c>
      <c r="L1386" s="86">
        <f t="shared" si="66"/>
        <v>174</v>
      </c>
      <c r="M1386" s="86">
        <f t="shared" si="66"/>
        <v>106</v>
      </c>
      <c r="N1386" s="86">
        <f t="shared" si="66"/>
        <v>53</v>
      </c>
      <c r="O1386" s="86">
        <f t="shared" si="66"/>
        <v>0</v>
      </c>
      <c r="P1386" s="86">
        <f t="shared" si="66"/>
        <v>13</v>
      </c>
      <c r="Q1386" s="86">
        <f t="shared" si="66"/>
        <v>2575</v>
      </c>
    </row>
    <row r="1387" spans="1:17" x14ac:dyDescent="0.25">
      <c r="A1387" t="s">
        <v>2289</v>
      </c>
      <c r="B1387" t="s">
        <v>1030</v>
      </c>
      <c r="C1387" t="s">
        <v>769</v>
      </c>
      <c r="D1387" t="s">
        <v>851</v>
      </c>
      <c r="E1387" t="s">
        <v>780</v>
      </c>
      <c r="F1387">
        <v>0</v>
      </c>
      <c r="G1387" t="s">
        <v>765</v>
      </c>
      <c r="H1387" t="s">
        <v>2289</v>
      </c>
      <c r="J1387" s="90">
        <f t="shared" si="65"/>
        <v>2576</v>
      </c>
      <c r="K1387" s="86">
        <f t="shared" si="66"/>
        <v>643</v>
      </c>
      <c r="L1387" s="86">
        <f t="shared" si="66"/>
        <v>174</v>
      </c>
      <c r="M1387" s="86">
        <f t="shared" si="66"/>
        <v>101</v>
      </c>
      <c r="N1387" s="86">
        <f t="shared" si="66"/>
        <v>64</v>
      </c>
      <c r="O1387" s="86">
        <f t="shared" si="66"/>
        <v>0</v>
      </c>
      <c r="P1387" s="86" t="str">
        <f t="shared" si="66"/>
        <v/>
      </c>
      <c r="Q1387" s="86">
        <f t="shared" si="66"/>
        <v>2576</v>
      </c>
    </row>
    <row r="1388" spans="1:17" x14ac:dyDescent="0.25">
      <c r="A1388" t="s">
        <v>2290</v>
      </c>
      <c r="B1388" t="s">
        <v>1138</v>
      </c>
      <c r="C1388" t="s">
        <v>769</v>
      </c>
      <c r="D1388" t="s">
        <v>896</v>
      </c>
      <c r="E1388" t="s">
        <v>1116</v>
      </c>
      <c r="F1388">
        <v>1</v>
      </c>
      <c r="G1388" t="s">
        <v>765</v>
      </c>
      <c r="H1388" t="s">
        <v>765</v>
      </c>
      <c r="J1388" s="90">
        <f t="shared" si="65"/>
        <v>2577</v>
      </c>
      <c r="K1388" s="86">
        <f t="shared" si="66"/>
        <v>172</v>
      </c>
      <c r="L1388" s="86">
        <f t="shared" si="66"/>
        <v>174</v>
      </c>
      <c r="M1388" s="86">
        <f t="shared" si="66"/>
        <v>104</v>
      </c>
      <c r="N1388" s="86">
        <f t="shared" si="66"/>
        <v>17</v>
      </c>
      <c r="O1388" s="86">
        <f t="shared" si="66"/>
        <v>1</v>
      </c>
      <c r="P1388" s="86" t="str">
        <f t="shared" si="66"/>
        <v/>
      </c>
      <c r="Q1388" s="86" t="str">
        <f t="shared" si="66"/>
        <v/>
      </c>
    </row>
    <row r="1389" spans="1:17" x14ac:dyDescent="0.25">
      <c r="A1389" t="s">
        <v>2291</v>
      </c>
      <c r="B1389" t="s">
        <v>1030</v>
      </c>
      <c r="C1389" t="s">
        <v>769</v>
      </c>
      <c r="D1389" t="s">
        <v>896</v>
      </c>
      <c r="E1389" t="s">
        <v>780</v>
      </c>
      <c r="F1389">
        <v>0</v>
      </c>
      <c r="G1389" t="s">
        <v>767</v>
      </c>
      <c r="H1389" t="s">
        <v>2291</v>
      </c>
      <c r="J1389" s="90">
        <f t="shared" si="65"/>
        <v>2578</v>
      </c>
      <c r="K1389" s="86">
        <f t="shared" si="66"/>
        <v>643</v>
      </c>
      <c r="L1389" s="86">
        <f t="shared" si="66"/>
        <v>174</v>
      </c>
      <c r="M1389" s="86">
        <f t="shared" si="66"/>
        <v>104</v>
      </c>
      <c r="N1389" s="86">
        <f t="shared" si="66"/>
        <v>64</v>
      </c>
      <c r="O1389" s="86">
        <f t="shared" si="66"/>
        <v>0</v>
      </c>
      <c r="P1389" s="86">
        <f t="shared" si="66"/>
        <v>13</v>
      </c>
      <c r="Q1389" s="86">
        <f t="shared" si="66"/>
        <v>2578</v>
      </c>
    </row>
    <row r="1390" spans="1:17" x14ac:dyDescent="0.25">
      <c r="A1390" t="s">
        <v>2292</v>
      </c>
      <c r="B1390" t="s">
        <v>1070</v>
      </c>
      <c r="C1390" t="s">
        <v>769</v>
      </c>
      <c r="D1390" t="s">
        <v>896</v>
      </c>
      <c r="E1390" t="s">
        <v>844</v>
      </c>
      <c r="F1390">
        <v>0</v>
      </c>
      <c r="G1390" t="s">
        <v>767</v>
      </c>
      <c r="H1390" t="s">
        <v>2292</v>
      </c>
      <c r="J1390" s="90">
        <f t="shared" si="65"/>
        <v>2579</v>
      </c>
      <c r="K1390" s="86">
        <f t="shared" si="66"/>
        <v>537</v>
      </c>
      <c r="L1390" s="86">
        <f t="shared" si="66"/>
        <v>174</v>
      </c>
      <c r="M1390" s="86">
        <f t="shared" si="66"/>
        <v>104</v>
      </c>
      <c r="N1390" s="86">
        <f t="shared" si="66"/>
        <v>53</v>
      </c>
      <c r="O1390" s="86">
        <f t="shared" si="66"/>
        <v>0</v>
      </c>
      <c r="P1390" s="86">
        <f t="shared" si="66"/>
        <v>13</v>
      </c>
      <c r="Q1390" s="86">
        <f t="shared" si="66"/>
        <v>2579</v>
      </c>
    </row>
    <row r="1391" spans="1:17" x14ac:dyDescent="0.25">
      <c r="A1391" t="s">
        <v>2293</v>
      </c>
      <c r="B1391" t="s">
        <v>1138</v>
      </c>
      <c r="C1391" t="s">
        <v>769</v>
      </c>
      <c r="D1391" t="s">
        <v>930</v>
      </c>
      <c r="E1391" t="s">
        <v>1116</v>
      </c>
      <c r="F1391">
        <v>1</v>
      </c>
      <c r="G1391" t="s">
        <v>765</v>
      </c>
      <c r="H1391" t="s">
        <v>765</v>
      </c>
      <c r="J1391" s="90">
        <f t="shared" si="65"/>
        <v>2580</v>
      </c>
      <c r="K1391" s="86">
        <f t="shared" si="66"/>
        <v>172</v>
      </c>
      <c r="L1391" s="86">
        <f t="shared" si="66"/>
        <v>174</v>
      </c>
      <c r="M1391" s="86">
        <f t="shared" si="66"/>
        <v>106</v>
      </c>
      <c r="N1391" s="86">
        <f t="shared" si="66"/>
        <v>17</v>
      </c>
      <c r="O1391" s="86">
        <f t="shared" si="66"/>
        <v>1</v>
      </c>
      <c r="P1391" s="86" t="str">
        <f t="shared" si="66"/>
        <v/>
      </c>
      <c r="Q1391" s="86" t="str">
        <f t="shared" si="66"/>
        <v/>
      </c>
    </row>
    <row r="1392" spans="1:17" x14ac:dyDescent="0.25">
      <c r="A1392" t="s">
        <v>2294</v>
      </c>
      <c r="B1392" t="s">
        <v>765</v>
      </c>
      <c r="C1392" t="s">
        <v>769</v>
      </c>
      <c r="D1392" t="s">
        <v>798</v>
      </c>
      <c r="E1392" t="s">
        <v>780</v>
      </c>
      <c r="F1392">
        <v>1</v>
      </c>
      <c r="G1392" t="s">
        <v>2294</v>
      </c>
      <c r="H1392" t="s">
        <v>765</v>
      </c>
      <c r="J1392" s="90">
        <f t="shared" si="65"/>
        <v>25801</v>
      </c>
      <c r="K1392" s="86" t="str">
        <f t="shared" si="66"/>
        <v/>
      </c>
      <c r="L1392" s="86">
        <f t="shared" si="66"/>
        <v>174</v>
      </c>
      <c r="M1392" s="86">
        <f t="shared" si="66"/>
        <v>103</v>
      </c>
      <c r="N1392" s="86">
        <f t="shared" si="66"/>
        <v>64</v>
      </c>
      <c r="O1392" s="86">
        <f t="shared" si="66"/>
        <v>1</v>
      </c>
      <c r="P1392" s="86">
        <f t="shared" si="66"/>
        <v>25801</v>
      </c>
      <c r="Q1392" s="86" t="str">
        <f t="shared" si="66"/>
        <v/>
      </c>
    </row>
    <row r="1393" spans="1:17" x14ac:dyDescent="0.25">
      <c r="A1393" t="s">
        <v>2295</v>
      </c>
      <c r="B1393" t="s">
        <v>765</v>
      </c>
      <c r="C1393" t="s">
        <v>769</v>
      </c>
      <c r="D1393" t="s">
        <v>798</v>
      </c>
      <c r="E1393" t="s">
        <v>780</v>
      </c>
      <c r="F1393">
        <v>1</v>
      </c>
      <c r="G1393" t="s">
        <v>2295</v>
      </c>
      <c r="H1393" t="s">
        <v>765</v>
      </c>
      <c r="J1393" s="90">
        <f t="shared" si="65"/>
        <v>25802</v>
      </c>
      <c r="K1393" s="86" t="str">
        <f t="shared" si="66"/>
        <v/>
      </c>
      <c r="L1393" s="86">
        <f t="shared" si="66"/>
        <v>174</v>
      </c>
      <c r="M1393" s="86">
        <f t="shared" si="66"/>
        <v>103</v>
      </c>
      <c r="N1393" s="86">
        <f t="shared" si="66"/>
        <v>64</v>
      </c>
      <c r="O1393" s="86">
        <f t="shared" si="66"/>
        <v>1</v>
      </c>
      <c r="P1393" s="86">
        <f t="shared" si="66"/>
        <v>25802</v>
      </c>
      <c r="Q1393" s="86" t="str">
        <f t="shared" si="66"/>
        <v/>
      </c>
    </row>
    <row r="1394" spans="1:17" x14ac:dyDescent="0.25">
      <c r="A1394" t="s">
        <v>2296</v>
      </c>
      <c r="B1394" t="s">
        <v>765</v>
      </c>
      <c r="C1394" t="s">
        <v>769</v>
      </c>
      <c r="D1394" t="s">
        <v>798</v>
      </c>
      <c r="E1394" t="s">
        <v>780</v>
      </c>
      <c r="F1394">
        <v>1</v>
      </c>
      <c r="G1394" t="s">
        <v>2296</v>
      </c>
      <c r="H1394" t="s">
        <v>765</v>
      </c>
      <c r="J1394" s="90">
        <f t="shared" si="65"/>
        <v>25803</v>
      </c>
      <c r="K1394" s="86" t="str">
        <f t="shared" si="66"/>
        <v/>
      </c>
      <c r="L1394" s="86">
        <f t="shared" si="66"/>
        <v>174</v>
      </c>
      <c r="M1394" s="86">
        <f t="shared" si="66"/>
        <v>103</v>
      </c>
      <c r="N1394" s="86">
        <f t="shared" si="66"/>
        <v>64</v>
      </c>
      <c r="O1394" s="86">
        <f t="shared" si="66"/>
        <v>1</v>
      </c>
      <c r="P1394" s="86">
        <f t="shared" si="66"/>
        <v>25803</v>
      </c>
      <c r="Q1394" s="86" t="str">
        <f t="shared" si="66"/>
        <v/>
      </c>
    </row>
    <row r="1395" spans="1:17" x14ac:dyDescent="0.25">
      <c r="A1395" t="s">
        <v>2297</v>
      </c>
      <c r="B1395" t="s">
        <v>765</v>
      </c>
      <c r="C1395" t="s">
        <v>769</v>
      </c>
      <c r="D1395" t="s">
        <v>798</v>
      </c>
      <c r="E1395" t="s">
        <v>780</v>
      </c>
      <c r="F1395">
        <v>1</v>
      </c>
      <c r="G1395" t="s">
        <v>2297</v>
      </c>
      <c r="H1395" t="s">
        <v>765</v>
      </c>
      <c r="J1395" s="90">
        <f t="shared" si="65"/>
        <v>25804</v>
      </c>
      <c r="K1395" s="86" t="str">
        <f t="shared" si="66"/>
        <v/>
      </c>
      <c r="L1395" s="86">
        <f t="shared" si="66"/>
        <v>174</v>
      </c>
      <c r="M1395" s="86">
        <f t="shared" si="66"/>
        <v>103</v>
      </c>
      <c r="N1395" s="86">
        <f t="shared" si="66"/>
        <v>64</v>
      </c>
      <c r="O1395" s="86">
        <f t="shared" si="66"/>
        <v>1</v>
      </c>
      <c r="P1395" s="86">
        <f t="shared" si="66"/>
        <v>25804</v>
      </c>
      <c r="Q1395" s="86" t="str">
        <f t="shared" si="66"/>
        <v/>
      </c>
    </row>
    <row r="1396" spans="1:17" x14ac:dyDescent="0.25">
      <c r="A1396" t="s">
        <v>2298</v>
      </c>
      <c r="B1396" t="s">
        <v>765</v>
      </c>
      <c r="C1396" t="s">
        <v>769</v>
      </c>
      <c r="D1396" t="s">
        <v>798</v>
      </c>
      <c r="E1396" t="s">
        <v>780</v>
      </c>
      <c r="F1396">
        <v>1</v>
      </c>
      <c r="G1396" t="s">
        <v>2298</v>
      </c>
      <c r="H1396" t="s">
        <v>765</v>
      </c>
      <c r="J1396" s="90">
        <f t="shared" si="65"/>
        <v>25805</v>
      </c>
      <c r="K1396" s="86" t="str">
        <f t="shared" si="66"/>
        <v/>
      </c>
      <c r="L1396" s="86">
        <f t="shared" si="66"/>
        <v>174</v>
      </c>
      <c r="M1396" s="86">
        <f t="shared" si="66"/>
        <v>103</v>
      </c>
      <c r="N1396" s="86">
        <f t="shared" si="66"/>
        <v>64</v>
      </c>
      <c r="O1396" s="86">
        <f t="shared" si="66"/>
        <v>1</v>
      </c>
      <c r="P1396" s="86">
        <f t="shared" si="66"/>
        <v>25805</v>
      </c>
      <c r="Q1396" s="86" t="str">
        <f t="shared" si="66"/>
        <v/>
      </c>
    </row>
    <row r="1397" spans="1:17" x14ac:dyDescent="0.25">
      <c r="A1397" t="s">
        <v>2299</v>
      </c>
      <c r="B1397" t="s">
        <v>765</v>
      </c>
      <c r="C1397" t="s">
        <v>769</v>
      </c>
      <c r="D1397" t="s">
        <v>798</v>
      </c>
      <c r="E1397" t="s">
        <v>780</v>
      </c>
      <c r="F1397">
        <v>1</v>
      </c>
      <c r="G1397" t="s">
        <v>2299</v>
      </c>
      <c r="H1397" t="s">
        <v>765</v>
      </c>
      <c r="J1397" s="90">
        <f t="shared" si="65"/>
        <v>25806</v>
      </c>
      <c r="K1397" s="86" t="str">
        <f t="shared" si="66"/>
        <v/>
      </c>
      <c r="L1397" s="86">
        <f t="shared" si="66"/>
        <v>174</v>
      </c>
      <c r="M1397" s="86">
        <f t="shared" si="66"/>
        <v>103</v>
      </c>
      <c r="N1397" s="86">
        <f t="shared" si="66"/>
        <v>64</v>
      </c>
      <c r="O1397" s="86">
        <f t="shared" si="66"/>
        <v>1</v>
      </c>
      <c r="P1397" s="86">
        <f t="shared" si="66"/>
        <v>25806</v>
      </c>
      <c r="Q1397" s="86" t="str">
        <f t="shared" si="66"/>
        <v/>
      </c>
    </row>
    <row r="1398" spans="1:17" x14ac:dyDescent="0.25">
      <c r="A1398" t="s">
        <v>2300</v>
      </c>
      <c r="B1398" t="s">
        <v>765</v>
      </c>
      <c r="C1398" t="s">
        <v>769</v>
      </c>
      <c r="D1398" t="s">
        <v>798</v>
      </c>
      <c r="E1398" t="s">
        <v>780</v>
      </c>
      <c r="F1398">
        <v>1</v>
      </c>
      <c r="G1398" t="s">
        <v>2300</v>
      </c>
      <c r="H1398" t="s">
        <v>765</v>
      </c>
      <c r="J1398" s="90">
        <f t="shared" si="65"/>
        <v>25807</v>
      </c>
      <c r="K1398" s="86" t="str">
        <f t="shared" si="66"/>
        <v/>
      </c>
      <c r="L1398" s="86">
        <f t="shared" si="66"/>
        <v>174</v>
      </c>
      <c r="M1398" s="86">
        <f t="shared" si="66"/>
        <v>103</v>
      </c>
      <c r="N1398" s="86">
        <f t="shared" si="66"/>
        <v>64</v>
      </c>
      <c r="O1398" s="86">
        <f t="shared" si="66"/>
        <v>1</v>
      </c>
      <c r="P1398" s="86">
        <f t="shared" si="66"/>
        <v>25807</v>
      </c>
      <c r="Q1398" s="86" t="str">
        <f t="shared" si="66"/>
        <v/>
      </c>
    </row>
    <row r="1399" spans="1:17" x14ac:dyDescent="0.25">
      <c r="A1399" t="s">
        <v>2301</v>
      </c>
      <c r="B1399" t="s">
        <v>765</v>
      </c>
      <c r="C1399" t="s">
        <v>769</v>
      </c>
      <c r="D1399" t="s">
        <v>798</v>
      </c>
      <c r="E1399" t="s">
        <v>780</v>
      </c>
      <c r="F1399">
        <v>1</v>
      </c>
      <c r="G1399" t="s">
        <v>2301</v>
      </c>
      <c r="H1399" t="s">
        <v>765</v>
      </c>
      <c r="J1399" s="90">
        <f t="shared" si="65"/>
        <v>25808</v>
      </c>
      <c r="K1399" s="86" t="str">
        <f t="shared" si="66"/>
        <v/>
      </c>
      <c r="L1399" s="86">
        <f t="shared" si="66"/>
        <v>174</v>
      </c>
      <c r="M1399" s="86">
        <f t="shared" si="66"/>
        <v>103</v>
      </c>
      <c r="N1399" s="86">
        <f t="shared" si="66"/>
        <v>64</v>
      </c>
      <c r="O1399" s="86">
        <f t="shared" si="66"/>
        <v>1</v>
      </c>
      <c r="P1399" s="86">
        <f t="shared" si="66"/>
        <v>25808</v>
      </c>
      <c r="Q1399" s="86" t="str">
        <f t="shared" si="66"/>
        <v/>
      </c>
    </row>
    <row r="1400" spans="1:17" x14ac:dyDescent="0.25">
      <c r="A1400" t="s">
        <v>2302</v>
      </c>
      <c r="B1400" t="s">
        <v>765</v>
      </c>
      <c r="C1400" t="s">
        <v>769</v>
      </c>
      <c r="D1400" t="s">
        <v>798</v>
      </c>
      <c r="E1400" t="s">
        <v>780</v>
      </c>
      <c r="F1400">
        <v>1</v>
      </c>
      <c r="G1400" t="s">
        <v>2302</v>
      </c>
      <c r="H1400" t="s">
        <v>765</v>
      </c>
      <c r="J1400" s="90">
        <f t="shared" si="65"/>
        <v>25809</v>
      </c>
      <c r="K1400" s="86" t="str">
        <f t="shared" si="66"/>
        <v/>
      </c>
      <c r="L1400" s="86">
        <f t="shared" si="66"/>
        <v>174</v>
      </c>
      <c r="M1400" s="86">
        <f t="shared" si="66"/>
        <v>103</v>
      </c>
      <c r="N1400" s="86">
        <f t="shared" si="66"/>
        <v>64</v>
      </c>
      <c r="O1400" s="86">
        <f t="shared" si="66"/>
        <v>1</v>
      </c>
      <c r="P1400" s="86">
        <f t="shared" si="66"/>
        <v>25809</v>
      </c>
      <c r="Q1400" s="86" t="str">
        <f t="shared" si="66"/>
        <v/>
      </c>
    </row>
    <row r="1401" spans="1:17" x14ac:dyDescent="0.25">
      <c r="A1401" t="s">
        <v>2303</v>
      </c>
      <c r="B1401" t="s">
        <v>1138</v>
      </c>
      <c r="C1401" t="s">
        <v>769</v>
      </c>
      <c r="D1401" t="s">
        <v>930</v>
      </c>
      <c r="E1401" t="s">
        <v>1116</v>
      </c>
      <c r="F1401">
        <v>1</v>
      </c>
      <c r="G1401" t="s">
        <v>765</v>
      </c>
      <c r="H1401" t="s">
        <v>765</v>
      </c>
      <c r="J1401" s="90">
        <f t="shared" si="65"/>
        <v>2581</v>
      </c>
      <c r="K1401" s="86">
        <f t="shared" si="66"/>
        <v>172</v>
      </c>
      <c r="L1401" s="86">
        <f t="shared" si="66"/>
        <v>174</v>
      </c>
      <c r="M1401" s="86">
        <f t="shared" si="66"/>
        <v>106</v>
      </c>
      <c r="N1401" s="86">
        <f t="shared" si="66"/>
        <v>17</v>
      </c>
      <c r="O1401" s="86">
        <f t="shared" si="66"/>
        <v>1</v>
      </c>
      <c r="P1401" s="86" t="str">
        <f t="shared" si="66"/>
        <v/>
      </c>
      <c r="Q1401" s="86" t="str">
        <f t="shared" si="66"/>
        <v/>
      </c>
    </row>
    <row r="1402" spans="1:17" x14ac:dyDescent="0.25">
      <c r="A1402" t="s">
        <v>2304</v>
      </c>
      <c r="B1402" t="s">
        <v>765</v>
      </c>
      <c r="C1402" t="s">
        <v>769</v>
      </c>
      <c r="D1402" t="s">
        <v>798</v>
      </c>
      <c r="E1402" t="s">
        <v>780</v>
      </c>
      <c r="F1402">
        <v>1</v>
      </c>
      <c r="G1402" t="s">
        <v>2304</v>
      </c>
      <c r="H1402" t="s">
        <v>765</v>
      </c>
      <c r="J1402" s="90">
        <f t="shared" si="65"/>
        <v>25810</v>
      </c>
      <c r="K1402" s="86" t="str">
        <f t="shared" si="66"/>
        <v/>
      </c>
      <c r="L1402" s="86">
        <f t="shared" si="66"/>
        <v>174</v>
      </c>
      <c r="M1402" s="86">
        <f t="shared" si="66"/>
        <v>103</v>
      </c>
      <c r="N1402" s="86">
        <f t="shared" si="66"/>
        <v>64</v>
      </c>
      <c r="O1402" s="86">
        <f t="shared" si="66"/>
        <v>1</v>
      </c>
      <c r="P1402" s="86">
        <f t="shared" si="66"/>
        <v>25810</v>
      </c>
      <c r="Q1402" s="86" t="str">
        <f t="shared" si="66"/>
        <v/>
      </c>
    </row>
    <row r="1403" spans="1:17" x14ac:dyDescent="0.25">
      <c r="A1403" t="s">
        <v>2305</v>
      </c>
      <c r="B1403" t="s">
        <v>1657</v>
      </c>
      <c r="C1403" t="s">
        <v>769</v>
      </c>
      <c r="D1403" t="s">
        <v>896</v>
      </c>
      <c r="E1403" t="s">
        <v>767</v>
      </c>
      <c r="F1403">
        <v>0</v>
      </c>
      <c r="G1403" t="s">
        <v>767</v>
      </c>
      <c r="H1403" t="s">
        <v>2305</v>
      </c>
      <c r="J1403" s="90">
        <f t="shared" si="65"/>
        <v>2582</v>
      </c>
      <c r="K1403" s="86">
        <f t="shared" si="66"/>
        <v>134</v>
      </c>
      <c r="L1403" s="86">
        <f t="shared" si="66"/>
        <v>174</v>
      </c>
      <c r="M1403" s="86">
        <f t="shared" si="66"/>
        <v>104</v>
      </c>
      <c r="N1403" s="86">
        <f t="shared" si="66"/>
        <v>13</v>
      </c>
      <c r="O1403" s="86">
        <f t="shared" si="66"/>
        <v>0</v>
      </c>
      <c r="P1403" s="86">
        <f t="shared" si="66"/>
        <v>13</v>
      </c>
      <c r="Q1403" s="86">
        <f t="shared" si="66"/>
        <v>2582</v>
      </c>
    </row>
    <row r="1404" spans="1:17" x14ac:dyDescent="0.25">
      <c r="A1404" t="s">
        <v>2306</v>
      </c>
      <c r="B1404" t="s">
        <v>1657</v>
      </c>
      <c r="C1404" t="s">
        <v>769</v>
      </c>
      <c r="D1404" t="s">
        <v>896</v>
      </c>
      <c r="E1404" t="s">
        <v>767</v>
      </c>
      <c r="F1404">
        <v>0</v>
      </c>
      <c r="G1404" t="s">
        <v>767</v>
      </c>
      <c r="H1404" t="s">
        <v>2306</v>
      </c>
      <c r="J1404" s="90">
        <f t="shared" si="65"/>
        <v>2583</v>
      </c>
      <c r="K1404" s="86">
        <f t="shared" si="66"/>
        <v>134</v>
      </c>
      <c r="L1404" s="86">
        <f t="shared" si="66"/>
        <v>174</v>
      </c>
      <c r="M1404" s="86">
        <f t="shared" si="66"/>
        <v>104</v>
      </c>
      <c r="N1404" s="86">
        <f t="shared" si="66"/>
        <v>13</v>
      </c>
      <c r="O1404" s="86">
        <f t="shared" si="66"/>
        <v>0</v>
      </c>
      <c r="P1404" s="86">
        <f t="shared" si="66"/>
        <v>13</v>
      </c>
      <c r="Q1404" s="86">
        <f t="shared" si="66"/>
        <v>2583</v>
      </c>
    </row>
    <row r="1405" spans="1:17" x14ac:dyDescent="0.25">
      <c r="A1405" t="s">
        <v>2307</v>
      </c>
      <c r="B1405" t="s">
        <v>1657</v>
      </c>
      <c r="C1405" t="s">
        <v>769</v>
      </c>
      <c r="D1405" t="s">
        <v>930</v>
      </c>
      <c r="E1405" t="s">
        <v>767</v>
      </c>
      <c r="F1405">
        <v>0</v>
      </c>
      <c r="G1405" t="s">
        <v>767</v>
      </c>
      <c r="H1405" t="s">
        <v>2307</v>
      </c>
      <c r="J1405" s="90">
        <f t="shared" si="65"/>
        <v>2584</v>
      </c>
      <c r="K1405" s="86">
        <f t="shared" si="66"/>
        <v>134</v>
      </c>
      <c r="L1405" s="86">
        <f t="shared" si="66"/>
        <v>174</v>
      </c>
      <c r="M1405" s="86">
        <f t="shared" si="66"/>
        <v>106</v>
      </c>
      <c r="N1405" s="86">
        <f t="shared" si="66"/>
        <v>13</v>
      </c>
      <c r="O1405" s="86">
        <f t="shared" si="66"/>
        <v>0</v>
      </c>
      <c r="P1405" s="86">
        <f t="shared" si="66"/>
        <v>13</v>
      </c>
      <c r="Q1405" s="86">
        <f t="shared" si="66"/>
        <v>2584</v>
      </c>
    </row>
    <row r="1406" spans="1:17" x14ac:dyDescent="0.25">
      <c r="A1406" t="s">
        <v>2308</v>
      </c>
      <c r="B1406" t="s">
        <v>1070</v>
      </c>
      <c r="C1406" t="s">
        <v>769</v>
      </c>
      <c r="D1406" t="s">
        <v>930</v>
      </c>
      <c r="E1406" t="s">
        <v>844</v>
      </c>
      <c r="F1406">
        <v>0</v>
      </c>
      <c r="G1406" t="s">
        <v>767</v>
      </c>
      <c r="H1406" t="s">
        <v>2308</v>
      </c>
      <c r="J1406" s="90">
        <f t="shared" si="65"/>
        <v>2585</v>
      </c>
      <c r="K1406" s="86">
        <f t="shared" si="66"/>
        <v>537</v>
      </c>
      <c r="L1406" s="86">
        <f t="shared" si="66"/>
        <v>174</v>
      </c>
      <c r="M1406" s="86">
        <f t="shared" si="66"/>
        <v>106</v>
      </c>
      <c r="N1406" s="86">
        <f t="shared" si="66"/>
        <v>53</v>
      </c>
      <c r="O1406" s="86">
        <f t="shared" si="66"/>
        <v>0</v>
      </c>
      <c r="P1406" s="86">
        <f t="shared" si="66"/>
        <v>13</v>
      </c>
      <c r="Q1406" s="86">
        <f t="shared" si="66"/>
        <v>2585</v>
      </c>
    </row>
    <row r="1407" spans="1:17" x14ac:dyDescent="0.25">
      <c r="A1407" t="s">
        <v>2309</v>
      </c>
      <c r="B1407" t="s">
        <v>765</v>
      </c>
      <c r="C1407" t="s">
        <v>769</v>
      </c>
      <c r="D1407" t="s">
        <v>896</v>
      </c>
      <c r="E1407" t="s">
        <v>780</v>
      </c>
      <c r="F1407">
        <v>1</v>
      </c>
      <c r="G1407" t="s">
        <v>2309</v>
      </c>
      <c r="H1407" t="s">
        <v>765</v>
      </c>
      <c r="J1407" s="90">
        <f t="shared" si="65"/>
        <v>25852</v>
      </c>
      <c r="K1407" s="86" t="str">
        <f t="shared" si="66"/>
        <v/>
      </c>
      <c r="L1407" s="86">
        <f t="shared" si="66"/>
        <v>174</v>
      </c>
      <c r="M1407" s="86">
        <f t="shared" si="66"/>
        <v>104</v>
      </c>
      <c r="N1407" s="86">
        <f t="shared" si="66"/>
        <v>64</v>
      </c>
      <c r="O1407" s="86">
        <f t="shared" si="66"/>
        <v>1</v>
      </c>
      <c r="P1407" s="86">
        <f t="shared" si="66"/>
        <v>25852</v>
      </c>
      <c r="Q1407" s="86" t="str">
        <f t="shared" si="66"/>
        <v/>
      </c>
    </row>
    <row r="1408" spans="1:17" x14ac:dyDescent="0.25">
      <c r="A1408" t="s">
        <v>2310</v>
      </c>
      <c r="B1408" t="s">
        <v>765</v>
      </c>
      <c r="C1408" t="s">
        <v>769</v>
      </c>
      <c r="D1408" t="s">
        <v>928</v>
      </c>
      <c r="E1408" t="s">
        <v>780</v>
      </c>
      <c r="F1408">
        <v>1</v>
      </c>
      <c r="G1408" t="s">
        <v>2310</v>
      </c>
      <c r="H1408" t="s">
        <v>765</v>
      </c>
      <c r="J1408" s="90">
        <f t="shared" si="65"/>
        <v>25855</v>
      </c>
      <c r="K1408" s="86" t="str">
        <f t="shared" si="66"/>
        <v/>
      </c>
      <c r="L1408" s="86">
        <f t="shared" si="66"/>
        <v>174</v>
      </c>
      <c r="M1408" s="86">
        <f t="shared" si="66"/>
        <v>105</v>
      </c>
      <c r="N1408" s="86">
        <f t="shared" si="66"/>
        <v>64</v>
      </c>
      <c r="O1408" s="86">
        <f t="shared" si="66"/>
        <v>1</v>
      </c>
      <c r="P1408" s="86">
        <f t="shared" si="66"/>
        <v>25855</v>
      </c>
      <c r="Q1408" s="86" t="str">
        <f t="shared" si="66"/>
        <v/>
      </c>
    </row>
    <row r="1409" spans="1:17" x14ac:dyDescent="0.25">
      <c r="A1409" t="s">
        <v>2311</v>
      </c>
      <c r="B1409" t="s">
        <v>1070</v>
      </c>
      <c r="C1409" t="s">
        <v>769</v>
      </c>
      <c r="D1409" t="s">
        <v>930</v>
      </c>
      <c r="E1409" t="s">
        <v>844</v>
      </c>
      <c r="F1409">
        <v>0</v>
      </c>
      <c r="G1409" t="s">
        <v>767</v>
      </c>
      <c r="H1409" t="s">
        <v>2311</v>
      </c>
      <c r="J1409" s="90">
        <f t="shared" si="65"/>
        <v>2586</v>
      </c>
      <c r="K1409" s="86">
        <f t="shared" si="66"/>
        <v>537</v>
      </c>
      <c r="L1409" s="86">
        <f t="shared" si="66"/>
        <v>174</v>
      </c>
      <c r="M1409" s="86">
        <f t="shared" si="66"/>
        <v>106</v>
      </c>
      <c r="N1409" s="86">
        <f t="shared" si="66"/>
        <v>53</v>
      </c>
      <c r="O1409" s="86">
        <f t="shared" si="66"/>
        <v>0</v>
      </c>
      <c r="P1409" s="86">
        <f t="shared" si="66"/>
        <v>13</v>
      </c>
      <c r="Q1409" s="86">
        <f t="shared" si="66"/>
        <v>2586</v>
      </c>
    </row>
    <row r="1410" spans="1:17" x14ac:dyDescent="0.25">
      <c r="A1410" t="s">
        <v>2312</v>
      </c>
      <c r="B1410" t="s">
        <v>1070</v>
      </c>
      <c r="C1410" t="s">
        <v>769</v>
      </c>
      <c r="D1410" t="s">
        <v>896</v>
      </c>
      <c r="E1410" t="s">
        <v>844</v>
      </c>
      <c r="F1410">
        <v>0</v>
      </c>
      <c r="G1410" t="s">
        <v>767</v>
      </c>
      <c r="H1410" t="s">
        <v>2312</v>
      </c>
      <c r="J1410" s="90">
        <f t="shared" ref="J1410:J1473" si="67">IFERROR(+A1410+0,A1410)</f>
        <v>2587</v>
      </c>
      <c r="K1410" s="86">
        <f t="shared" si="66"/>
        <v>537</v>
      </c>
      <c r="L1410" s="86">
        <f t="shared" si="66"/>
        <v>174</v>
      </c>
      <c r="M1410" s="86">
        <f t="shared" si="66"/>
        <v>104</v>
      </c>
      <c r="N1410" s="86">
        <f t="shared" si="66"/>
        <v>53</v>
      </c>
      <c r="O1410" s="86">
        <f t="shared" si="66"/>
        <v>0</v>
      </c>
      <c r="P1410" s="86">
        <f t="shared" si="66"/>
        <v>13</v>
      </c>
      <c r="Q1410" s="86">
        <f t="shared" si="66"/>
        <v>2587</v>
      </c>
    </row>
    <row r="1411" spans="1:17" x14ac:dyDescent="0.25">
      <c r="A1411" t="s">
        <v>2313</v>
      </c>
      <c r="B1411" t="s">
        <v>1070</v>
      </c>
      <c r="C1411" t="s">
        <v>769</v>
      </c>
      <c r="D1411" t="s">
        <v>896</v>
      </c>
      <c r="E1411" t="s">
        <v>844</v>
      </c>
      <c r="F1411">
        <v>0</v>
      </c>
      <c r="G1411" t="s">
        <v>767</v>
      </c>
      <c r="H1411" t="s">
        <v>2313</v>
      </c>
      <c r="J1411" s="90">
        <f t="shared" si="67"/>
        <v>2588</v>
      </c>
      <c r="K1411" s="86">
        <f t="shared" si="66"/>
        <v>537</v>
      </c>
      <c r="L1411" s="86">
        <f t="shared" si="66"/>
        <v>174</v>
      </c>
      <c r="M1411" s="86">
        <f t="shared" si="66"/>
        <v>104</v>
      </c>
      <c r="N1411" s="86">
        <f t="shared" si="66"/>
        <v>53</v>
      </c>
      <c r="O1411" s="86">
        <f t="shared" si="66"/>
        <v>0</v>
      </c>
      <c r="P1411" s="86">
        <f t="shared" si="66"/>
        <v>13</v>
      </c>
      <c r="Q1411" s="86">
        <f t="shared" si="66"/>
        <v>2588</v>
      </c>
    </row>
    <row r="1412" spans="1:17" x14ac:dyDescent="0.25">
      <c r="A1412" t="s">
        <v>2314</v>
      </c>
      <c r="B1412" t="s">
        <v>1070</v>
      </c>
      <c r="C1412" t="s">
        <v>769</v>
      </c>
      <c r="D1412" t="s">
        <v>896</v>
      </c>
      <c r="E1412" t="s">
        <v>844</v>
      </c>
      <c r="F1412">
        <v>0</v>
      </c>
      <c r="G1412" t="s">
        <v>767</v>
      </c>
      <c r="H1412" t="s">
        <v>2314</v>
      </c>
      <c r="J1412" s="90">
        <f t="shared" si="67"/>
        <v>2589</v>
      </c>
      <c r="K1412" s="86">
        <f t="shared" si="66"/>
        <v>537</v>
      </c>
      <c r="L1412" s="86">
        <f t="shared" si="66"/>
        <v>174</v>
      </c>
      <c r="M1412" s="86">
        <f t="shared" si="66"/>
        <v>104</v>
      </c>
      <c r="N1412" s="86">
        <f t="shared" si="66"/>
        <v>53</v>
      </c>
      <c r="O1412" s="86">
        <f t="shared" si="66"/>
        <v>0</v>
      </c>
      <c r="P1412" s="86">
        <f t="shared" si="66"/>
        <v>13</v>
      </c>
      <c r="Q1412" s="86">
        <f t="shared" si="66"/>
        <v>2589</v>
      </c>
    </row>
    <row r="1413" spans="1:17" x14ac:dyDescent="0.25">
      <c r="A1413" t="s">
        <v>2315</v>
      </c>
      <c r="B1413" t="s">
        <v>1070</v>
      </c>
      <c r="C1413" t="s">
        <v>769</v>
      </c>
      <c r="D1413" t="s">
        <v>896</v>
      </c>
      <c r="E1413" t="s">
        <v>844</v>
      </c>
      <c r="F1413">
        <v>0</v>
      </c>
      <c r="G1413" t="s">
        <v>767</v>
      </c>
      <c r="H1413" t="s">
        <v>2315</v>
      </c>
      <c r="J1413" s="90">
        <f t="shared" si="67"/>
        <v>2590</v>
      </c>
      <c r="K1413" s="86">
        <f t="shared" si="66"/>
        <v>537</v>
      </c>
      <c r="L1413" s="86">
        <f t="shared" si="66"/>
        <v>174</v>
      </c>
      <c r="M1413" s="86">
        <f t="shared" si="66"/>
        <v>104</v>
      </c>
      <c r="N1413" s="86">
        <f t="shared" si="66"/>
        <v>53</v>
      </c>
      <c r="O1413" s="86">
        <f t="shared" si="66"/>
        <v>0</v>
      </c>
      <c r="P1413" s="86">
        <f t="shared" si="66"/>
        <v>13</v>
      </c>
      <c r="Q1413" s="86">
        <f t="shared" si="66"/>
        <v>2590</v>
      </c>
    </row>
    <row r="1414" spans="1:17" x14ac:dyDescent="0.25">
      <c r="A1414" t="s">
        <v>2316</v>
      </c>
      <c r="B1414" t="s">
        <v>1657</v>
      </c>
      <c r="C1414" t="s">
        <v>769</v>
      </c>
      <c r="D1414" t="s">
        <v>896</v>
      </c>
      <c r="E1414" t="s">
        <v>767</v>
      </c>
      <c r="F1414">
        <v>0</v>
      </c>
      <c r="G1414" t="s">
        <v>767</v>
      </c>
      <c r="H1414" t="s">
        <v>2316</v>
      </c>
      <c r="J1414" s="90">
        <f t="shared" si="67"/>
        <v>2591</v>
      </c>
      <c r="K1414" s="86">
        <f t="shared" si="66"/>
        <v>134</v>
      </c>
      <c r="L1414" s="86">
        <f t="shared" si="66"/>
        <v>174</v>
      </c>
      <c r="M1414" s="86">
        <f t="shared" si="66"/>
        <v>104</v>
      </c>
      <c r="N1414" s="86">
        <f t="shared" ref="N1414:Q1472" si="68">IFERROR(+E1414+0,"")</f>
        <v>13</v>
      </c>
      <c r="O1414" s="86">
        <f t="shared" si="68"/>
        <v>0</v>
      </c>
      <c r="P1414" s="86">
        <f t="shared" si="68"/>
        <v>13</v>
      </c>
      <c r="Q1414" s="86">
        <f t="shared" si="68"/>
        <v>2591</v>
      </c>
    </row>
    <row r="1415" spans="1:17" x14ac:dyDescent="0.25">
      <c r="A1415" t="s">
        <v>2317</v>
      </c>
      <c r="B1415" t="s">
        <v>1030</v>
      </c>
      <c r="C1415" t="s">
        <v>769</v>
      </c>
      <c r="D1415" t="s">
        <v>896</v>
      </c>
      <c r="E1415" t="s">
        <v>780</v>
      </c>
      <c r="F1415">
        <v>0</v>
      </c>
      <c r="G1415" t="s">
        <v>767</v>
      </c>
      <c r="H1415" t="s">
        <v>2317</v>
      </c>
      <c r="J1415" s="90">
        <f t="shared" si="67"/>
        <v>2592</v>
      </c>
      <c r="K1415" s="86">
        <f t="shared" ref="K1415:Q1478" si="69">IFERROR(+B1415+0,"")</f>
        <v>643</v>
      </c>
      <c r="L1415" s="86">
        <f t="shared" si="69"/>
        <v>174</v>
      </c>
      <c r="M1415" s="86">
        <f t="shared" si="69"/>
        <v>104</v>
      </c>
      <c r="N1415" s="86">
        <f t="shared" si="68"/>
        <v>64</v>
      </c>
      <c r="O1415" s="86">
        <f t="shared" si="68"/>
        <v>0</v>
      </c>
      <c r="P1415" s="86">
        <f t="shared" si="68"/>
        <v>13</v>
      </c>
      <c r="Q1415" s="86">
        <f t="shared" si="68"/>
        <v>2592</v>
      </c>
    </row>
    <row r="1416" spans="1:17" x14ac:dyDescent="0.25">
      <c r="A1416" t="s">
        <v>2318</v>
      </c>
      <c r="B1416" t="s">
        <v>1030</v>
      </c>
      <c r="C1416" t="s">
        <v>769</v>
      </c>
      <c r="D1416" t="s">
        <v>896</v>
      </c>
      <c r="E1416" t="s">
        <v>780</v>
      </c>
      <c r="F1416">
        <v>0</v>
      </c>
      <c r="G1416" t="s">
        <v>767</v>
      </c>
      <c r="H1416" t="s">
        <v>2318</v>
      </c>
      <c r="J1416" s="90">
        <f t="shared" si="67"/>
        <v>2593</v>
      </c>
      <c r="K1416" s="86">
        <f t="shared" si="69"/>
        <v>643</v>
      </c>
      <c r="L1416" s="86">
        <f t="shared" si="69"/>
        <v>174</v>
      </c>
      <c r="M1416" s="86">
        <f t="shared" si="69"/>
        <v>104</v>
      </c>
      <c r="N1416" s="86">
        <f t="shared" si="68"/>
        <v>64</v>
      </c>
      <c r="O1416" s="86">
        <f t="shared" si="68"/>
        <v>0</v>
      </c>
      <c r="P1416" s="86">
        <f t="shared" si="68"/>
        <v>13</v>
      </c>
      <c r="Q1416" s="86">
        <f t="shared" si="68"/>
        <v>2593</v>
      </c>
    </row>
    <row r="1417" spans="1:17" x14ac:dyDescent="0.25">
      <c r="A1417" t="s">
        <v>2319</v>
      </c>
      <c r="B1417" t="s">
        <v>1030</v>
      </c>
      <c r="C1417" t="s">
        <v>769</v>
      </c>
      <c r="D1417" t="s">
        <v>896</v>
      </c>
      <c r="E1417" t="s">
        <v>780</v>
      </c>
      <c r="F1417">
        <v>0</v>
      </c>
      <c r="G1417" t="s">
        <v>767</v>
      </c>
      <c r="H1417" t="s">
        <v>2319</v>
      </c>
      <c r="J1417" s="90">
        <f t="shared" si="67"/>
        <v>2594</v>
      </c>
      <c r="K1417" s="86">
        <f t="shared" si="69"/>
        <v>643</v>
      </c>
      <c r="L1417" s="86">
        <f t="shared" si="69"/>
        <v>174</v>
      </c>
      <c r="M1417" s="86">
        <f t="shared" si="69"/>
        <v>104</v>
      </c>
      <c r="N1417" s="86">
        <f t="shared" si="68"/>
        <v>64</v>
      </c>
      <c r="O1417" s="86">
        <f t="shared" si="68"/>
        <v>0</v>
      </c>
      <c r="P1417" s="86">
        <f t="shared" si="68"/>
        <v>13</v>
      </c>
      <c r="Q1417" s="86">
        <f t="shared" si="68"/>
        <v>2594</v>
      </c>
    </row>
    <row r="1418" spans="1:17" x14ac:dyDescent="0.25">
      <c r="A1418" t="s">
        <v>2320</v>
      </c>
      <c r="B1418" t="s">
        <v>1030</v>
      </c>
      <c r="C1418" t="s">
        <v>769</v>
      </c>
      <c r="D1418" t="s">
        <v>896</v>
      </c>
      <c r="E1418" t="s">
        <v>780</v>
      </c>
      <c r="F1418">
        <v>0</v>
      </c>
      <c r="G1418" t="s">
        <v>767</v>
      </c>
      <c r="H1418" t="s">
        <v>2320</v>
      </c>
      <c r="J1418" s="90">
        <f t="shared" si="67"/>
        <v>2595</v>
      </c>
      <c r="K1418" s="86">
        <f t="shared" si="69"/>
        <v>643</v>
      </c>
      <c r="L1418" s="86">
        <f t="shared" si="69"/>
        <v>174</v>
      </c>
      <c r="M1418" s="86">
        <f t="shared" si="69"/>
        <v>104</v>
      </c>
      <c r="N1418" s="86">
        <f t="shared" si="68"/>
        <v>64</v>
      </c>
      <c r="O1418" s="86">
        <f t="shared" si="68"/>
        <v>0</v>
      </c>
      <c r="P1418" s="86">
        <f t="shared" si="68"/>
        <v>13</v>
      </c>
      <c r="Q1418" s="86">
        <f t="shared" si="68"/>
        <v>2595</v>
      </c>
    </row>
    <row r="1419" spans="1:17" x14ac:dyDescent="0.25">
      <c r="A1419" t="s">
        <v>2321</v>
      </c>
      <c r="B1419" t="s">
        <v>1030</v>
      </c>
      <c r="C1419" t="s">
        <v>769</v>
      </c>
      <c r="D1419" t="s">
        <v>896</v>
      </c>
      <c r="E1419" t="s">
        <v>780</v>
      </c>
      <c r="F1419">
        <v>0</v>
      </c>
      <c r="G1419" t="s">
        <v>767</v>
      </c>
      <c r="H1419" t="s">
        <v>2321</v>
      </c>
      <c r="J1419" s="90">
        <f t="shared" si="67"/>
        <v>2596</v>
      </c>
      <c r="K1419" s="86">
        <f t="shared" si="69"/>
        <v>643</v>
      </c>
      <c r="L1419" s="86">
        <f t="shared" si="69"/>
        <v>174</v>
      </c>
      <c r="M1419" s="86">
        <f t="shared" si="69"/>
        <v>104</v>
      </c>
      <c r="N1419" s="86">
        <f t="shared" si="68"/>
        <v>64</v>
      </c>
      <c r="O1419" s="86">
        <f t="shared" si="68"/>
        <v>0</v>
      </c>
      <c r="P1419" s="86">
        <f t="shared" si="68"/>
        <v>13</v>
      </c>
      <c r="Q1419" s="86">
        <f t="shared" si="68"/>
        <v>2596</v>
      </c>
    </row>
    <row r="1420" spans="1:17" x14ac:dyDescent="0.25">
      <c r="A1420" t="s">
        <v>2322</v>
      </c>
      <c r="B1420" t="s">
        <v>1030</v>
      </c>
      <c r="C1420" t="s">
        <v>769</v>
      </c>
      <c r="D1420" t="s">
        <v>896</v>
      </c>
      <c r="E1420" t="s">
        <v>780</v>
      </c>
      <c r="F1420">
        <v>0</v>
      </c>
      <c r="G1420" t="s">
        <v>767</v>
      </c>
      <c r="H1420" t="s">
        <v>2322</v>
      </c>
      <c r="J1420" s="90">
        <f t="shared" si="67"/>
        <v>2597</v>
      </c>
      <c r="K1420" s="86">
        <f t="shared" si="69"/>
        <v>643</v>
      </c>
      <c r="L1420" s="86">
        <f t="shared" si="69"/>
        <v>174</v>
      </c>
      <c r="M1420" s="86">
        <f t="shared" si="69"/>
        <v>104</v>
      </c>
      <c r="N1420" s="86">
        <f t="shared" si="68"/>
        <v>64</v>
      </c>
      <c r="O1420" s="86">
        <f t="shared" si="68"/>
        <v>0</v>
      </c>
      <c r="P1420" s="86">
        <f t="shared" si="68"/>
        <v>13</v>
      </c>
      <c r="Q1420" s="86">
        <f t="shared" si="68"/>
        <v>2597</v>
      </c>
    </row>
    <row r="1421" spans="1:17" x14ac:dyDescent="0.25">
      <c r="A1421" t="s">
        <v>2323</v>
      </c>
      <c r="B1421" t="s">
        <v>1030</v>
      </c>
      <c r="C1421" t="s">
        <v>769</v>
      </c>
      <c r="D1421" t="s">
        <v>896</v>
      </c>
      <c r="E1421" t="s">
        <v>780</v>
      </c>
      <c r="F1421">
        <v>0</v>
      </c>
      <c r="G1421" t="s">
        <v>767</v>
      </c>
      <c r="H1421" t="s">
        <v>2323</v>
      </c>
      <c r="J1421" s="90">
        <f t="shared" si="67"/>
        <v>2598</v>
      </c>
      <c r="K1421" s="86">
        <f t="shared" si="69"/>
        <v>643</v>
      </c>
      <c r="L1421" s="86">
        <f t="shared" si="69"/>
        <v>174</v>
      </c>
      <c r="M1421" s="86">
        <f t="shared" si="69"/>
        <v>104</v>
      </c>
      <c r="N1421" s="86">
        <f t="shared" si="68"/>
        <v>64</v>
      </c>
      <c r="O1421" s="86">
        <f t="shared" si="68"/>
        <v>0</v>
      </c>
      <c r="P1421" s="86">
        <f t="shared" si="68"/>
        <v>13</v>
      </c>
      <c r="Q1421" s="86">
        <f t="shared" si="68"/>
        <v>2598</v>
      </c>
    </row>
    <row r="1422" spans="1:17" x14ac:dyDescent="0.25">
      <c r="A1422" t="s">
        <v>2324</v>
      </c>
      <c r="B1422" t="s">
        <v>1070</v>
      </c>
      <c r="C1422" t="s">
        <v>769</v>
      </c>
      <c r="D1422" t="s">
        <v>896</v>
      </c>
      <c r="E1422" t="s">
        <v>844</v>
      </c>
      <c r="F1422">
        <v>0</v>
      </c>
      <c r="G1422" t="s">
        <v>767</v>
      </c>
      <c r="H1422" t="s">
        <v>2324</v>
      </c>
      <c r="J1422" s="90">
        <f t="shared" si="67"/>
        <v>2599</v>
      </c>
      <c r="K1422" s="86">
        <f t="shared" si="69"/>
        <v>537</v>
      </c>
      <c r="L1422" s="86">
        <f t="shared" si="69"/>
        <v>174</v>
      </c>
      <c r="M1422" s="86">
        <f t="shared" si="69"/>
        <v>104</v>
      </c>
      <c r="N1422" s="86">
        <f t="shared" si="68"/>
        <v>53</v>
      </c>
      <c r="O1422" s="86">
        <f t="shared" si="68"/>
        <v>0</v>
      </c>
      <c r="P1422" s="86">
        <f t="shared" si="68"/>
        <v>13</v>
      </c>
      <c r="Q1422" s="86">
        <f t="shared" si="68"/>
        <v>2599</v>
      </c>
    </row>
    <row r="1423" spans="1:17" x14ac:dyDescent="0.25">
      <c r="A1423" t="s">
        <v>2325</v>
      </c>
      <c r="B1423" t="s">
        <v>1030</v>
      </c>
      <c r="C1423" t="s">
        <v>769</v>
      </c>
      <c r="D1423" t="s">
        <v>896</v>
      </c>
      <c r="E1423" t="s">
        <v>780</v>
      </c>
      <c r="F1423">
        <v>0</v>
      </c>
      <c r="G1423" t="s">
        <v>767</v>
      </c>
      <c r="H1423" t="s">
        <v>2325</v>
      </c>
      <c r="J1423" s="90">
        <f t="shared" si="67"/>
        <v>2600</v>
      </c>
      <c r="K1423" s="86">
        <f t="shared" si="69"/>
        <v>643</v>
      </c>
      <c r="L1423" s="86">
        <f t="shared" si="69"/>
        <v>174</v>
      </c>
      <c r="M1423" s="86">
        <f t="shared" si="69"/>
        <v>104</v>
      </c>
      <c r="N1423" s="86">
        <f t="shared" si="68"/>
        <v>64</v>
      </c>
      <c r="O1423" s="86">
        <f t="shared" si="68"/>
        <v>0</v>
      </c>
      <c r="P1423" s="86">
        <f t="shared" si="68"/>
        <v>13</v>
      </c>
      <c r="Q1423" s="86">
        <f t="shared" si="68"/>
        <v>2600</v>
      </c>
    </row>
    <row r="1424" spans="1:17" x14ac:dyDescent="0.25">
      <c r="A1424" t="s">
        <v>2326</v>
      </c>
      <c r="B1424" t="s">
        <v>765</v>
      </c>
      <c r="C1424" t="s">
        <v>769</v>
      </c>
      <c r="D1424" t="s">
        <v>772</v>
      </c>
      <c r="E1424" t="s">
        <v>932</v>
      </c>
      <c r="F1424">
        <v>1</v>
      </c>
      <c r="G1424" t="s">
        <v>2326</v>
      </c>
      <c r="H1424" t="s">
        <v>765</v>
      </c>
      <c r="J1424" s="90">
        <f t="shared" si="67"/>
        <v>26001</v>
      </c>
      <c r="K1424" s="86" t="str">
        <f t="shared" si="69"/>
        <v/>
      </c>
      <c r="L1424" s="86">
        <f t="shared" si="69"/>
        <v>174</v>
      </c>
      <c r="M1424" s="86">
        <f t="shared" si="69"/>
        <v>940</v>
      </c>
      <c r="N1424" s="86">
        <f t="shared" si="68"/>
        <v>52</v>
      </c>
      <c r="O1424" s="86">
        <f t="shared" si="68"/>
        <v>1</v>
      </c>
      <c r="P1424" s="86">
        <f t="shared" si="68"/>
        <v>26001</v>
      </c>
      <c r="Q1424" s="86" t="str">
        <f t="shared" si="68"/>
        <v/>
      </c>
    </row>
    <row r="1425" spans="1:17" x14ac:dyDescent="0.25">
      <c r="A1425" t="s">
        <v>2327</v>
      </c>
      <c r="B1425" t="s">
        <v>765</v>
      </c>
      <c r="C1425" t="s">
        <v>769</v>
      </c>
      <c r="D1425" t="s">
        <v>772</v>
      </c>
      <c r="E1425" t="s">
        <v>932</v>
      </c>
      <c r="F1425">
        <v>1</v>
      </c>
      <c r="G1425" t="s">
        <v>2327</v>
      </c>
      <c r="H1425" t="s">
        <v>765</v>
      </c>
      <c r="J1425" s="90">
        <f t="shared" si="67"/>
        <v>26006</v>
      </c>
      <c r="K1425" s="86" t="str">
        <f t="shared" si="69"/>
        <v/>
      </c>
      <c r="L1425" s="86">
        <f t="shared" si="69"/>
        <v>174</v>
      </c>
      <c r="M1425" s="86">
        <f t="shared" si="69"/>
        <v>940</v>
      </c>
      <c r="N1425" s="86">
        <f t="shared" si="68"/>
        <v>52</v>
      </c>
      <c r="O1425" s="86">
        <f t="shared" si="68"/>
        <v>1</v>
      </c>
      <c r="P1425" s="86">
        <f t="shared" si="68"/>
        <v>26006</v>
      </c>
      <c r="Q1425" s="86" t="str">
        <f t="shared" si="68"/>
        <v/>
      </c>
    </row>
    <row r="1426" spans="1:17" x14ac:dyDescent="0.25">
      <c r="A1426" t="s">
        <v>2328</v>
      </c>
      <c r="B1426" t="s">
        <v>765</v>
      </c>
      <c r="C1426" t="s">
        <v>769</v>
      </c>
      <c r="D1426" t="s">
        <v>772</v>
      </c>
      <c r="E1426" t="s">
        <v>773</v>
      </c>
      <c r="F1426">
        <v>1</v>
      </c>
      <c r="G1426" t="s">
        <v>2328</v>
      </c>
      <c r="H1426" t="s">
        <v>765</v>
      </c>
      <c r="J1426" s="90">
        <f t="shared" si="67"/>
        <v>26009</v>
      </c>
      <c r="K1426" s="86" t="str">
        <f t="shared" si="69"/>
        <v/>
      </c>
      <c r="L1426" s="86">
        <f t="shared" si="69"/>
        <v>174</v>
      </c>
      <c r="M1426" s="86">
        <f t="shared" si="69"/>
        <v>940</v>
      </c>
      <c r="N1426" s="86">
        <f t="shared" si="68"/>
        <v>20</v>
      </c>
      <c r="O1426" s="86">
        <f t="shared" si="68"/>
        <v>1</v>
      </c>
      <c r="P1426" s="86">
        <f t="shared" si="68"/>
        <v>26009</v>
      </c>
      <c r="Q1426" s="86" t="str">
        <f t="shared" si="68"/>
        <v/>
      </c>
    </row>
    <row r="1427" spans="1:17" x14ac:dyDescent="0.25">
      <c r="A1427" t="s">
        <v>2329</v>
      </c>
      <c r="B1427" t="s">
        <v>1070</v>
      </c>
      <c r="C1427" t="s">
        <v>769</v>
      </c>
      <c r="D1427" t="s">
        <v>896</v>
      </c>
      <c r="E1427" t="s">
        <v>844</v>
      </c>
      <c r="F1427">
        <v>0</v>
      </c>
      <c r="G1427" t="s">
        <v>767</v>
      </c>
      <c r="H1427" t="s">
        <v>2329</v>
      </c>
      <c r="J1427" s="90">
        <f t="shared" si="67"/>
        <v>2601</v>
      </c>
      <c r="K1427" s="86">
        <f t="shared" si="69"/>
        <v>537</v>
      </c>
      <c r="L1427" s="86">
        <f t="shared" si="69"/>
        <v>174</v>
      </c>
      <c r="M1427" s="86">
        <f t="shared" si="69"/>
        <v>104</v>
      </c>
      <c r="N1427" s="86">
        <f t="shared" si="68"/>
        <v>53</v>
      </c>
      <c r="O1427" s="86">
        <f t="shared" si="68"/>
        <v>0</v>
      </c>
      <c r="P1427" s="86">
        <f t="shared" si="68"/>
        <v>13</v>
      </c>
      <c r="Q1427" s="86">
        <f t="shared" si="68"/>
        <v>2601</v>
      </c>
    </row>
    <row r="1428" spans="1:17" x14ac:dyDescent="0.25">
      <c r="A1428" t="s">
        <v>2330</v>
      </c>
      <c r="B1428" t="s">
        <v>765</v>
      </c>
      <c r="C1428" t="s">
        <v>769</v>
      </c>
      <c r="D1428" t="s">
        <v>772</v>
      </c>
      <c r="E1428" t="s">
        <v>932</v>
      </c>
      <c r="F1428">
        <v>1</v>
      </c>
      <c r="G1428" t="s">
        <v>2330</v>
      </c>
      <c r="H1428" t="s">
        <v>765</v>
      </c>
      <c r="J1428" s="90">
        <f t="shared" si="67"/>
        <v>26010</v>
      </c>
      <c r="K1428" s="86" t="str">
        <f t="shared" si="69"/>
        <v/>
      </c>
      <c r="L1428" s="86">
        <f t="shared" si="69"/>
        <v>174</v>
      </c>
      <c r="M1428" s="86">
        <f t="shared" si="69"/>
        <v>940</v>
      </c>
      <c r="N1428" s="86">
        <f t="shared" si="68"/>
        <v>52</v>
      </c>
      <c r="O1428" s="86">
        <f t="shared" si="68"/>
        <v>1</v>
      </c>
      <c r="P1428" s="86">
        <f t="shared" si="68"/>
        <v>26010</v>
      </c>
      <c r="Q1428" s="86" t="str">
        <f t="shared" si="68"/>
        <v/>
      </c>
    </row>
    <row r="1429" spans="1:17" x14ac:dyDescent="0.25">
      <c r="A1429" t="s">
        <v>2331</v>
      </c>
      <c r="B1429" t="s">
        <v>765</v>
      </c>
      <c r="C1429" t="s">
        <v>769</v>
      </c>
      <c r="D1429" t="s">
        <v>772</v>
      </c>
      <c r="E1429" t="s">
        <v>932</v>
      </c>
      <c r="F1429">
        <v>1</v>
      </c>
      <c r="G1429" t="s">
        <v>2331</v>
      </c>
      <c r="H1429" t="s">
        <v>765</v>
      </c>
      <c r="J1429" s="90">
        <f t="shared" si="67"/>
        <v>26011</v>
      </c>
      <c r="K1429" s="86" t="str">
        <f t="shared" si="69"/>
        <v/>
      </c>
      <c r="L1429" s="86">
        <f t="shared" si="69"/>
        <v>174</v>
      </c>
      <c r="M1429" s="86">
        <f t="shared" si="69"/>
        <v>940</v>
      </c>
      <c r="N1429" s="86">
        <f t="shared" si="68"/>
        <v>52</v>
      </c>
      <c r="O1429" s="86">
        <f t="shared" si="68"/>
        <v>1</v>
      </c>
      <c r="P1429" s="86">
        <f t="shared" si="68"/>
        <v>26011</v>
      </c>
      <c r="Q1429" s="86" t="str">
        <f t="shared" si="68"/>
        <v/>
      </c>
    </row>
    <row r="1430" spans="1:17" x14ac:dyDescent="0.25">
      <c r="A1430" t="s">
        <v>2332</v>
      </c>
      <c r="B1430" t="s">
        <v>765</v>
      </c>
      <c r="C1430" t="s">
        <v>769</v>
      </c>
      <c r="D1430" t="s">
        <v>772</v>
      </c>
      <c r="E1430" t="s">
        <v>932</v>
      </c>
      <c r="F1430">
        <v>1</v>
      </c>
      <c r="G1430" t="s">
        <v>2332</v>
      </c>
      <c r="H1430" t="s">
        <v>765</v>
      </c>
      <c r="J1430" s="90">
        <f t="shared" si="67"/>
        <v>26012</v>
      </c>
      <c r="K1430" s="86" t="str">
        <f t="shared" si="69"/>
        <v/>
      </c>
      <c r="L1430" s="86">
        <f t="shared" si="69"/>
        <v>174</v>
      </c>
      <c r="M1430" s="86">
        <f t="shared" si="69"/>
        <v>940</v>
      </c>
      <c r="N1430" s="86">
        <f t="shared" si="68"/>
        <v>52</v>
      </c>
      <c r="O1430" s="86">
        <f t="shared" si="68"/>
        <v>1</v>
      </c>
      <c r="P1430" s="86">
        <f t="shared" si="68"/>
        <v>26012</v>
      </c>
      <c r="Q1430" s="86" t="str">
        <f t="shared" si="68"/>
        <v/>
      </c>
    </row>
    <row r="1431" spans="1:17" x14ac:dyDescent="0.25">
      <c r="A1431" t="s">
        <v>2333</v>
      </c>
      <c r="B1431" t="s">
        <v>765</v>
      </c>
      <c r="C1431" t="s">
        <v>769</v>
      </c>
      <c r="D1431" t="s">
        <v>772</v>
      </c>
      <c r="E1431" t="s">
        <v>932</v>
      </c>
      <c r="F1431">
        <v>1</v>
      </c>
      <c r="G1431" t="s">
        <v>2333</v>
      </c>
      <c r="H1431" t="s">
        <v>765</v>
      </c>
      <c r="J1431" s="90">
        <f t="shared" si="67"/>
        <v>26013</v>
      </c>
      <c r="K1431" s="86" t="str">
        <f t="shared" si="69"/>
        <v/>
      </c>
      <c r="L1431" s="86">
        <f t="shared" si="69"/>
        <v>174</v>
      </c>
      <c r="M1431" s="86">
        <f t="shared" si="69"/>
        <v>940</v>
      </c>
      <c r="N1431" s="86">
        <f t="shared" si="68"/>
        <v>52</v>
      </c>
      <c r="O1431" s="86">
        <f t="shared" si="68"/>
        <v>1</v>
      </c>
      <c r="P1431" s="86">
        <f t="shared" si="68"/>
        <v>26013</v>
      </c>
      <c r="Q1431" s="86" t="str">
        <f t="shared" si="68"/>
        <v/>
      </c>
    </row>
    <row r="1432" spans="1:17" x14ac:dyDescent="0.25">
      <c r="A1432" t="s">
        <v>2334</v>
      </c>
      <c r="B1432" t="s">
        <v>765</v>
      </c>
      <c r="C1432" t="s">
        <v>769</v>
      </c>
      <c r="D1432" t="s">
        <v>772</v>
      </c>
      <c r="E1432" t="s">
        <v>932</v>
      </c>
      <c r="F1432">
        <v>1</v>
      </c>
      <c r="G1432" t="s">
        <v>2334</v>
      </c>
      <c r="H1432" t="s">
        <v>765</v>
      </c>
      <c r="J1432" s="90">
        <f t="shared" si="67"/>
        <v>26014</v>
      </c>
      <c r="K1432" s="86" t="str">
        <f t="shared" si="69"/>
        <v/>
      </c>
      <c r="L1432" s="86">
        <f t="shared" si="69"/>
        <v>174</v>
      </c>
      <c r="M1432" s="86">
        <f t="shared" si="69"/>
        <v>940</v>
      </c>
      <c r="N1432" s="86">
        <f t="shared" si="68"/>
        <v>52</v>
      </c>
      <c r="O1432" s="86">
        <f t="shared" si="68"/>
        <v>1</v>
      </c>
      <c r="P1432" s="86">
        <f t="shared" si="68"/>
        <v>26014</v>
      </c>
      <c r="Q1432" s="86" t="str">
        <f t="shared" si="68"/>
        <v/>
      </c>
    </row>
    <row r="1433" spans="1:17" x14ac:dyDescent="0.25">
      <c r="A1433" t="s">
        <v>2335</v>
      </c>
      <c r="B1433" t="s">
        <v>765</v>
      </c>
      <c r="C1433" t="s">
        <v>769</v>
      </c>
      <c r="D1433" t="s">
        <v>772</v>
      </c>
      <c r="E1433" t="s">
        <v>932</v>
      </c>
      <c r="F1433">
        <v>1</v>
      </c>
      <c r="G1433" t="s">
        <v>2335</v>
      </c>
      <c r="H1433" t="s">
        <v>765</v>
      </c>
      <c r="J1433" s="90">
        <f t="shared" si="67"/>
        <v>26015</v>
      </c>
      <c r="K1433" s="86" t="str">
        <f t="shared" si="69"/>
        <v/>
      </c>
      <c r="L1433" s="86">
        <f t="shared" si="69"/>
        <v>174</v>
      </c>
      <c r="M1433" s="86">
        <f t="shared" si="69"/>
        <v>940</v>
      </c>
      <c r="N1433" s="86">
        <f t="shared" si="68"/>
        <v>52</v>
      </c>
      <c r="O1433" s="86">
        <f t="shared" si="68"/>
        <v>1</v>
      </c>
      <c r="P1433" s="86">
        <f t="shared" si="68"/>
        <v>26015</v>
      </c>
      <c r="Q1433" s="86" t="str">
        <f t="shared" si="68"/>
        <v/>
      </c>
    </row>
    <row r="1434" spans="1:17" x14ac:dyDescent="0.25">
      <c r="A1434" t="s">
        <v>2336</v>
      </c>
      <c r="B1434" t="s">
        <v>765</v>
      </c>
      <c r="C1434" t="s">
        <v>769</v>
      </c>
      <c r="D1434" t="s">
        <v>772</v>
      </c>
      <c r="E1434" t="s">
        <v>932</v>
      </c>
      <c r="F1434">
        <v>1</v>
      </c>
      <c r="G1434" t="s">
        <v>2336</v>
      </c>
      <c r="H1434" t="s">
        <v>765</v>
      </c>
      <c r="J1434" s="90">
        <f t="shared" si="67"/>
        <v>26016</v>
      </c>
      <c r="K1434" s="86" t="str">
        <f t="shared" si="69"/>
        <v/>
      </c>
      <c r="L1434" s="86">
        <f t="shared" si="69"/>
        <v>174</v>
      </c>
      <c r="M1434" s="86">
        <f t="shared" si="69"/>
        <v>940</v>
      </c>
      <c r="N1434" s="86">
        <f t="shared" si="68"/>
        <v>52</v>
      </c>
      <c r="O1434" s="86">
        <f t="shared" si="68"/>
        <v>1</v>
      </c>
      <c r="P1434" s="86">
        <f t="shared" si="68"/>
        <v>26016</v>
      </c>
      <c r="Q1434" s="86" t="str">
        <f t="shared" si="68"/>
        <v/>
      </c>
    </row>
    <row r="1435" spans="1:17" x14ac:dyDescent="0.25">
      <c r="A1435" t="s">
        <v>2337</v>
      </c>
      <c r="B1435" t="s">
        <v>765</v>
      </c>
      <c r="C1435" t="s">
        <v>769</v>
      </c>
      <c r="D1435" t="s">
        <v>772</v>
      </c>
      <c r="E1435" t="s">
        <v>932</v>
      </c>
      <c r="F1435">
        <v>1</v>
      </c>
      <c r="G1435" t="s">
        <v>2337</v>
      </c>
      <c r="H1435" t="s">
        <v>765</v>
      </c>
      <c r="J1435" s="90">
        <f t="shared" si="67"/>
        <v>26017</v>
      </c>
      <c r="K1435" s="86" t="str">
        <f t="shared" si="69"/>
        <v/>
      </c>
      <c r="L1435" s="86">
        <f t="shared" si="69"/>
        <v>174</v>
      </c>
      <c r="M1435" s="86">
        <f t="shared" si="69"/>
        <v>940</v>
      </c>
      <c r="N1435" s="86">
        <f t="shared" si="68"/>
        <v>52</v>
      </c>
      <c r="O1435" s="86">
        <f t="shared" si="68"/>
        <v>1</v>
      </c>
      <c r="P1435" s="86">
        <f t="shared" si="68"/>
        <v>26017</v>
      </c>
      <c r="Q1435" s="86" t="str">
        <f t="shared" si="68"/>
        <v/>
      </c>
    </row>
    <row r="1436" spans="1:17" x14ac:dyDescent="0.25">
      <c r="A1436" t="s">
        <v>2338</v>
      </c>
      <c r="B1436" t="s">
        <v>765</v>
      </c>
      <c r="C1436" t="s">
        <v>769</v>
      </c>
      <c r="D1436" t="s">
        <v>772</v>
      </c>
      <c r="E1436" t="s">
        <v>932</v>
      </c>
      <c r="F1436">
        <v>1</v>
      </c>
      <c r="G1436" t="s">
        <v>2338</v>
      </c>
      <c r="H1436" t="s">
        <v>765</v>
      </c>
      <c r="J1436" s="90">
        <f t="shared" si="67"/>
        <v>26018</v>
      </c>
      <c r="K1436" s="86" t="str">
        <f t="shared" si="69"/>
        <v/>
      </c>
      <c r="L1436" s="86">
        <f t="shared" si="69"/>
        <v>174</v>
      </c>
      <c r="M1436" s="86">
        <f t="shared" si="69"/>
        <v>940</v>
      </c>
      <c r="N1436" s="86">
        <f t="shared" si="68"/>
        <v>52</v>
      </c>
      <c r="O1436" s="86">
        <f t="shared" si="68"/>
        <v>1</v>
      </c>
      <c r="P1436" s="86">
        <f t="shared" si="68"/>
        <v>26018</v>
      </c>
      <c r="Q1436" s="86" t="str">
        <f t="shared" si="68"/>
        <v/>
      </c>
    </row>
    <row r="1437" spans="1:17" x14ac:dyDescent="0.25">
      <c r="A1437" t="s">
        <v>2339</v>
      </c>
      <c r="B1437" t="s">
        <v>765</v>
      </c>
      <c r="C1437" t="s">
        <v>769</v>
      </c>
      <c r="D1437" t="s">
        <v>772</v>
      </c>
      <c r="E1437" t="s">
        <v>932</v>
      </c>
      <c r="F1437">
        <v>1</v>
      </c>
      <c r="G1437" t="s">
        <v>2339</v>
      </c>
      <c r="H1437" t="s">
        <v>765</v>
      </c>
      <c r="J1437" s="90">
        <f t="shared" si="67"/>
        <v>26019</v>
      </c>
      <c r="K1437" s="86" t="str">
        <f t="shared" si="69"/>
        <v/>
      </c>
      <c r="L1437" s="86">
        <f t="shared" si="69"/>
        <v>174</v>
      </c>
      <c r="M1437" s="86">
        <f t="shared" si="69"/>
        <v>940</v>
      </c>
      <c r="N1437" s="86">
        <f t="shared" si="68"/>
        <v>52</v>
      </c>
      <c r="O1437" s="86">
        <f t="shared" si="68"/>
        <v>1</v>
      </c>
      <c r="P1437" s="86">
        <f t="shared" si="68"/>
        <v>26019</v>
      </c>
      <c r="Q1437" s="86" t="str">
        <f t="shared" si="68"/>
        <v/>
      </c>
    </row>
    <row r="1438" spans="1:17" x14ac:dyDescent="0.25">
      <c r="A1438" t="s">
        <v>2340</v>
      </c>
      <c r="B1438" t="s">
        <v>765</v>
      </c>
      <c r="C1438" t="s">
        <v>769</v>
      </c>
      <c r="D1438" t="s">
        <v>772</v>
      </c>
      <c r="E1438" t="s">
        <v>932</v>
      </c>
      <c r="F1438">
        <v>1</v>
      </c>
      <c r="G1438" t="s">
        <v>2340</v>
      </c>
      <c r="H1438" t="s">
        <v>765</v>
      </c>
      <c r="J1438" s="90">
        <f t="shared" si="67"/>
        <v>26020</v>
      </c>
      <c r="K1438" s="86" t="str">
        <f t="shared" si="69"/>
        <v/>
      </c>
      <c r="L1438" s="86">
        <f t="shared" si="69"/>
        <v>174</v>
      </c>
      <c r="M1438" s="86">
        <f t="shared" si="69"/>
        <v>940</v>
      </c>
      <c r="N1438" s="86">
        <f t="shared" si="68"/>
        <v>52</v>
      </c>
      <c r="O1438" s="86">
        <f t="shared" si="68"/>
        <v>1</v>
      </c>
      <c r="P1438" s="86">
        <f t="shared" si="68"/>
        <v>26020</v>
      </c>
      <c r="Q1438" s="86" t="str">
        <f t="shared" si="68"/>
        <v/>
      </c>
    </row>
    <row r="1439" spans="1:17" x14ac:dyDescent="0.25">
      <c r="A1439" t="s">
        <v>2341</v>
      </c>
      <c r="B1439" t="s">
        <v>765</v>
      </c>
      <c r="C1439" t="s">
        <v>769</v>
      </c>
      <c r="D1439" t="s">
        <v>772</v>
      </c>
      <c r="E1439" t="s">
        <v>932</v>
      </c>
      <c r="F1439">
        <v>1</v>
      </c>
      <c r="G1439" t="s">
        <v>2341</v>
      </c>
      <c r="H1439" t="s">
        <v>765</v>
      </c>
      <c r="J1439" s="90">
        <f t="shared" si="67"/>
        <v>26021</v>
      </c>
      <c r="K1439" s="86" t="str">
        <f t="shared" si="69"/>
        <v/>
      </c>
      <c r="L1439" s="86">
        <f t="shared" si="69"/>
        <v>174</v>
      </c>
      <c r="M1439" s="86">
        <f t="shared" si="69"/>
        <v>940</v>
      </c>
      <c r="N1439" s="86">
        <f t="shared" si="68"/>
        <v>52</v>
      </c>
      <c r="O1439" s="86">
        <f t="shared" si="68"/>
        <v>1</v>
      </c>
      <c r="P1439" s="86">
        <f t="shared" si="68"/>
        <v>26021</v>
      </c>
      <c r="Q1439" s="86" t="str">
        <f t="shared" si="68"/>
        <v/>
      </c>
    </row>
    <row r="1440" spans="1:17" x14ac:dyDescent="0.25">
      <c r="A1440" t="s">
        <v>2342</v>
      </c>
      <c r="B1440" t="s">
        <v>765</v>
      </c>
      <c r="C1440" t="s">
        <v>769</v>
      </c>
      <c r="D1440" t="s">
        <v>772</v>
      </c>
      <c r="E1440" t="s">
        <v>932</v>
      </c>
      <c r="F1440">
        <v>1</v>
      </c>
      <c r="G1440" t="s">
        <v>2342</v>
      </c>
      <c r="H1440" t="s">
        <v>765</v>
      </c>
      <c r="J1440" s="90">
        <f t="shared" si="67"/>
        <v>26022</v>
      </c>
      <c r="K1440" s="86" t="str">
        <f t="shared" si="69"/>
        <v/>
      </c>
      <c r="L1440" s="86">
        <f t="shared" si="69"/>
        <v>174</v>
      </c>
      <c r="M1440" s="86">
        <f t="shared" si="69"/>
        <v>940</v>
      </c>
      <c r="N1440" s="86">
        <f t="shared" si="68"/>
        <v>52</v>
      </c>
      <c r="O1440" s="86">
        <f t="shared" si="68"/>
        <v>1</v>
      </c>
      <c r="P1440" s="86">
        <f t="shared" si="68"/>
        <v>26022</v>
      </c>
      <c r="Q1440" s="86" t="str">
        <f t="shared" si="68"/>
        <v/>
      </c>
    </row>
    <row r="1441" spans="1:17" x14ac:dyDescent="0.25">
      <c r="A1441" t="s">
        <v>2343</v>
      </c>
      <c r="B1441" t="s">
        <v>765</v>
      </c>
      <c r="C1441" t="s">
        <v>769</v>
      </c>
      <c r="D1441" t="s">
        <v>772</v>
      </c>
      <c r="E1441" t="s">
        <v>932</v>
      </c>
      <c r="F1441">
        <v>1</v>
      </c>
      <c r="G1441" t="s">
        <v>2343</v>
      </c>
      <c r="H1441" t="s">
        <v>765</v>
      </c>
      <c r="J1441" s="90">
        <f t="shared" si="67"/>
        <v>26023</v>
      </c>
      <c r="K1441" s="86" t="str">
        <f t="shared" si="69"/>
        <v/>
      </c>
      <c r="L1441" s="86">
        <f t="shared" si="69"/>
        <v>174</v>
      </c>
      <c r="M1441" s="86">
        <f t="shared" si="69"/>
        <v>940</v>
      </c>
      <c r="N1441" s="86">
        <f t="shared" si="68"/>
        <v>52</v>
      </c>
      <c r="O1441" s="86">
        <f t="shared" si="68"/>
        <v>1</v>
      </c>
      <c r="P1441" s="86">
        <f t="shared" si="68"/>
        <v>26023</v>
      </c>
      <c r="Q1441" s="86" t="str">
        <f t="shared" si="68"/>
        <v/>
      </c>
    </row>
    <row r="1442" spans="1:17" x14ac:dyDescent="0.25">
      <c r="A1442" t="s">
        <v>2344</v>
      </c>
      <c r="B1442" t="s">
        <v>765</v>
      </c>
      <c r="C1442" t="s">
        <v>769</v>
      </c>
      <c r="D1442" t="s">
        <v>772</v>
      </c>
      <c r="E1442" t="s">
        <v>932</v>
      </c>
      <c r="F1442">
        <v>1</v>
      </c>
      <c r="G1442" t="s">
        <v>2344</v>
      </c>
      <c r="H1442" t="s">
        <v>765</v>
      </c>
      <c r="J1442" s="90">
        <f t="shared" si="67"/>
        <v>26024</v>
      </c>
      <c r="K1442" s="86" t="str">
        <f t="shared" si="69"/>
        <v/>
      </c>
      <c r="L1442" s="86">
        <f t="shared" si="69"/>
        <v>174</v>
      </c>
      <c r="M1442" s="86">
        <f t="shared" si="69"/>
        <v>940</v>
      </c>
      <c r="N1442" s="86">
        <f t="shared" si="68"/>
        <v>52</v>
      </c>
      <c r="O1442" s="86">
        <f t="shared" si="68"/>
        <v>1</v>
      </c>
      <c r="P1442" s="86">
        <f t="shared" si="68"/>
        <v>26024</v>
      </c>
      <c r="Q1442" s="86" t="str">
        <f t="shared" si="68"/>
        <v/>
      </c>
    </row>
    <row r="1443" spans="1:17" x14ac:dyDescent="0.25">
      <c r="A1443" t="s">
        <v>2345</v>
      </c>
      <c r="B1443" t="s">
        <v>765</v>
      </c>
      <c r="C1443" t="s">
        <v>769</v>
      </c>
      <c r="D1443" t="s">
        <v>772</v>
      </c>
      <c r="E1443" t="s">
        <v>932</v>
      </c>
      <c r="F1443">
        <v>1</v>
      </c>
      <c r="G1443" t="s">
        <v>2345</v>
      </c>
      <c r="H1443" t="s">
        <v>765</v>
      </c>
      <c r="J1443" s="90">
        <f t="shared" si="67"/>
        <v>26025</v>
      </c>
      <c r="K1443" s="86" t="str">
        <f t="shared" si="69"/>
        <v/>
      </c>
      <c r="L1443" s="86">
        <f t="shared" si="69"/>
        <v>174</v>
      </c>
      <c r="M1443" s="86">
        <f t="shared" si="69"/>
        <v>940</v>
      </c>
      <c r="N1443" s="86">
        <f t="shared" si="68"/>
        <v>52</v>
      </c>
      <c r="O1443" s="86">
        <f t="shared" si="68"/>
        <v>1</v>
      </c>
      <c r="P1443" s="86">
        <f t="shared" si="68"/>
        <v>26025</v>
      </c>
      <c r="Q1443" s="86" t="str">
        <f t="shared" si="68"/>
        <v/>
      </c>
    </row>
    <row r="1444" spans="1:17" x14ac:dyDescent="0.25">
      <c r="A1444" t="s">
        <v>2346</v>
      </c>
      <c r="B1444" t="s">
        <v>765</v>
      </c>
      <c r="C1444" t="s">
        <v>769</v>
      </c>
      <c r="D1444" t="s">
        <v>772</v>
      </c>
      <c r="E1444" t="s">
        <v>932</v>
      </c>
      <c r="F1444">
        <v>1</v>
      </c>
      <c r="G1444" t="s">
        <v>2346</v>
      </c>
      <c r="H1444" t="s">
        <v>765</v>
      </c>
      <c r="J1444" s="90">
        <f t="shared" si="67"/>
        <v>26026</v>
      </c>
      <c r="K1444" s="86" t="str">
        <f t="shared" si="69"/>
        <v/>
      </c>
      <c r="L1444" s="86">
        <f t="shared" si="69"/>
        <v>174</v>
      </c>
      <c r="M1444" s="86">
        <f t="shared" si="69"/>
        <v>940</v>
      </c>
      <c r="N1444" s="86">
        <f t="shared" si="68"/>
        <v>52</v>
      </c>
      <c r="O1444" s="86">
        <f t="shared" si="68"/>
        <v>1</v>
      </c>
      <c r="P1444" s="86">
        <f t="shared" si="68"/>
        <v>26026</v>
      </c>
      <c r="Q1444" s="86" t="str">
        <f t="shared" si="68"/>
        <v/>
      </c>
    </row>
    <row r="1445" spans="1:17" x14ac:dyDescent="0.25">
      <c r="A1445" t="s">
        <v>2347</v>
      </c>
      <c r="B1445" t="s">
        <v>765</v>
      </c>
      <c r="C1445" t="s">
        <v>769</v>
      </c>
      <c r="D1445" t="s">
        <v>772</v>
      </c>
      <c r="E1445" t="s">
        <v>932</v>
      </c>
      <c r="F1445">
        <v>1</v>
      </c>
      <c r="G1445" t="s">
        <v>2347</v>
      </c>
      <c r="H1445" t="s">
        <v>765</v>
      </c>
      <c r="J1445" s="90">
        <f t="shared" si="67"/>
        <v>26027</v>
      </c>
      <c r="K1445" s="86" t="str">
        <f t="shared" si="69"/>
        <v/>
      </c>
      <c r="L1445" s="86">
        <f t="shared" si="69"/>
        <v>174</v>
      </c>
      <c r="M1445" s="86">
        <f t="shared" si="69"/>
        <v>940</v>
      </c>
      <c r="N1445" s="86">
        <f t="shared" si="68"/>
        <v>52</v>
      </c>
      <c r="O1445" s="86">
        <f t="shared" si="68"/>
        <v>1</v>
      </c>
      <c r="P1445" s="86">
        <f t="shared" si="68"/>
        <v>26027</v>
      </c>
      <c r="Q1445" s="86" t="str">
        <f t="shared" si="68"/>
        <v/>
      </c>
    </row>
    <row r="1446" spans="1:17" x14ac:dyDescent="0.25">
      <c r="A1446" t="s">
        <v>2348</v>
      </c>
      <c r="B1446" t="s">
        <v>1030</v>
      </c>
      <c r="C1446" t="s">
        <v>769</v>
      </c>
      <c r="D1446" t="s">
        <v>896</v>
      </c>
      <c r="E1446" t="s">
        <v>780</v>
      </c>
      <c r="F1446">
        <v>0</v>
      </c>
      <c r="G1446" t="s">
        <v>767</v>
      </c>
      <c r="H1446" t="s">
        <v>2348</v>
      </c>
      <c r="J1446" s="90">
        <f t="shared" si="67"/>
        <v>2603</v>
      </c>
      <c r="K1446" s="86">
        <f t="shared" si="69"/>
        <v>643</v>
      </c>
      <c r="L1446" s="86">
        <f t="shared" si="69"/>
        <v>174</v>
      </c>
      <c r="M1446" s="86">
        <f t="shared" si="69"/>
        <v>104</v>
      </c>
      <c r="N1446" s="86">
        <f t="shared" si="68"/>
        <v>64</v>
      </c>
      <c r="O1446" s="86">
        <f t="shared" si="68"/>
        <v>0</v>
      </c>
      <c r="P1446" s="86">
        <f t="shared" si="68"/>
        <v>13</v>
      </c>
      <c r="Q1446" s="86">
        <f t="shared" si="68"/>
        <v>2603</v>
      </c>
    </row>
    <row r="1447" spans="1:17" x14ac:dyDescent="0.25">
      <c r="A1447" t="s">
        <v>2349</v>
      </c>
      <c r="B1447" t="s">
        <v>1070</v>
      </c>
      <c r="C1447" t="s">
        <v>769</v>
      </c>
      <c r="D1447" t="s">
        <v>896</v>
      </c>
      <c r="E1447" t="s">
        <v>844</v>
      </c>
      <c r="F1447">
        <v>0</v>
      </c>
      <c r="G1447" t="s">
        <v>767</v>
      </c>
      <c r="H1447" t="s">
        <v>2349</v>
      </c>
      <c r="J1447" s="90">
        <f t="shared" si="67"/>
        <v>2604</v>
      </c>
      <c r="K1447" s="86">
        <f t="shared" si="69"/>
        <v>537</v>
      </c>
      <c r="L1447" s="86">
        <f t="shared" si="69"/>
        <v>174</v>
      </c>
      <c r="M1447" s="86">
        <f t="shared" si="69"/>
        <v>104</v>
      </c>
      <c r="N1447" s="86">
        <f t="shared" si="68"/>
        <v>53</v>
      </c>
      <c r="O1447" s="86">
        <f t="shared" si="68"/>
        <v>0</v>
      </c>
      <c r="P1447" s="86">
        <f t="shared" si="68"/>
        <v>13</v>
      </c>
      <c r="Q1447" s="86">
        <f t="shared" si="68"/>
        <v>2604</v>
      </c>
    </row>
    <row r="1448" spans="1:17" x14ac:dyDescent="0.25">
      <c r="A1448" t="s">
        <v>2350</v>
      </c>
      <c r="B1448" t="s">
        <v>1070</v>
      </c>
      <c r="C1448" t="s">
        <v>769</v>
      </c>
      <c r="D1448" t="s">
        <v>896</v>
      </c>
      <c r="E1448" t="s">
        <v>844</v>
      </c>
      <c r="F1448">
        <v>0</v>
      </c>
      <c r="G1448" t="s">
        <v>767</v>
      </c>
      <c r="H1448" t="s">
        <v>2350</v>
      </c>
      <c r="J1448" s="90">
        <f t="shared" si="67"/>
        <v>2605</v>
      </c>
      <c r="K1448" s="86">
        <f t="shared" si="69"/>
        <v>537</v>
      </c>
      <c r="L1448" s="86">
        <f t="shared" si="69"/>
        <v>174</v>
      </c>
      <c r="M1448" s="86">
        <f t="shared" si="69"/>
        <v>104</v>
      </c>
      <c r="N1448" s="86">
        <f t="shared" si="68"/>
        <v>53</v>
      </c>
      <c r="O1448" s="86">
        <f t="shared" si="68"/>
        <v>0</v>
      </c>
      <c r="P1448" s="86">
        <f t="shared" si="68"/>
        <v>13</v>
      </c>
      <c r="Q1448" s="86">
        <f t="shared" si="68"/>
        <v>2605</v>
      </c>
    </row>
    <row r="1449" spans="1:17" x14ac:dyDescent="0.25">
      <c r="A1449" t="s">
        <v>2351</v>
      </c>
      <c r="B1449" t="s">
        <v>1030</v>
      </c>
      <c r="C1449" t="s">
        <v>769</v>
      </c>
      <c r="D1449" t="s">
        <v>896</v>
      </c>
      <c r="E1449" t="s">
        <v>780</v>
      </c>
      <c r="F1449">
        <v>0</v>
      </c>
      <c r="G1449" t="s">
        <v>767</v>
      </c>
      <c r="H1449" t="s">
        <v>2351</v>
      </c>
      <c r="J1449" s="90">
        <f t="shared" si="67"/>
        <v>2606</v>
      </c>
      <c r="K1449" s="86">
        <f t="shared" si="69"/>
        <v>643</v>
      </c>
      <c r="L1449" s="86">
        <f t="shared" si="69"/>
        <v>174</v>
      </c>
      <c r="M1449" s="86">
        <f t="shared" si="69"/>
        <v>104</v>
      </c>
      <c r="N1449" s="86">
        <f t="shared" si="68"/>
        <v>64</v>
      </c>
      <c r="O1449" s="86">
        <f t="shared" si="68"/>
        <v>0</v>
      </c>
      <c r="P1449" s="86">
        <f t="shared" si="68"/>
        <v>13</v>
      </c>
      <c r="Q1449" s="86">
        <f t="shared" si="68"/>
        <v>2606</v>
      </c>
    </row>
    <row r="1450" spans="1:17" x14ac:dyDescent="0.25">
      <c r="A1450" t="s">
        <v>2352</v>
      </c>
      <c r="B1450" t="s">
        <v>1030</v>
      </c>
      <c r="C1450" t="s">
        <v>769</v>
      </c>
      <c r="D1450" t="s">
        <v>896</v>
      </c>
      <c r="E1450" t="s">
        <v>780</v>
      </c>
      <c r="F1450">
        <v>0</v>
      </c>
      <c r="G1450" t="s">
        <v>767</v>
      </c>
      <c r="H1450" t="s">
        <v>2352</v>
      </c>
      <c r="J1450" s="90">
        <f t="shared" si="67"/>
        <v>2607</v>
      </c>
      <c r="K1450" s="86">
        <f t="shared" si="69"/>
        <v>643</v>
      </c>
      <c r="L1450" s="86">
        <f t="shared" si="69"/>
        <v>174</v>
      </c>
      <c r="M1450" s="86">
        <f t="shared" si="69"/>
        <v>104</v>
      </c>
      <c r="N1450" s="86">
        <f t="shared" si="68"/>
        <v>64</v>
      </c>
      <c r="O1450" s="86">
        <f t="shared" si="68"/>
        <v>0</v>
      </c>
      <c r="P1450" s="86">
        <f t="shared" si="68"/>
        <v>13</v>
      </c>
      <c r="Q1450" s="86">
        <f t="shared" si="68"/>
        <v>2607</v>
      </c>
    </row>
    <row r="1451" spans="1:17" x14ac:dyDescent="0.25">
      <c r="A1451" t="s">
        <v>2353</v>
      </c>
      <c r="B1451" t="s">
        <v>1030</v>
      </c>
      <c r="C1451" t="s">
        <v>769</v>
      </c>
      <c r="D1451" t="s">
        <v>896</v>
      </c>
      <c r="E1451" t="s">
        <v>780</v>
      </c>
      <c r="F1451">
        <v>0</v>
      </c>
      <c r="G1451" t="s">
        <v>767</v>
      </c>
      <c r="H1451" t="s">
        <v>2353</v>
      </c>
      <c r="J1451" s="90">
        <f t="shared" si="67"/>
        <v>2608</v>
      </c>
      <c r="K1451" s="86">
        <f t="shared" si="69"/>
        <v>643</v>
      </c>
      <c r="L1451" s="86">
        <f t="shared" si="69"/>
        <v>174</v>
      </c>
      <c r="M1451" s="86">
        <f t="shared" si="69"/>
        <v>104</v>
      </c>
      <c r="N1451" s="86">
        <f t="shared" si="68"/>
        <v>64</v>
      </c>
      <c r="O1451" s="86">
        <f t="shared" si="68"/>
        <v>0</v>
      </c>
      <c r="P1451" s="86">
        <f t="shared" si="68"/>
        <v>13</v>
      </c>
      <c r="Q1451" s="86">
        <f t="shared" si="68"/>
        <v>2608</v>
      </c>
    </row>
    <row r="1452" spans="1:17" x14ac:dyDescent="0.25">
      <c r="A1452" t="s">
        <v>2354</v>
      </c>
      <c r="B1452" t="s">
        <v>1070</v>
      </c>
      <c r="C1452" t="s">
        <v>769</v>
      </c>
      <c r="D1452" t="s">
        <v>896</v>
      </c>
      <c r="E1452" t="s">
        <v>844</v>
      </c>
      <c r="F1452">
        <v>0</v>
      </c>
      <c r="G1452" t="s">
        <v>767</v>
      </c>
      <c r="H1452" t="s">
        <v>2354</v>
      </c>
      <c r="J1452" s="90">
        <f t="shared" si="67"/>
        <v>2609</v>
      </c>
      <c r="K1452" s="86">
        <f t="shared" si="69"/>
        <v>537</v>
      </c>
      <c r="L1452" s="86">
        <f t="shared" si="69"/>
        <v>174</v>
      </c>
      <c r="M1452" s="86">
        <f t="shared" si="69"/>
        <v>104</v>
      </c>
      <c r="N1452" s="86">
        <f t="shared" si="68"/>
        <v>53</v>
      </c>
      <c r="O1452" s="86">
        <f t="shared" si="68"/>
        <v>0</v>
      </c>
      <c r="P1452" s="86">
        <f t="shared" si="68"/>
        <v>13</v>
      </c>
      <c r="Q1452" s="86">
        <f t="shared" si="68"/>
        <v>2609</v>
      </c>
    </row>
    <row r="1453" spans="1:17" x14ac:dyDescent="0.25">
      <c r="A1453" t="s">
        <v>2355</v>
      </c>
      <c r="B1453" t="s">
        <v>1070</v>
      </c>
      <c r="C1453" t="s">
        <v>769</v>
      </c>
      <c r="D1453" t="s">
        <v>896</v>
      </c>
      <c r="E1453" t="s">
        <v>844</v>
      </c>
      <c r="F1453">
        <v>0</v>
      </c>
      <c r="G1453" t="s">
        <v>767</v>
      </c>
      <c r="H1453" t="s">
        <v>2355</v>
      </c>
      <c r="J1453" s="90">
        <f t="shared" si="67"/>
        <v>2610</v>
      </c>
      <c r="K1453" s="86">
        <f t="shared" si="69"/>
        <v>537</v>
      </c>
      <c r="L1453" s="86">
        <f t="shared" si="69"/>
        <v>174</v>
      </c>
      <c r="M1453" s="86">
        <f t="shared" si="69"/>
        <v>104</v>
      </c>
      <c r="N1453" s="86">
        <f t="shared" si="68"/>
        <v>53</v>
      </c>
      <c r="O1453" s="86">
        <f t="shared" si="68"/>
        <v>0</v>
      </c>
      <c r="P1453" s="86">
        <f t="shared" si="68"/>
        <v>13</v>
      </c>
      <c r="Q1453" s="86">
        <f t="shared" si="68"/>
        <v>2610</v>
      </c>
    </row>
    <row r="1454" spans="1:17" x14ac:dyDescent="0.25">
      <c r="A1454" t="s">
        <v>2356</v>
      </c>
      <c r="B1454" t="s">
        <v>765</v>
      </c>
      <c r="C1454" t="s">
        <v>769</v>
      </c>
      <c r="D1454" t="s">
        <v>772</v>
      </c>
      <c r="E1454" t="s">
        <v>1116</v>
      </c>
      <c r="F1454">
        <v>1</v>
      </c>
      <c r="G1454" t="s">
        <v>2356</v>
      </c>
      <c r="H1454" t="s">
        <v>765</v>
      </c>
      <c r="J1454" s="90">
        <f t="shared" si="67"/>
        <v>26101</v>
      </c>
      <c r="K1454" s="86" t="str">
        <f t="shared" si="69"/>
        <v/>
      </c>
      <c r="L1454" s="86">
        <f t="shared" si="69"/>
        <v>174</v>
      </c>
      <c r="M1454" s="86">
        <f t="shared" si="69"/>
        <v>940</v>
      </c>
      <c r="N1454" s="86">
        <f t="shared" si="68"/>
        <v>17</v>
      </c>
      <c r="O1454" s="86">
        <f t="shared" si="68"/>
        <v>1</v>
      </c>
      <c r="P1454" s="86">
        <f t="shared" si="68"/>
        <v>26101</v>
      </c>
      <c r="Q1454" s="86" t="str">
        <f t="shared" si="68"/>
        <v/>
      </c>
    </row>
    <row r="1455" spans="1:17" x14ac:dyDescent="0.25">
      <c r="A1455" t="s">
        <v>2357</v>
      </c>
      <c r="B1455" t="s">
        <v>765</v>
      </c>
      <c r="C1455" t="s">
        <v>769</v>
      </c>
      <c r="D1455" t="s">
        <v>772</v>
      </c>
      <c r="E1455" t="s">
        <v>1116</v>
      </c>
      <c r="F1455">
        <v>1</v>
      </c>
      <c r="G1455" t="s">
        <v>2357</v>
      </c>
      <c r="H1455" t="s">
        <v>765</v>
      </c>
      <c r="J1455" s="90">
        <f t="shared" si="67"/>
        <v>26102</v>
      </c>
      <c r="K1455" s="86" t="str">
        <f t="shared" si="69"/>
        <v/>
      </c>
      <c r="L1455" s="86">
        <f t="shared" si="69"/>
        <v>174</v>
      </c>
      <c r="M1455" s="86">
        <f t="shared" si="69"/>
        <v>940</v>
      </c>
      <c r="N1455" s="86">
        <f t="shared" si="68"/>
        <v>17</v>
      </c>
      <c r="O1455" s="86">
        <f t="shared" si="68"/>
        <v>1</v>
      </c>
      <c r="P1455" s="86">
        <f t="shared" si="68"/>
        <v>26102</v>
      </c>
      <c r="Q1455" s="86" t="str">
        <f t="shared" si="68"/>
        <v/>
      </c>
    </row>
    <row r="1456" spans="1:17" x14ac:dyDescent="0.25">
      <c r="A1456" t="s">
        <v>2358</v>
      </c>
      <c r="B1456" t="s">
        <v>765</v>
      </c>
      <c r="C1456" t="s">
        <v>769</v>
      </c>
      <c r="D1456" t="s">
        <v>772</v>
      </c>
      <c r="E1456" t="s">
        <v>1116</v>
      </c>
      <c r="F1456">
        <v>1</v>
      </c>
      <c r="G1456" t="s">
        <v>2358</v>
      </c>
      <c r="H1456" t="s">
        <v>765</v>
      </c>
      <c r="J1456" s="90">
        <f t="shared" si="67"/>
        <v>26103</v>
      </c>
      <c r="K1456" s="86" t="str">
        <f t="shared" si="69"/>
        <v/>
      </c>
      <c r="L1456" s="86">
        <f t="shared" si="69"/>
        <v>174</v>
      </c>
      <c r="M1456" s="86">
        <f t="shared" si="69"/>
        <v>940</v>
      </c>
      <c r="N1456" s="86">
        <f t="shared" si="68"/>
        <v>17</v>
      </c>
      <c r="O1456" s="86">
        <f t="shared" si="68"/>
        <v>1</v>
      </c>
      <c r="P1456" s="86">
        <f t="shared" si="68"/>
        <v>26103</v>
      </c>
      <c r="Q1456" s="86" t="str">
        <f t="shared" si="68"/>
        <v/>
      </c>
    </row>
    <row r="1457" spans="1:17" x14ac:dyDescent="0.25">
      <c r="A1457" t="s">
        <v>2359</v>
      </c>
      <c r="B1457" t="s">
        <v>765</v>
      </c>
      <c r="C1457" t="s">
        <v>769</v>
      </c>
      <c r="D1457" t="s">
        <v>851</v>
      </c>
      <c r="E1457" t="s">
        <v>767</v>
      </c>
      <c r="F1457">
        <v>1</v>
      </c>
      <c r="G1457" t="s">
        <v>2359</v>
      </c>
      <c r="H1457" t="s">
        <v>765</v>
      </c>
      <c r="J1457" s="90">
        <f t="shared" si="67"/>
        <v>26104</v>
      </c>
      <c r="K1457" s="86" t="str">
        <f t="shared" si="69"/>
        <v/>
      </c>
      <c r="L1457" s="86">
        <f t="shared" si="69"/>
        <v>174</v>
      </c>
      <c r="M1457" s="86">
        <f t="shared" si="69"/>
        <v>101</v>
      </c>
      <c r="N1457" s="86">
        <f t="shared" si="68"/>
        <v>13</v>
      </c>
      <c r="O1457" s="86">
        <f t="shared" si="68"/>
        <v>1</v>
      </c>
      <c r="P1457" s="86">
        <f t="shared" si="68"/>
        <v>26104</v>
      </c>
      <c r="Q1457" s="86" t="str">
        <f t="shared" si="68"/>
        <v/>
      </c>
    </row>
    <row r="1458" spans="1:17" x14ac:dyDescent="0.25">
      <c r="A1458" t="s">
        <v>2360</v>
      </c>
      <c r="B1458" t="s">
        <v>765</v>
      </c>
      <c r="C1458" t="s">
        <v>769</v>
      </c>
      <c r="D1458" t="s">
        <v>772</v>
      </c>
      <c r="E1458" t="s">
        <v>1116</v>
      </c>
      <c r="F1458">
        <v>1</v>
      </c>
      <c r="G1458" t="s">
        <v>2360</v>
      </c>
      <c r="H1458" t="s">
        <v>765</v>
      </c>
      <c r="J1458" s="90">
        <f t="shared" si="67"/>
        <v>26105</v>
      </c>
      <c r="K1458" s="86" t="str">
        <f t="shared" si="69"/>
        <v/>
      </c>
      <c r="L1458" s="86">
        <f t="shared" si="69"/>
        <v>174</v>
      </c>
      <c r="M1458" s="86">
        <f t="shared" si="69"/>
        <v>940</v>
      </c>
      <c r="N1458" s="86">
        <f t="shared" si="68"/>
        <v>17</v>
      </c>
      <c r="O1458" s="86">
        <f t="shared" si="68"/>
        <v>1</v>
      </c>
      <c r="P1458" s="86">
        <f t="shared" si="68"/>
        <v>26105</v>
      </c>
      <c r="Q1458" s="86" t="str">
        <f t="shared" si="68"/>
        <v/>
      </c>
    </row>
    <row r="1459" spans="1:17" x14ac:dyDescent="0.25">
      <c r="A1459" t="s">
        <v>2361</v>
      </c>
      <c r="B1459" t="s">
        <v>765</v>
      </c>
      <c r="C1459" t="s">
        <v>769</v>
      </c>
      <c r="D1459" t="s">
        <v>772</v>
      </c>
      <c r="E1459" t="s">
        <v>1116</v>
      </c>
      <c r="F1459">
        <v>1</v>
      </c>
      <c r="G1459" t="s">
        <v>2361</v>
      </c>
      <c r="H1459" t="s">
        <v>765</v>
      </c>
      <c r="J1459" s="90">
        <f t="shared" si="67"/>
        <v>26106</v>
      </c>
      <c r="K1459" s="86" t="str">
        <f t="shared" si="69"/>
        <v/>
      </c>
      <c r="L1459" s="86">
        <f t="shared" si="69"/>
        <v>174</v>
      </c>
      <c r="M1459" s="86">
        <f t="shared" si="69"/>
        <v>940</v>
      </c>
      <c r="N1459" s="86">
        <f t="shared" si="68"/>
        <v>17</v>
      </c>
      <c r="O1459" s="86">
        <f t="shared" si="68"/>
        <v>1</v>
      </c>
      <c r="P1459" s="86">
        <f t="shared" si="68"/>
        <v>26106</v>
      </c>
      <c r="Q1459" s="86" t="str">
        <f t="shared" si="68"/>
        <v/>
      </c>
    </row>
    <row r="1460" spans="1:17" x14ac:dyDescent="0.25">
      <c r="A1460" t="s">
        <v>2362</v>
      </c>
      <c r="B1460" t="s">
        <v>765</v>
      </c>
      <c r="C1460" t="s">
        <v>769</v>
      </c>
      <c r="D1460" t="s">
        <v>772</v>
      </c>
      <c r="E1460" t="s">
        <v>1116</v>
      </c>
      <c r="F1460">
        <v>1</v>
      </c>
      <c r="G1460" t="s">
        <v>2362</v>
      </c>
      <c r="H1460" t="s">
        <v>765</v>
      </c>
      <c r="J1460" s="90">
        <f t="shared" si="67"/>
        <v>26107</v>
      </c>
      <c r="K1460" s="86" t="str">
        <f t="shared" si="69"/>
        <v/>
      </c>
      <c r="L1460" s="86">
        <f t="shared" si="69"/>
        <v>174</v>
      </c>
      <c r="M1460" s="86">
        <f t="shared" si="69"/>
        <v>940</v>
      </c>
      <c r="N1460" s="86">
        <f t="shared" si="68"/>
        <v>17</v>
      </c>
      <c r="O1460" s="86">
        <f t="shared" si="68"/>
        <v>1</v>
      </c>
      <c r="P1460" s="86">
        <f t="shared" si="68"/>
        <v>26107</v>
      </c>
      <c r="Q1460" s="86" t="str">
        <f t="shared" si="68"/>
        <v/>
      </c>
    </row>
    <row r="1461" spans="1:17" x14ac:dyDescent="0.25">
      <c r="A1461" t="s">
        <v>2363</v>
      </c>
      <c r="B1461" t="s">
        <v>765</v>
      </c>
      <c r="C1461" t="s">
        <v>769</v>
      </c>
      <c r="D1461" t="s">
        <v>772</v>
      </c>
      <c r="E1461" t="s">
        <v>1116</v>
      </c>
      <c r="F1461">
        <v>1</v>
      </c>
      <c r="G1461" t="s">
        <v>2363</v>
      </c>
      <c r="H1461" t="s">
        <v>765</v>
      </c>
      <c r="J1461" s="90">
        <f t="shared" si="67"/>
        <v>26108</v>
      </c>
      <c r="K1461" s="86" t="str">
        <f t="shared" si="69"/>
        <v/>
      </c>
      <c r="L1461" s="86">
        <f t="shared" si="69"/>
        <v>174</v>
      </c>
      <c r="M1461" s="86">
        <f t="shared" si="69"/>
        <v>940</v>
      </c>
      <c r="N1461" s="86">
        <f t="shared" si="68"/>
        <v>17</v>
      </c>
      <c r="O1461" s="86">
        <f t="shared" si="68"/>
        <v>1</v>
      </c>
      <c r="P1461" s="86">
        <f t="shared" si="68"/>
        <v>26108</v>
      </c>
      <c r="Q1461" s="86" t="str">
        <f t="shared" si="68"/>
        <v/>
      </c>
    </row>
    <row r="1462" spans="1:17" x14ac:dyDescent="0.25">
      <c r="A1462" t="s">
        <v>2364</v>
      </c>
      <c r="B1462" t="s">
        <v>765</v>
      </c>
      <c r="C1462" t="s">
        <v>769</v>
      </c>
      <c r="D1462" t="s">
        <v>772</v>
      </c>
      <c r="E1462" t="s">
        <v>1116</v>
      </c>
      <c r="F1462">
        <v>1</v>
      </c>
      <c r="G1462" t="s">
        <v>2364</v>
      </c>
      <c r="H1462" t="s">
        <v>765</v>
      </c>
      <c r="J1462" s="90">
        <f t="shared" si="67"/>
        <v>26109</v>
      </c>
      <c r="K1462" s="86" t="str">
        <f t="shared" si="69"/>
        <v/>
      </c>
      <c r="L1462" s="86">
        <f t="shared" si="69"/>
        <v>174</v>
      </c>
      <c r="M1462" s="86">
        <f t="shared" si="69"/>
        <v>940</v>
      </c>
      <c r="N1462" s="86">
        <f t="shared" si="68"/>
        <v>17</v>
      </c>
      <c r="O1462" s="86">
        <f t="shared" si="68"/>
        <v>1</v>
      </c>
      <c r="P1462" s="86">
        <f t="shared" si="68"/>
        <v>26109</v>
      </c>
      <c r="Q1462" s="86" t="str">
        <f t="shared" si="68"/>
        <v/>
      </c>
    </row>
    <row r="1463" spans="1:17" x14ac:dyDescent="0.25">
      <c r="A1463" t="s">
        <v>2365</v>
      </c>
      <c r="B1463" t="s">
        <v>765</v>
      </c>
      <c r="C1463" t="s">
        <v>769</v>
      </c>
      <c r="D1463" t="s">
        <v>772</v>
      </c>
      <c r="E1463" t="s">
        <v>1116</v>
      </c>
      <c r="F1463">
        <v>1</v>
      </c>
      <c r="G1463" t="s">
        <v>2365</v>
      </c>
      <c r="H1463" t="s">
        <v>765</v>
      </c>
      <c r="J1463" s="90">
        <f t="shared" si="67"/>
        <v>26110</v>
      </c>
      <c r="K1463" s="86" t="str">
        <f t="shared" si="69"/>
        <v/>
      </c>
      <c r="L1463" s="86">
        <f t="shared" si="69"/>
        <v>174</v>
      </c>
      <c r="M1463" s="86">
        <f t="shared" si="69"/>
        <v>940</v>
      </c>
      <c r="N1463" s="86">
        <f t="shared" si="68"/>
        <v>17</v>
      </c>
      <c r="O1463" s="86">
        <f t="shared" si="68"/>
        <v>1</v>
      </c>
      <c r="P1463" s="86">
        <f t="shared" si="68"/>
        <v>26110</v>
      </c>
      <c r="Q1463" s="86" t="str">
        <f t="shared" si="68"/>
        <v/>
      </c>
    </row>
    <row r="1464" spans="1:17" x14ac:dyDescent="0.25">
      <c r="A1464" t="s">
        <v>2366</v>
      </c>
      <c r="B1464" t="s">
        <v>765</v>
      </c>
      <c r="C1464" t="s">
        <v>769</v>
      </c>
      <c r="D1464" t="s">
        <v>772</v>
      </c>
      <c r="E1464" t="s">
        <v>1116</v>
      </c>
      <c r="F1464">
        <v>1</v>
      </c>
      <c r="G1464" t="s">
        <v>2366</v>
      </c>
      <c r="H1464" t="s">
        <v>765</v>
      </c>
      <c r="J1464" s="90">
        <f t="shared" si="67"/>
        <v>26111</v>
      </c>
      <c r="K1464" s="86" t="str">
        <f t="shared" si="69"/>
        <v/>
      </c>
      <c r="L1464" s="86">
        <f t="shared" si="69"/>
        <v>174</v>
      </c>
      <c r="M1464" s="86">
        <f t="shared" si="69"/>
        <v>940</v>
      </c>
      <c r="N1464" s="86">
        <f t="shared" si="68"/>
        <v>17</v>
      </c>
      <c r="O1464" s="86">
        <f t="shared" si="68"/>
        <v>1</v>
      </c>
      <c r="P1464" s="86">
        <f t="shared" si="68"/>
        <v>26111</v>
      </c>
      <c r="Q1464" s="86" t="str">
        <f t="shared" si="68"/>
        <v/>
      </c>
    </row>
    <row r="1465" spans="1:17" x14ac:dyDescent="0.25">
      <c r="A1465" t="s">
        <v>2367</v>
      </c>
      <c r="B1465" t="s">
        <v>765</v>
      </c>
      <c r="C1465" t="s">
        <v>769</v>
      </c>
      <c r="D1465" t="s">
        <v>772</v>
      </c>
      <c r="E1465" t="s">
        <v>1116</v>
      </c>
      <c r="F1465">
        <v>1</v>
      </c>
      <c r="G1465" t="s">
        <v>2367</v>
      </c>
      <c r="H1465" t="s">
        <v>765</v>
      </c>
      <c r="J1465" s="90">
        <f t="shared" si="67"/>
        <v>26112</v>
      </c>
      <c r="K1465" s="86" t="str">
        <f t="shared" si="69"/>
        <v/>
      </c>
      <c r="L1465" s="86">
        <f t="shared" si="69"/>
        <v>174</v>
      </c>
      <c r="M1465" s="86">
        <f t="shared" si="69"/>
        <v>940</v>
      </c>
      <c r="N1465" s="86">
        <f t="shared" si="68"/>
        <v>17</v>
      </c>
      <c r="O1465" s="86">
        <f t="shared" si="68"/>
        <v>1</v>
      </c>
      <c r="P1465" s="86">
        <f t="shared" si="68"/>
        <v>26112</v>
      </c>
      <c r="Q1465" s="86" t="str">
        <f t="shared" si="68"/>
        <v/>
      </c>
    </row>
    <row r="1466" spans="1:17" x14ac:dyDescent="0.25">
      <c r="A1466" t="s">
        <v>2368</v>
      </c>
      <c r="B1466" t="s">
        <v>765</v>
      </c>
      <c r="C1466" t="s">
        <v>769</v>
      </c>
      <c r="D1466" t="s">
        <v>772</v>
      </c>
      <c r="E1466" t="s">
        <v>1116</v>
      </c>
      <c r="F1466">
        <v>1</v>
      </c>
      <c r="G1466" t="s">
        <v>2368</v>
      </c>
      <c r="H1466" t="s">
        <v>765</v>
      </c>
      <c r="J1466" s="90">
        <f t="shared" si="67"/>
        <v>26113</v>
      </c>
      <c r="K1466" s="86" t="str">
        <f t="shared" si="69"/>
        <v/>
      </c>
      <c r="L1466" s="86">
        <f t="shared" si="69"/>
        <v>174</v>
      </c>
      <c r="M1466" s="86">
        <f t="shared" si="69"/>
        <v>940</v>
      </c>
      <c r="N1466" s="86">
        <f t="shared" si="68"/>
        <v>17</v>
      </c>
      <c r="O1466" s="86">
        <f t="shared" si="68"/>
        <v>1</v>
      </c>
      <c r="P1466" s="86">
        <f t="shared" si="68"/>
        <v>26113</v>
      </c>
      <c r="Q1466" s="86" t="str">
        <f t="shared" si="68"/>
        <v/>
      </c>
    </row>
    <row r="1467" spans="1:17" x14ac:dyDescent="0.25">
      <c r="A1467" t="s">
        <v>2369</v>
      </c>
      <c r="B1467" t="s">
        <v>765</v>
      </c>
      <c r="C1467" t="s">
        <v>769</v>
      </c>
      <c r="D1467" t="s">
        <v>772</v>
      </c>
      <c r="E1467" t="s">
        <v>1116</v>
      </c>
      <c r="F1467">
        <v>1</v>
      </c>
      <c r="G1467" t="s">
        <v>2369</v>
      </c>
      <c r="H1467" t="s">
        <v>765</v>
      </c>
      <c r="J1467" s="90">
        <f t="shared" si="67"/>
        <v>26114</v>
      </c>
      <c r="K1467" s="86" t="str">
        <f t="shared" si="69"/>
        <v/>
      </c>
      <c r="L1467" s="86">
        <f t="shared" si="69"/>
        <v>174</v>
      </c>
      <c r="M1467" s="86">
        <f t="shared" si="69"/>
        <v>940</v>
      </c>
      <c r="N1467" s="86">
        <f t="shared" si="68"/>
        <v>17</v>
      </c>
      <c r="O1467" s="86">
        <f t="shared" si="68"/>
        <v>1</v>
      </c>
      <c r="P1467" s="86">
        <f t="shared" si="68"/>
        <v>26114</v>
      </c>
      <c r="Q1467" s="86" t="str">
        <f t="shared" si="68"/>
        <v/>
      </c>
    </row>
    <row r="1468" spans="1:17" x14ac:dyDescent="0.25">
      <c r="A1468" t="s">
        <v>2370</v>
      </c>
      <c r="B1468" t="s">
        <v>765</v>
      </c>
      <c r="C1468" t="s">
        <v>769</v>
      </c>
      <c r="D1468" t="s">
        <v>772</v>
      </c>
      <c r="E1468" t="s">
        <v>1116</v>
      </c>
      <c r="F1468">
        <v>1</v>
      </c>
      <c r="G1468" t="s">
        <v>2370</v>
      </c>
      <c r="H1468" t="s">
        <v>765</v>
      </c>
      <c r="J1468" s="90">
        <f t="shared" si="67"/>
        <v>26115</v>
      </c>
      <c r="K1468" s="86" t="str">
        <f t="shared" si="69"/>
        <v/>
      </c>
      <c r="L1468" s="86">
        <f t="shared" si="69"/>
        <v>174</v>
      </c>
      <c r="M1468" s="86">
        <f t="shared" si="69"/>
        <v>940</v>
      </c>
      <c r="N1468" s="86">
        <f t="shared" si="68"/>
        <v>17</v>
      </c>
      <c r="O1468" s="86">
        <f t="shared" si="68"/>
        <v>1</v>
      </c>
      <c r="P1468" s="86">
        <f t="shared" si="68"/>
        <v>26115</v>
      </c>
      <c r="Q1468" s="86" t="str">
        <f t="shared" si="68"/>
        <v/>
      </c>
    </row>
    <row r="1469" spans="1:17" x14ac:dyDescent="0.25">
      <c r="A1469" t="s">
        <v>2371</v>
      </c>
      <c r="B1469" t="s">
        <v>765</v>
      </c>
      <c r="C1469" t="s">
        <v>769</v>
      </c>
      <c r="D1469" t="s">
        <v>772</v>
      </c>
      <c r="E1469" t="s">
        <v>1116</v>
      </c>
      <c r="F1469">
        <v>1</v>
      </c>
      <c r="G1469" t="s">
        <v>2371</v>
      </c>
      <c r="H1469" t="s">
        <v>765</v>
      </c>
      <c r="J1469" s="90">
        <f t="shared" si="67"/>
        <v>26116</v>
      </c>
      <c r="K1469" s="86" t="str">
        <f t="shared" si="69"/>
        <v/>
      </c>
      <c r="L1469" s="86">
        <f t="shared" si="69"/>
        <v>174</v>
      </c>
      <c r="M1469" s="86">
        <f t="shared" si="69"/>
        <v>940</v>
      </c>
      <c r="N1469" s="86">
        <f t="shared" si="68"/>
        <v>17</v>
      </c>
      <c r="O1469" s="86">
        <f t="shared" si="68"/>
        <v>1</v>
      </c>
      <c r="P1469" s="86">
        <f t="shared" si="68"/>
        <v>26116</v>
      </c>
      <c r="Q1469" s="86" t="str">
        <f t="shared" si="68"/>
        <v/>
      </c>
    </row>
    <row r="1470" spans="1:17" x14ac:dyDescent="0.25">
      <c r="A1470" t="s">
        <v>2372</v>
      </c>
      <c r="B1470" t="s">
        <v>765</v>
      </c>
      <c r="C1470" t="s">
        <v>769</v>
      </c>
      <c r="D1470" t="s">
        <v>772</v>
      </c>
      <c r="E1470" t="s">
        <v>1116</v>
      </c>
      <c r="F1470">
        <v>1</v>
      </c>
      <c r="G1470" t="s">
        <v>2372</v>
      </c>
      <c r="H1470" t="s">
        <v>765</v>
      </c>
      <c r="J1470" s="90">
        <f t="shared" si="67"/>
        <v>26117</v>
      </c>
      <c r="K1470" s="86" t="str">
        <f t="shared" si="69"/>
        <v/>
      </c>
      <c r="L1470" s="86">
        <f t="shared" si="69"/>
        <v>174</v>
      </c>
      <c r="M1470" s="86">
        <f t="shared" si="69"/>
        <v>940</v>
      </c>
      <c r="N1470" s="86">
        <f t="shared" si="68"/>
        <v>17</v>
      </c>
      <c r="O1470" s="86">
        <f t="shared" si="68"/>
        <v>1</v>
      </c>
      <c r="P1470" s="86">
        <f t="shared" si="68"/>
        <v>26117</v>
      </c>
      <c r="Q1470" s="86" t="str">
        <f t="shared" si="68"/>
        <v/>
      </c>
    </row>
    <row r="1471" spans="1:17" x14ac:dyDescent="0.25">
      <c r="A1471" t="s">
        <v>2373</v>
      </c>
      <c r="B1471" t="s">
        <v>765</v>
      </c>
      <c r="C1471" t="s">
        <v>769</v>
      </c>
      <c r="D1471" t="s">
        <v>772</v>
      </c>
      <c r="E1471" t="s">
        <v>1116</v>
      </c>
      <c r="F1471">
        <v>1</v>
      </c>
      <c r="G1471" t="s">
        <v>2373</v>
      </c>
      <c r="H1471" t="s">
        <v>765</v>
      </c>
      <c r="J1471" s="90">
        <f t="shared" si="67"/>
        <v>26118</v>
      </c>
      <c r="K1471" s="86" t="str">
        <f t="shared" si="69"/>
        <v/>
      </c>
      <c r="L1471" s="86">
        <f t="shared" si="69"/>
        <v>174</v>
      </c>
      <c r="M1471" s="86">
        <f t="shared" si="69"/>
        <v>940</v>
      </c>
      <c r="N1471" s="86">
        <f t="shared" si="68"/>
        <v>17</v>
      </c>
      <c r="O1471" s="86">
        <f t="shared" si="68"/>
        <v>1</v>
      </c>
      <c r="P1471" s="86">
        <f t="shared" si="68"/>
        <v>26118</v>
      </c>
      <c r="Q1471" s="86" t="str">
        <f t="shared" si="68"/>
        <v/>
      </c>
    </row>
    <row r="1472" spans="1:17" x14ac:dyDescent="0.25">
      <c r="A1472" t="s">
        <v>2374</v>
      </c>
      <c r="B1472" t="s">
        <v>765</v>
      </c>
      <c r="C1472" t="s">
        <v>769</v>
      </c>
      <c r="D1472" t="s">
        <v>772</v>
      </c>
      <c r="E1472" t="s">
        <v>1116</v>
      </c>
      <c r="F1472">
        <v>1</v>
      </c>
      <c r="G1472" t="s">
        <v>2374</v>
      </c>
      <c r="H1472" t="s">
        <v>765</v>
      </c>
      <c r="J1472" s="90">
        <f t="shared" si="67"/>
        <v>26119</v>
      </c>
      <c r="K1472" s="86" t="str">
        <f t="shared" si="69"/>
        <v/>
      </c>
      <c r="L1472" s="86">
        <f t="shared" si="69"/>
        <v>174</v>
      </c>
      <c r="M1472" s="86">
        <f t="shared" si="69"/>
        <v>940</v>
      </c>
      <c r="N1472" s="86">
        <f t="shared" si="68"/>
        <v>17</v>
      </c>
      <c r="O1472" s="86">
        <f t="shared" si="68"/>
        <v>1</v>
      </c>
      <c r="P1472" s="86">
        <f t="shared" si="68"/>
        <v>26119</v>
      </c>
      <c r="Q1472" s="86" t="str">
        <f t="shared" si="68"/>
        <v/>
      </c>
    </row>
    <row r="1473" spans="1:17" x14ac:dyDescent="0.25">
      <c r="A1473" t="s">
        <v>2375</v>
      </c>
      <c r="B1473" t="s">
        <v>765</v>
      </c>
      <c r="C1473" t="s">
        <v>775</v>
      </c>
      <c r="D1473" t="s">
        <v>772</v>
      </c>
      <c r="E1473" t="s">
        <v>1116</v>
      </c>
      <c r="F1473">
        <v>1</v>
      </c>
      <c r="G1473" t="s">
        <v>2375</v>
      </c>
      <c r="H1473" t="s">
        <v>765</v>
      </c>
      <c r="J1473" s="90">
        <f t="shared" si="67"/>
        <v>26120</v>
      </c>
      <c r="K1473" s="86" t="str">
        <f t="shared" si="69"/>
        <v/>
      </c>
      <c r="L1473" s="86">
        <f t="shared" si="69"/>
        <v>97</v>
      </c>
      <c r="M1473" s="86">
        <f t="shared" si="69"/>
        <v>940</v>
      </c>
      <c r="N1473" s="86">
        <f t="shared" si="69"/>
        <v>17</v>
      </c>
      <c r="O1473" s="86">
        <f t="shared" si="69"/>
        <v>1</v>
      </c>
      <c r="P1473" s="86">
        <f t="shared" si="69"/>
        <v>26120</v>
      </c>
      <c r="Q1473" s="86" t="str">
        <f t="shared" si="69"/>
        <v/>
      </c>
    </row>
    <row r="1474" spans="1:17" x14ac:dyDescent="0.25">
      <c r="A1474" t="s">
        <v>2376</v>
      </c>
      <c r="B1474" t="s">
        <v>765</v>
      </c>
      <c r="C1474" t="s">
        <v>769</v>
      </c>
      <c r="D1474" t="s">
        <v>772</v>
      </c>
      <c r="E1474" t="s">
        <v>1116</v>
      </c>
      <c r="F1474">
        <v>1</v>
      </c>
      <c r="G1474" t="s">
        <v>2376</v>
      </c>
      <c r="H1474" t="s">
        <v>765</v>
      </c>
      <c r="J1474" s="90">
        <f t="shared" ref="J1474:J1537" si="70">IFERROR(+A1474+0,A1474)</f>
        <v>26121</v>
      </c>
      <c r="K1474" s="86" t="str">
        <f t="shared" si="69"/>
        <v/>
      </c>
      <c r="L1474" s="86">
        <f t="shared" si="69"/>
        <v>174</v>
      </c>
      <c r="M1474" s="86">
        <f t="shared" si="69"/>
        <v>940</v>
      </c>
      <c r="N1474" s="86">
        <f t="shared" si="69"/>
        <v>17</v>
      </c>
      <c r="O1474" s="86">
        <f t="shared" si="69"/>
        <v>1</v>
      </c>
      <c r="P1474" s="86">
        <f t="shared" si="69"/>
        <v>26121</v>
      </c>
      <c r="Q1474" s="86" t="str">
        <f t="shared" si="69"/>
        <v/>
      </c>
    </row>
    <row r="1475" spans="1:17" x14ac:dyDescent="0.25">
      <c r="A1475" t="s">
        <v>2377</v>
      </c>
      <c r="B1475" t="s">
        <v>765</v>
      </c>
      <c r="C1475" t="s">
        <v>769</v>
      </c>
      <c r="D1475" t="s">
        <v>776</v>
      </c>
      <c r="E1475" t="s">
        <v>844</v>
      </c>
      <c r="F1475">
        <v>1</v>
      </c>
      <c r="G1475" t="s">
        <v>2377</v>
      </c>
      <c r="H1475" t="s">
        <v>765</v>
      </c>
      <c r="J1475" s="90">
        <f t="shared" si="70"/>
        <v>26402</v>
      </c>
      <c r="K1475" s="86" t="str">
        <f t="shared" si="69"/>
        <v/>
      </c>
      <c r="L1475" s="86">
        <f t="shared" si="69"/>
        <v>174</v>
      </c>
      <c r="M1475" s="86">
        <f t="shared" si="69"/>
        <v>102</v>
      </c>
      <c r="N1475" s="86">
        <f t="shared" si="69"/>
        <v>53</v>
      </c>
      <c r="O1475" s="86">
        <f t="shared" si="69"/>
        <v>1</v>
      </c>
      <c r="P1475" s="86">
        <f t="shared" si="69"/>
        <v>26402</v>
      </c>
      <c r="Q1475" s="86" t="str">
        <f t="shared" si="69"/>
        <v/>
      </c>
    </row>
    <row r="1476" spans="1:17" x14ac:dyDescent="0.25">
      <c r="A1476" t="s">
        <v>2378</v>
      </c>
      <c r="B1476" t="s">
        <v>764</v>
      </c>
      <c r="C1476" t="s">
        <v>769</v>
      </c>
      <c r="D1476" t="s">
        <v>896</v>
      </c>
      <c r="E1476" t="s">
        <v>767</v>
      </c>
      <c r="F1476">
        <v>0</v>
      </c>
      <c r="G1476" t="s">
        <v>765</v>
      </c>
      <c r="H1476" t="s">
        <v>765</v>
      </c>
      <c r="J1476" s="90">
        <f t="shared" si="70"/>
        <v>2701</v>
      </c>
      <c r="K1476" s="86">
        <f t="shared" si="69"/>
        <v>132</v>
      </c>
      <c r="L1476" s="86">
        <f t="shared" si="69"/>
        <v>174</v>
      </c>
      <c r="M1476" s="86">
        <f t="shared" si="69"/>
        <v>104</v>
      </c>
      <c r="N1476" s="86">
        <f t="shared" si="69"/>
        <v>13</v>
      </c>
      <c r="O1476" s="86">
        <f t="shared" si="69"/>
        <v>0</v>
      </c>
      <c r="P1476" s="86" t="str">
        <f t="shared" si="69"/>
        <v/>
      </c>
      <c r="Q1476" s="86" t="str">
        <f t="shared" si="69"/>
        <v/>
      </c>
    </row>
    <row r="1477" spans="1:17" x14ac:dyDescent="0.25">
      <c r="A1477" t="s">
        <v>2379</v>
      </c>
      <c r="B1477" t="s">
        <v>765</v>
      </c>
      <c r="C1477" t="s">
        <v>769</v>
      </c>
      <c r="D1477" t="s">
        <v>851</v>
      </c>
      <c r="E1477" t="s">
        <v>1116</v>
      </c>
      <c r="F1477">
        <v>1</v>
      </c>
      <c r="G1477" t="s">
        <v>2379</v>
      </c>
      <c r="H1477" t="s">
        <v>765</v>
      </c>
      <c r="J1477" s="90">
        <f t="shared" si="70"/>
        <v>27102</v>
      </c>
      <c r="K1477" s="86" t="str">
        <f t="shared" si="69"/>
        <v/>
      </c>
      <c r="L1477" s="86">
        <f t="shared" si="69"/>
        <v>174</v>
      </c>
      <c r="M1477" s="86">
        <f t="shared" si="69"/>
        <v>101</v>
      </c>
      <c r="N1477" s="86">
        <f t="shared" si="69"/>
        <v>17</v>
      </c>
      <c r="O1477" s="86">
        <f t="shared" si="69"/>
        <v>1</v>
      </c>
      <c r="P1477" s="86">
        <f t="shared" si="69"/>
        <v>27102</v>
      </c>
      <c r="Q1477" s="86" t="str">
        <f t="shared" si="69"/>
        <v/>
      </c>
    </row>
    <row r="1478" spans="1:17" x14ac:dyDescent="0.25">
      <c r="A1478" t="s">
        <v>2380</v>
      </c>
      <c r="B1478" t="s">
        <v>765</v>
      </c>
      <c r="C1478" t="s">
        <v>769</v>
      </c>
      <c r="D1478" t="s">
        <v>776</v>
      </c>
      <c r="E1478" t="s">
        <v>860</v>
      </c>
      <c r="F1478">
        <v>1</v>
      </c>
      <c r="G1478" t="s">
        <v>2380</v>
      </c>
      <c r="H1478" t="s">
        <v>765</v>
      </c>
      <c r="J1478" s="90">
        <f t="shared" si="70"/>
        <v>27202</v>
      </c>
      <c r="K1478" s="86" t="str">
        <f t="shared" si="69"/>
        <v/>
      </c>
      <c r="L1478" s="86">
        <f t="shared" si="69"/>
        <v>174</v>
      </c>
      <c r="M1478" s="86">
        <f t="shared" si="69"/>
        <v>102</v>
      </c>
      <c r="N1478" s="86">
        <f t="shared" si="69"/>
        <v>62</v>
      </c>
      <c r="O1478" s="86">
        <f t="shared" si="69"/>
        <v>1</v>
      </c>
      <c r="P1478" s="86">
        <f t="shared" si="69"/>
        <v>27202</v>
      </c>
      <c r="Q1478" s="86" t="str">
        <f t="shared" si="69"/>
        <v/>
      </c>
    </row>
    <row r="1479" spans="1:17" x14ac:dyDescent="0.25">
      <c r="A1479" t="s">
        <v>2381</v>
      </c>
      <c r="B1479" t="s">
        <v>765</v>
      </c>
      <c r="C1479" t="s">
        <v>769</v>
      </c>
      <c r="D1479" t="s">
        <v>776</v>
      </c>
      <c r="E1479" t="s">
        <v>860</v>
      </c>
      <c r="F1479">
        <v>1</v>
      </c>
      <c r="G1479" t="s">
        <v>2381</v>
      </c>
      <c r="H1479" t="s">
        <v>765</v>
      </c>
      <c r="J1479" s="90">
        <f t="shared" si="70"/>
        <v>27203</v>
      </c>
      <c r="K1479" s="86" t="str">
        <f t="shared" ref="K1479:Q1515" si="71">IFERROR(+B1479+0,"")</f>
        <v/>
      </c>
      <c r="L1479" s="86">
        <f t="shared" si="71"/>
        <v>174</v>
      </c>
      <c r="M1479" s="86">
        <f t="shared" si="71"/>
        <v>102</v>
      </c>
      <c r="N1479" s="86">
        <f t="shared" si="71"/>
        <v>62</v>
      </c>
      <c r="O1479" s="86">
        <f t="shared" si="71"/>
        <v>1</v>
      </c>
      <c r="P1479" s="86">
        <f t="shared" si="71"/>
        <v>27203</v>
      </c>
      <c r="Q1479" s="86" t="str">
        <f t="shared" si="71"/>
        <v/>
      </c>
    </row>
    <row r="1480" spans="1:17" x14ac:dyDescent="0.25">
      <c r="A1480" t="s">
        <v>2382</v>
      </c>
      <c r="B1480" t="s">
        <v>765</v>
      </c>
      <c r="C1480" t="s">
        <v>769</v>
      </c>
      <c r="D1480" t="s">
        <v>776</v>
      </c>
      <c r="E1480" t="s">
        <v>860</v>
      </c>
      <c r="F1480">
        <v>1</v>
      </c>
      <c r="G1480" t="s">
        <v>2382</v>
      </c>
      <c r="H1480" t="s">
        <v>765</v>
      </c>
      <c r="J1480" s="90">
        <f t="shared" si="70"/>
        <v>27204</v>
      </c>
      <c r="K1480" s="86" t="str">
        <f t="shared" si="71"/>
        <v/>
      </c>
      <c r="L1480" s="86">
        <f t="shared" si="71"/>
        <v>174</v>
      </c>
      <c r="M1480" s="86">
        <f t="shared" si="71"/>
        <v>102</v>
      </c>
      <c r="N1480" s="86">
        <f t="shared" si="71"/>
        <v>62</v>
      </c>
      <c r="O1480" s="86">
        <f t="shared" si="71"/>
        <v>1</v>
      </c>
      <c r="P1480" s="86">
        <f t="shared" si="71"/>
        <v>27204</v>
      </c>
      <c r="Q1480" s="86" t="str">
        <f t="shared" si="71"/>
        <v/>
      </c>
    </row>
    <row r="1481" spans="1:17" x14ac:dyDescent="0.25">
      <c r="A1481" t="s">
        <v>2383</v>
      </c>
      <c r="B1481" t="s">
        <v>765</v>
      </c>
      <c r="C1481" t="s">
        <v>769</v>
      </c>
      <c r="D1481" t="s">
        <v>851</v>
      </c>
      <c r="E1481" t="s">
        <v>778</v>
      </c>
      <c r="F1481">
        <v>1</v>
      </c>
      <c r="G1481" t="s">
        <v>2383</v>
      </c>
      <c r="H1481" t="s">
        <v>765</v>
      </c>
      <c r="J1481" s="90">
        <f t="shared" si="70"/>
        <v>27207</v>
      </c>
      <c r="K1481" s="86" t="str">
        <f t="shared" si="71"/>
        <v/>
      </c>
      <c r="L1481" s="86">
        <f t="shared" si="71"/>
        <v>174</v>
      </c>
      <c r="M1481" s="86">
        <f t="shared" si="71"/>
        <v>101</v>
      </c>
      <c r="N1481" s="86">
        <f t="shared" si="71"/>
        <v>63</v>
      </c>
      <c r="O1481" s="86">
        <f t="shared" si="71"/>
        <v>1</v>
      </c>
      <c r="P1481" s="86">
        <f t="shared" si="71"/>
        <v>27207</v>
      </c>
      <c r="Q1481" s="86" t="str">
        <f t="shared" si="71"/>
        <v/>
      </c>
    </row>
    <row r="1482" spans="1:17" x14ac:dyDescent="0.25">
      <c r="A1482" t="s">
        <v>2384</v>
      </c>
      <c r="B1482" t="s">
        <v>765</v>
      </c>
      <c r="C1482" t="s">
        <v>769</v>
      </c>
      <c r="D1482" t="s">
        <v>776</v>
      </c>
      <c r="E1482" t="s">
        <v>778</v>
      </c>
      <c r="F1482">
        <v>1</v>
      </c>
      <c r="G1482" t="s">
        <v>2384</v>
      </c>
      <c r="H1482" t="s">
        <v>765</v>
      </c>
      <c r="J1482" s="90">
        <f t="shared" si="70"/>
        <v>27210</v>
      </c>
      <c r="K1482" s="86" t="str">
        <f t="shared" si="71"/>
        <v/>
      </c>
      <c r="L1482" s="86">
        <f t="shared" si="71"/>
        <v>174</v>
      </c>
      <c r="M1482" s="86">
        <f t="shared" si="71"/>
        <v>102</v>
      </c>
      <c r="N1482" s="86">
        <f t="shared" si="71"/>
        <v>63</v>
      </c>
      <c r="O1482" s="86">
        <f t="shared" si="71"/>
        <v>1</v>
      </c>
      <c r="P1482" s="86">
        <f t="shared" si="71"/>
        <v>27210</v>
      </c>
      <c r="Q1482" s="86" t="str">
        <f t="shared" si="71"/>
        <v/>
      </c>
    </row>
    <row r="1483" spans="1:17" x14ac:dyDescent="0.25">
      <c r="A1483" t="s">
        <v>2385</v>
      </c>
      <c r="B1483" t="s">
        <v>765</v>
      </c>
      <c r="C1483" t="s">
        <v>769</v>
      </c>
      <c r="D1483" t="s">
        <v>851</v>
      </c>
      <c r="E1483" t="s">
        <v>778</v>
      </c>
      <c r="F1483">
        <v>1</v>
      </c>
      <c r="G1483" t="s">
        <v>2385</v>
      </c>
      <c r="H1483" t="s">
        <v>765</v>
      </c>
      <c r="J1483" s="90">
        <f t="shared" si="70"/>
        <v>27213</v>
      </c>
      <c r="K1483" s="86" t="str">
        <f t="shared" si="71"/>
        <v/>
      </c>
      <c r="L1483" s="86">
        <f t="shared" si="71"/>
        <v>174</v>
      </c>
      <c r="M1483" s="86">
        <f t="shared" si="71"/>
        <v>101</v>
      </c>
      <c r="N1483" s="86">
        <f t="shared" si="71"/>
        <v>63</v>
      </c>
      <c r="O1483" s="86">
        <f t="shared" si="71"/>
        <v>1</v>
      </c>
      <c r="P1483" s="86">
        <f t="shared" si="71"/>
        <v>27213</v>
      </c>
      <c r="Q1483" s="86" t="str">
        <f t="shared" si="71"/>
        <v/>
      </c>
    </row>
    <row r="1484" spans="1:17" x14ac:dyDescent="0.25">
      <c r="A1484" t="s">
        <v>2386</v>
      </c>
      <c r="B1484" t="s">
        <v>765</v>
      </c>
      <c r="C1484" t="s">
        <v>769</v>
      </c>
      <c r="D1484" t="s">
        <v>776</v>
      </c>
      <c r="E1484" t="s">
        <v>778</v>
      </c>
      <c r="F1484">
        <v>1</v>
      </c>
      <c r="G1484" t="s">
        <v>2386</v>
      </c>
      <c r="H1484" t="s">
        <v>765</v>
      </c>
      <c r="J1484" s="90">
        <f t="shared" si="70"/>
        <v>27216</v>
      </c>
      <c r="K1484" s="86" t="str">
        <f t="shared" si="71"/>
        <v/>
      </c>
      <c r="L1484" s="86">
        <f t="shared" si="71"/>
        <v>174</v>
      </c>
      <c r="M1484" s="86">
        <f t="shared" si="71"/>
        <v>102</v>
      </c>
      <c r="N1484" s="86">
        <f t="shared" si="71"/>
        <v>63</v>
      </c>
      <c r="O1484" s="86">
        <f t="shared" si="71"/>
        <v>1</v>
      </c>
      <c r="P1484" s="86">
        <f t="shared" si="71"/>
        <v>27216</v>
      </c>
      <c r="Q1484" s="86" t="str">
        <f t="shared" si="71"/>
        <v/>
      </c>
    </row>
    <row r="1485" spans="1:17" x14ac:dyDescent="0.25">
      <c r="A1485" t="s">
        <v>2387</v>
      </c>
      <c r="B1485" t="s">
        <v>765</v>
      </c>
      <c r="C1485" t="s">
        <v>769</v>
      </c>
      <c r="D1485" t="s">
        <v>776</v>
      </c>
      <c r="E1485" t="s">
        <v>778</v>
      </c>
      <c r="F1485">
        <v>1</v>
      </c>
      <c r="G1485" t="s">
        <v>2387</v>
      </c>
      <c r="H1485" t="s">
        <v>765</v>
      </c>
      <c r="J1485" s="90">
        <f t="shared" si="70"/>
        <v>27219</v>
      </c>
      <c r="K1485" s="86" t="str">
        <f t="shared" si="71"/>
        <v/>
      </c>
      <c r="L1485" s="86">
        <f t="shared" si="71"/>
        <v>174</v>
      </c>
      <c r="M1485" s="86">
        <f t="shared" si="71"/>
        <v>102</v>
      </c>
      <c r="N1485" s="86">
        <f t="shared" si="71"/>
        <v>63</v>
      </c>
      <c r="O1485" s="86">
        <f t="shared" si="71"/>
        <v>1</v>
      </c>
      <c r="P1485" s="86">
        <f t="shared" si="71"/>
        <v>27219</v>
      </c>
      <c r="Q1485" s="86" t="str">
        <f t="shared" si="71"/>
        <v/>
      </c>
    </row>
    <row r="1486" spans="1:17" x14ac:dyDescent="0.25">
      <c r="A1486" t="s">
        <v>2388</v>
      </c>
      <c r="B1486" t="s">
        <v>765</v>
      </c>
      <c r="C1486" t="s">
        <v>769</v>
      </c>
      <c r="D1486" t="s">
        <v>851</v>
      </c>
      <c r="E1486" t="s">
        <v>860</v>
      </c>
      <c r="F1486">
        <v>1</v>
      </c>
      <c r="G1486" t="s">
        <v>2388</v>
      </c>
      <c r="H1486" t="s">
        <v>765</v>
      </c>
      <c r="J1486" s="90">
        <f t="shared" si="70"/>
        <v>27222</v>
      </c>
      <c r="K1486" s="86" t="str">
        <f t="shared" si="71"/>
        <v/>
      </c>
      <c r="L1486" s="86">
        <f t="shared" si="71"/>
        <v>174</v>
      </c>
      <c r="M1486" s="86">
        <f t="shared" si="71"/>
        <v>101</v>
      </c>
      <c r="N1486" s="86">
        <f t="shared" si="71"/>
        <v>62</v>
      </c>
      <c r="O1486" s="86">
        <f t="shared" si="71"/>
        <v>1</v>
      </c>
      <c r="P1486" s="86">
        <f t="shared" si="71"/>
        <v>27222</v>
      </c>
      <c r="Q1486" s="86" t="str">
        <f t="shared" si="71"/>
        <v/>
      </c>
    </row>
    <row r="1487" spans="1:17" x14ac:dyDescent="0.25">
      <c r="A1487" t="s">
        <v>2389</v>
      </c>
      <c r="B1487" t="s">
        <v>765</v>
      </c>
      <c r="C1487" t="s">
        <v>769</v>
      </c>
      <c r="D1487" t="s">
        <v>772</v>
      </c>
      <c r="E1487" t="s">
        <v>778</v>
      </c>
      <c r="F1487">
        <v>1</v>
      </c>
      <c r="G1487" t="s">
        <v>2389</v>
      </c>
      <c r="H1487" t="s">
        <v>765</v>
      </c>
      <c r="J1487" s="90">
        <f t="shared" si="70"/>
        <v>27225</v>
      </c>
      <c r="K1487" s="86" t="str">
        <f t="shared" si="71"/>
        <v/>
      </c>
      <c r="L1487" s="86">
        <f t="shared" si="71"/>
        <v>174</v>
      </c>
      <c r="M1487" s="86">
        <f t="shared" si="71"/>
        <v>940</v>
      </c>
      <c r="N1487" s="86">
        <f t="shared" si="71"/>
        <v>63</v>
      </c>
      <c r="O1487" s="86">
        <f t="shared" si="71"/>
        <v>1</v>
      </c>
      <c r="P1487" s="86">
        <f t="shared" si="71"/>
        <v>27225</v>
      </c>
      <c r="Q1487" s="86" t="str">
        <f t="shared" si="71"/>
        <v/>
      </c>
    </row>
    <row r="1488" spans="1:17" x14ac:dyDescent="0.25">
      <c r="A1488" t="s">
        <v>2390</v>
      </c>
      <c r="B1488" t="s">
        <v>765</v>
      </c>
      <c r="C1488" t="s">
        <v>769</v>
      </c>
      <c r="D1488" t="s">
        <v>772</v>
      </c>
      <c r="E1488" t="s">
        <v>778</v>
      </c>
      <c r="F1488">
        <v>1</v>
      </c>
      <c r="G1488" t="s">
        <v>2390</v>
      </c>
      <c r="H1488" t="s">
        <v>765</v>
      </c>
      <c r="J1488" s="90">
        <f t="shared" si="70"/>
        <v>27228</v>
      </c>
      <c r="K1488" s="86" t="str">
        <f t="shared" si="71"/>
        <v/>
      </c>
      <c r="L1488" s="86">
        <f t="shared" si="71"/>
        <v>174</v>
      </c>
      <c r="M1488" s="86">
        <f t="shared" si="71"/>
        <v>940</v>
      </c>
      <c r="N1488" s="86">
        <f t="shared" si="71"/>
        <v>63</v>
      </c>
      <c r="O1488" s="86">
        <f t="shared" si="71"/>
        <v>1</v>
      </c>
      <c r="P1488" s="86">
        <f t="shared" si="71"/>
        <v>27228</v>
      </c>
      <c r="Q1488" s="86" t="str">
        <f t="shared" si="71"/>
        <v/>
      </c>
    </row>
    <row r="1489" spans="1:17" x14ac:dyDescent="0.25">
      <c r="A1489" t="s">
        <v>2391</v>
      </c>
      <c r="B1489" t="s">
        <v>765</v>
      </c>
      <c r="C1489" t="s">
        <v>769</v>
      </c>
      <c r="D1489" t="s">
        <v>772</v>
      </c>
      <c r="E1489" t="s">
        <v>778</v>
      </c>
      <c r="F1489">
        <v>1</v>
      </c>
      <c r="G1489" t="s">
        <v>2391</v>
      </c>
      <c r="H1489" t="s">
        <v>765</v>
      </c>
      <c r="J1489" s="90">
        <f t="shared" si="70"/>
        <v>27234</v>
      </c>
      <c r="K1489" s="86" t="str">
        <f t="shared" si="71"/>
        <v/>
      </c>
      <c r="L1489" s="86">
        <f t="shared" si="71"/>
        <v>174</v>
      </c>
      <c r="M1489" s="86">
        <f t="shared" si="71"/>
        <v>940</v>
      </c>
      <c r="N1489" s="86">
        <f t="shared" si="71"/>
        <v>63</v>
      </c>
      <c r="O1489" s="86">
        <f t="shared" si="71"/>
        <v>1</v>
      </c>
      <c r="P1489" s="86">
        <f t="shared" si="71"/>
        <v>27234</v>
      </c>
      <c r="Q1489" s="86" t="str">
        <f t="shared" si="71"/>
        <v/>
      </c>
    </row>
    <row r="1490" spans="1:17" x14ac:dyDescent="0.25">
      <c r="A1490" t="s">
        <v>2392</v>
      </c>
      <c r="B1490" t="s">
        <v>765</v>
      </c>
      <c r="C1490" t="s">
        <v>769</v>
      </c>
      <c r="D1490" t="s">
        <v>772</v>
      </c>
      <c r="E1490" t="s">
        <v>778</v>
      </c>
      <c r="F1490">
        <v>1</v>
      </c>
      <c r="G1490" t="s">
        <v>2392</v>
      </c>
      <c r="H1490" t="s">
        <v>765</v>
      </c>
      <c r="J1490" s="90">
        <f t="shared" si="70"/>
        <v>27237</v>
      </c>
      <c r="K1490" s="86" t="str">
        <f t="shared" si="71"/>
        <v/>
      </c>
      <c r="L1490" s="86">
        <f t="shared" si="71"/>
        <v>174</v>
      </c>
      <c r="M1490" s="86">
        <f t="shared" si="71"/>
        <v>940</v>
      </c>
      <c r="N1490" s="86">
        <f t="shared" si="71"/>
        <v>63</v>
      </c>
      <c r="O1490" s="86">
        <f t="shared" si="71"/>
        <v>1</v>
      </c>
      <c r="P1490" s="86">
        <f t="shared" si="71"/>
        <v>27237</v>
      </c>
      <c r="Q1490" s="86" t="str">
        <f t="shared" si="71"/>
        <v/>
      </c>
    </row>
    <row r="1491" spans="1:17" x14ac:dyDescent="0.25">
      <c r="A1491" t="s">
        <v>2393</v>
      </c>
      <c r="B1491" t="s">
        <v>765</v>
      </c>
      <c r="C1491" t="s">
        <v>769</v>
      </c>
      <c r="D1491" t="s">
        <v>776</v>
      </c>
      <c r="E1491" t="s">
        <v>778</v>
      </c>
      <c r="F1491">
        <v>1</v>
      </c>
      <c r="G1491" t="s">
        <v>2393</v>
      </c>
      <c r="H1491" t="s">
        <v>765</v>
      </c>
      <c r="J1491" s="90">
        <f t="shared" si="70"/>
        <v>27243</v>
      </c>
      <c r="K1491" s="86" t="str">
        <f t="shared" si="71"/>
        <v/>
      </c>
      <c r="L1491" s="86">
        <f t="shared" si="71"/>
        <v>174</v>
      </c>
      <c r="M1491" s="86">
        <f t="shared" si="71"/>
        <v>102</v>
      </c>
      <c r="N1491" s="86">
        <f t="shared" si="71"/>
        <v>63</v>
      </c>
      <c r="O1491" s="86">
        <f t="shared" si="71"/>
        <v>1</v>
      </c>
      <c r="P1491" s="86">
        <f t="shared" si="71"/>
        <v>27243</v>
      </c>
      <c r="Q1491" s="86" t="str">
        <f t="shared" si="71"/>
        <v/>
      </c>
    </row>
    <row r="1492" spans="1:17" x14ac:dyDescent="0.25">
      <c r="A1492" t="s">
        <v>2394</v>
      </c>
      <c r="B1492" t="s">
        <v>765</v>
      </c>
      <c r="C1492" t="s">
        <v>769</v>
      </c>
      <c r="D1492" t="s">
        <v>776</v>
      </c>
      <c r="E1492" t="s">
        <v>860</v>
      </c>
      <c r="F1492">
        <v>1</v>
      </c>
      <c r="G1492" t="s">
        <v>2394</v>
      </c>
      <c r="H1492" t="s">
        <v>765</v>
      </c>
      <c r="J1492" s="90">
        <f t="shared" si="70"/>
        <v>27246</v>
      </c>
      <c r="K1492" s="86" t="str">
        <f t="shared" si="71"/>
        <v/>
      </c>
      <c r="L1492" s="86">
        <f t="shared" si="71"/>
        <v>174</v>
      </c>
      <c r="M1492" s="86">
        <f t="shared" si="71"/>
        <v>102</v>
      </c>
      <c r="N1492" s="86">
        <f t="shared" si="71"/>
        <v>62</v>
      </c>
      <c r="O1492" s="86">
        <f t="shared" si="71"/>
        <v>1</v>
      </c>
      <c r="P1492" s="86">
        <f t="shared" si="71"/>
        <v>27246</v>
      </c>
      <c r="Q1492" s="86" t="str">
        <f t="shared" si="71"/>
        <v/>
      </c>
    </row>
    <row r="1493" spans="1:17" x14ac:dyDescent="0.25">
      <c r="A1493" t="s">
        <v>2395</v>
      </c>
      <c r="B1493" t="s">
        <v>765</v>
      </c>
      <c r="C1493" t="s">
        <v>769</v>
      </c>
      <c r="D1493" t="s">
        <v>851</v>
      </c>
      <c r="E1493" t="s">
        <v>778</v>
      </c>
      <c r="F1493">
        <v>1</v>
      </c>
      <c r="G1493" t="s">
        <v>2395</v>
      </c>
      <c r="H1493" t="s">
        <v>765</v>
      </c>
      <c r="J1493" s="90">
        <f t="shared" si="70"/>
        <v>27249</v>
      </c>
      <c r="K1493" s="86" t="str">
        <f t="shared" si="71"/>
        <v/>
      </c>
      <c r="L1493" s="86">
        <f t="shared" si="71"/>
        <v>174</v>
      </c>
      <c r="M1493" s="86">
        <f t="shared" si="71"/>
        <v>101</v>
      </c>
      <c r="N1493" s="86">
        <f t="shared" si="71"/>
        <v>63</v>
      </c>
      <c r="O1493" s="86">
        <f t="shared" si="71"/>
        <v>1</v>
      </c>
      <c r="P1493" s="86">
        <f t="shared" si="71"/>
        <v>27249</v>
      </c>
      <c r="Q1493" s="86" t="str">
        <f t="shared" si="71"/>
        <v/>
      </c>
    </row>
    <row r="1494" spans="1:17" x14ac:dyDescent="0.25">
      <c r="A1494" t="s">
        <v>2396</v>
      </c>
      <c r="B1494" t="s">
        <v>765</v>
      </c>
      <c r="C1494" t="s">
        <v>769</v>
      </c>
      <c r="D1494" t="s">
        <v>851</v>
      </c>
      <c r="E1494" t="s">
        <v>860</v>
      </c>
      <c r="F1494">
        <v>1</v>
      </c>
      <c r="G1494" t="s">
        <v>2396</v>
      </c>
      <c r="H1494" t="s">
        <v>765</v>
      </c>
      <c r="J1494" s="90">
        <f t="shared" si="70"/>
        <v>27252</v>
      </c>
      <c r="K1494" s="86" t="str">
        <f t="shared" si="71"/>
        <v/>
      </c>
      <c r="L1494" s="86">
        <f t="shared" si="71"/>
        <v>174</v>
      </c>
      <c r="M1494" s="86">
        <f t="shared" si="71"/>
        <v>101</v>
      </c>
      <c r="N1494" s="86">
        <f t="shared" si="71"/>
        <v>62</v>
      </c>
      <c r="O1494" s="86">
        <f t="shared" si="71"/>
        <v>1</v>
      </c>
      <c r="P1494" s="86">
        <f t="shared" si="71"/>
        <v>27252</v>
      </c>
      <c r="Q1494" s="86" t="str">
        <f t="shared" si="71"/>
        <v/>
      </c>
    </row>
    <row r="1495" spans="1:17" x14ac:dyDescent="0.25">
      <c r="A1495" t="s">
        <v>2397</v>
      </c>
      <c r="B1495" t="s">
        <v>765</v>
      </c>
      <c r="C1495" t="s">
        <v>769</v>
      </c>
      <c r="D1495" t="s">
        <v>776</v>
      </c>
      <c r="E1495" t="s">
        <v>778</v>
      </c>
      <c r="F1495">
        <v>1</v>
      </c>
      <c r="G1495" t="s">
        <v>2397</v>
      </c>
      <c r="H1495" t="s">
        <v>765</v>
      </c>
      <c r="J1495" s="90">
        <f t="shared" si="70"/>
        <v>27255</v>
      </c>
      <c r="K1495" s="86" t="str">
        <f t="shared" si="71"/>
        <v/>
      </c>
      <c r="L1495" s="86">
        <f t="shared" si="71"/>
        <v>174</v>
      </c>
      <c r="M1495" s="86">
        <f t="shared" si="71"/>
        <v>102</v>
      </c>
      <c r="N1495" s="86">
        <f t="shared" si="71"/>
        <v>63</v>
      </c>
      <c r="O1495" s="86">
        <f t="shared" si="71"/>
        <v>1</v>
      </c>
      <c r="P1495" s="86">
        <f t="shared" si="71"/>
        <v>27255</v>
      </c>
      <c r="Q1495" s="86" t="str">
        <f t="shared" si="71"/>
        <v/>
      </c>
    </row>
    <row r="1496" spans="1:17" x14ac:dyDescent="0.25">
      <c r="A1496" t="s">
        <v>2398</v>
      </c>
      <c r="B1496" t="s">
        <v>765</v>
      </c>
      <c r="C1496" t="s">
        <v>769</v>
      </c>
      <c r="D1496" t="s">
        <v>851</v>
      </c>
      <c r="E1496" t="s">
        <v>778</v>
      </c>
      <c r="F1496">
        <v>1</v>
      </c>
      <c r="G1496" t="s">
        <v>2398</v>
      </c>
      <c r="H1496" t="s">
        <v>765</v>
      </c>
      <c r="J1496" s="90">
        <f t="shared" si="70"/>
        <v>27258</v>
      </c>
      <c r="K1496" s="86" t="str">
        <f t="shared" si="71"/>
        <v/>
      </c>
      <c r="L1496" s="86">
        <f t="shared" si="71"/>
        <v>174</v>
      </c>
      <c r="M1496" s="86">
        <f t="shared" si="71"/>
        <v>101</v>
      </c>
      <c r="N1496" s="86">
        <f t="shared" si="71"/>
        <v>63</v>
      </c>
      <c r="O1496" s="86">
        <f t="shared" si="71"/>
        <v>1</v>
      </c>
      <c r="P1496" s="86">
        <f t="shared" si="71"/>
        <v>27258</v>
      </c>
      <c r="Q1496" s="86" t="str">
        <f t="shared" si="71"/>
        <v/>
      </c>
    </row>
    <row r="1497" spans="1:17" x14ac:dyDescent="0.25">
      <c r="A1497" t="s">
        <v>2399</v>
      </c>
      <c r="B1497" t="s">
        <v>765</v>
      </c>
      <c r="C1497" t="s">
        <v>769</v>
      </c>
      <c r="D1497" t="s">
        <v>776</v>
      </c>
      <c r="E1497" t="s">
        <v>778</v>
      </c>
      <c r="F1497">
        <v>1</v>
      </c>
      <c r="G1497" t="s">
        <v>2399</v>
      </c>
      <c r="H1497" t="s">
        <v>765</v>
      </c>
      <c r="J1497" s="90">
        <f t="shared" si="70"/>
        <v>27261</v>
      </c>
      <c r="K1497" s="86" t="str">
        <f t="shared" si="71"/>
        <v/>
      </c>
      <c r="L1497" s="86">
        <f t="shared" si="71"/>
        <v>174</v>
      </c>
      <c r="M1497" s="86">
        <f t="shared" si="71"/>
        <v>102</v>
      </c>
      <c r="N1497" s="86">
        <f t="shared" si="71"/>
        <v>63</v>
      </c>
      <c r="O1497" s="86">
        <f t="shared" si="71"/>
        <v>1</v>
      </c>
      <c r="P1497" s="86">
        <f t="shared" si="71"/>
        <v>27261</v>
      </c>
      <c r="Q1497" s="86" t="str">
        <f t="shared" si="71"/>
        <v/>
      </c>
    </row>
    <row r="1498" spans="1:17" x14ac:dyDescent="0.25">
      <c r="A1498" t="s">
        <v>2400</v>
      </c>
      <c r="B1498" t="s">
        <v>765</v>
      </c>
      <c r="C1498" t="s">
        <v>769</v>
      </c>
      <c r="D1498" t="s">
        <v>851</v>
      </c>
      <c r="E1498" t="s">
        <v>778</v>
      </c>
      <c r="F1498">
        <v>1</v>
      </c>
      <c r="G1498" t="s">
        <v>2400</v>
      </c>
      <c r="H1498" t="s">
        <v>765</v>
      </c>
      <c r="J1498" s="90">
        <f t="shared" si="70"/>
        <v>27264</v>
      </c>
      <c r="K1498" s="86" t="str">
        <f t="shared" si="71"/>
        <v/>
      </c>
      <c r="L1498" s="86">
        <f t="shared" si="71"/>
        <v>174</v>
      </c>
      <c r="M1498" s="86">
        <f t="shared" si="71"/>
        <v>101</v>
      </c>
      <c r="N1498" s="86">
        <f t="shared" si="71"/>
        <v>63</v>
      </c>
      <c r="O1498" s="86">
        <f t="shared" si="71"/>
        <v>1</v>
      </c>
      <c r="P1498" s="86">
        <f t="shared" si="71"/>
        <v>27264</v>
      </c>
      <c r="Q1498" s="86" t="str">
        <f t="shared" si="71"/>
        <v/>
      </c>
    </row>
    <row r="1499" spans="1:17" x14ac:dyDescent="0.25">
      <c r="A1499" t="s">
        <v>2401</v>
      </c>
      <c r="B1499" t="s">
        <v>765</v>
      </c>
      <c r="C1499" t="s">
        <v>769</v>
      </c>
      <c r="D1499" t="s">
        <v>798</v>
      </c>
      <c r="E1499" t="s">
        <v>778</v>
      </c>
      <c r="F1499">
        <v>1</v>
      </c>
      <c r="G1499" t="s">
        <v>2401</v>
      </c>
      <c r="H1499" t="s">
        <v>765</v>
      </c>
      <c r="J1499" s="90">
        <f t="shared" si="70"/>
        <v>27267</v>
      </c>
      <c r="K1499" s="86" t="str">
        <f t="shared" si="71"/>
        <v/>
      </c>
      <c r="L1499" s="86">
        <f t="shared" si="71"/>
        <v>174</v>
      </c>
      <c r="M1499" s="86">
        <f t="shared" si="71"/>
        <v>103</v>
      </c>
      <c r="N1499" s="86">
        <f t="shared" si="71"/>
        <v>63</v>
      </c>
      <c r="O1499" s="86">
        <f t="shared" si="71"/>
        <v>1</v>
      </c>
      <c r="P1499" s="86">
        <f t="shared" si="71"/>
        <v>27267</v>
      </c>
      <c r="Q1499" s="86" t="str">
        <f t="shared" si="71"/>
        <v/>
      </c>
    </row>
    <row r="1500" spans="1:17" x14ac:dyDescent="0.25">
      <c r="A1500" t="s">
        <v>2402</v>
      </c>
      <c r="B1500" t="s">
        <v>765</v>
      </c>
      <c r="C1500" t="s">
        <v>769</v>
      </c>
      <c r="D1500" t="s">
        <v>776</v>
      </c>
      <c r="E1500" t="s">
        <v>778</v>
      </c>
      <c r="F1500">
        <v>1</v>
      </c>
      <c r="G1500" t="s">
        <v>2402</v>
      </c>
      <c r="H1500" t="s">
        <v>765</v>
      </c>
      <c r="J1500" s="90">
        <f t="shared" si="70"/>
        <v>27270</v>
      </c>
      <c r="K1500" s="86" t="str">
        <f t="shared" si="71"/>
        <v/>
      </c>
      <c r="L1500" s="86">
        <f t="shared" si="71"/>
        <v>174</v>
      </c>
      <c r="M1500" s="86">
        <f t="shared" si="71"/>
        <v>102</v>
      </c>
      <c r="N1500" s="86">
        <f t="shared" si="71"/>
        <v>63</v>
      </c>
      <c r="O1500" s="86">
        <f t="shared" si="71"/>
        <v>1</v>
      </c>
      <c r="P1500" s="86">
        <f t="shared" si="71"/>
        <v>27270</v>
      </c>
      <c r="Q1500" s="86" t="str">
        <f t="shared" si="71"/>
        <v/>
      </c>
    </row>
    <row r="1501" spans="1:17" x14ac:dyDescent="0.25">
      <c r="A1501" t="s">
        <v>2403</v>
      </c>
      <c r="B1501" t="s">
        <v>765</v>
      </c>
      <c r="C1501" t="s">
        <v>769</v>
      </c>
      <c r="D1501" t="s">
        <v>851</v>
      </c>
      <c r="E1501" t="s">
        <v>778</v>
      </c>
      <c r="F1501">
        <v>1</v>
      </c>
      <c r="G1501" t="s">
        <v>2403</v>
      </c>
      <c r="H1501" t="s">
        <v>765</v>
      </c>
      <c r="J1501" s="90">
        <f t="shared" si="70"/>
        <v>27273</v>
      </c>
      <c r="K1501" s="86" t="str">
        <f t="shared" si="71"/>
        <v/>
      </c>
      <c r="L1501" s="86">
        <f t="shared" si="71"/>
        <v>174</v>
      </c>
      <c r="M1501" s="86">
        <f t="shared" si="71"/>
        <v>101</v>
      </c>
      <c r="N1501" s="86">
        <f t="shared" si="71"/>
        <v>63</v>
      </c>
      <c r="O1501" s="86">
        <f t="shared" si="71"/>
        <v>1</v>
      </c>
      <c r="P1501" s="86">
        <f t="shared" si="71"/>
        <v>27273</v>
      </c>
      <c r="Q1501" s="86" t="str">
        <f t="shared" si="71"/>
        <v/>
      </c>
    </row>
    <row r="1502" spans="1:17" x14ac:dyDescent="0.25">
      <c r="A1502" t="s">
        <v>2404</v>
      </c>
      <c r="B1502" t="s">
        <v>765</v>
      </c>
      <c r="C1502" t="s">
        <v>769</v>
      </c>
      <c r="D1502" t="s">
        <v>798</v>
      </c>
      <c r="E1502" t="s">
        <v>778</v>
      </c>
      <c r="F1502">
        <v>1</v>
      </c>
      <c r="G1502" t="s">
        <v>2404</v>
      </c>
      <c r="H1502" t="s">
        <v>765</v>
      </c>
      <c r="J1502" s="90">
        <f t="shared" si="70"/>
        <v>27276</v>
      </c>
      <c r="K1502" s="86" t="str">
        <f t="shared" si="71"/>
        <v/>
      </c>
      <c r="L1502" s="86">
        <f t="shared" si="71"/>
        <v>174</v>
      </c>
      <c r="M1502" s="86">
        <f t="shared" si="71"/>
        <v>103</v>
      </c>
      <c r="N1502" s="86">
        <f t="shared" si="71"/>
        <v>63</v>
      </c>
      <c r="O1502" s="86">
        <f t="shared" si="71"/>
        <v>1</v>
      </c>
      <c r="P1502" s="86">
        <f t="shared" si="71"/>
        <v>27276</v>
      </c>
      <c r="Q1502" s="86" t="str">
        <f t="shared" si="71"/>
        <v/>
      </c>
    </row>
    <row r="1503" spans="1:17" x14ac:dyDescent="0.25">
      <c r="A1503" t="s">
        <v>2405</v>
      </c>
      <c r="B1503" t="s">
        <v>765</v>
      </c>
      <c r="C1503" t="s">
        <v>769</v>
      </c>
      <c r="D1503" t="s">
        <v>776</v>
      </c>
      <c r="E1503" t="s">
        <v>778</v>
      </c>
      <c r="F1503">
        <v>1</v>
      </c>
      <c r="G1503" t="s">
        <v>2405</v>
      </c>
      <c r="H1503" t="s">
        <v>765</v>
      </c>
      <c r="J1503" s="90">
        <f t="shared" si="70"/>
        <v>27302</v>
      </c>
      <c r="K1503" s="86" t="str">
        <f t="shared" si="71"/>
        <v/>
      </c>
      <c r="L1503" s="86">
        <f t="shared" si="71"/>
        <v>174</v>
      </c>
      <c r="M1503" s="86">
        <f t="shared" si="71"/>
        <v>102</v>
      </c>
      <c r="N1503" s="86">
        <f t="shared" si="71"/>
        <v>63</v>
      </c>
      <c r="O1503" s="86">
        <f t="shared" si="71"/>
        <v>1</v>
      </c>
      <c r="P1503" s="86">
        <f t="shared" si="71"/>
        <v>27302</v>
      </c>
      <c r="Q1503" s="86" t="str">
        <f t="shared" si="71"/>
        <v/>
      </c>
    </row>
    <row r="1504" spans="1:17" x14ac:dyDescent="0.25">
      <c r="A1504" t="s">
        <v>2406</v>
      </c>
      <c r="B1504" t="s">
        <v>765</v>
      </c>
      <c r="C1504" t="s">
        <v>769</v>
      </c>
      <c r="D1504" t="s">
        <v>776</v>
      </c>
      <c r="E1504" t="s">
        <v>778</v>
      </c>
      <c r="F1504">
        <v>1</v>
      </c>
      <c r="G1504" t="s">
        <v>2406</v>
      </c>
      <c r="H1504" t="s">
        <v>765</v>
      </c>
      <c r="J1504" s="90">
        <f t="shared" si="70"/>
        <v>27305</v>
      </c>
      <c r="K1504" s="86" t="str">
        <f t="shared" si="71"/>
        <v/>
      </c>
      <c r="L1504" s="86">
        <f t="shared" si="71"/>
        <v>174</v>
      </c>
      <c r="M1504" s="86">
        <f t="shared" si="71"/>
        <v>102</v>
      </c>
      <c r="N1504" s="86">
        <f t="shared" si="71"/>
        <v>63</v>
      </c>
      <c r="O1504" s="86">
        <f t="shared" si="71"/>
        <v>1</v>
      </c>
      <c r="P1504" s="86">
        <f t="shared" si="71"/>
        <v>27305</v>
      </c>
      <c r="Q1504" s="86" t="str">
        <f t="shared" si="71"/>
        <v/>
      </c>
    </row>
    <row r="1505" spans="1:17" x14ac:dyDescent="0.25">
      <c r="A1505" t="s">
        <v>2407</v>
      </c>
      <c r="B1505" t="s">
        <v>765</v>
      </c>
      <c r="C1505" t="s">
        <v>769</v>
      </c>
      <c r="D1505" t="s">
        <v>776</v>
      </c>
      <c r="E1505" t="s">
        <v>778</v>
      </c>
      <c r="F1505">
        <v>1</v>
      </c>
      <c r="G1505" t="s">
        <v>2407</v>
      </c>
      <c r="H1505" t="s">
        <v>765</v>
      </c>
      <c r="J1505" s="90">
        <f t="shared" si="70"/>
        <v>27308</v>
      </c>
      <c r="K1505" s="86" t="str">
        <f t="shared" si="71"/>
        <v/>
      </c>
      <c r="L1505" s="86">
        <f t="shared" si="71"/>
        <v>174</v>
      </c>
      <c r="M1505" s="86">
        <f t="shared" si="71"/>
        <v>102</v>
      </c>
      <c r="N1505" s="86">
        <f t="shared" si="71"/>
        <v>63</v>
      </c>
      <c r="O1505" s="86">
        <f t="shared" si="71"/>
        <v>1</v>
      </c>
      <c r="P1505" s="86">
        <f t="shared" si="71"/>
        <v>27308</v>
      </c>
      <c r="Q1505" s="86" t="str">
        <f t="shared" si="71"/>
        <v/>
      </c>
    </row>
    <row r="1506" spans="1:17" x14ac:dyDescent="0.25">
      <c r="A1506" t="s">
        <v>2408</v>
      </c>
      <c r="B1506" t="s">
        <v>765</v>
      </c>
      <c r="C1506" t="s">
        <v>769</v>
      </c>
      <c r="D1506" t="s">
        <v>851</v>
      </c>
      <c r="E1506" t="s">
        <v>778</v>
      </c>
      <c r="F1506">
        <v>1</v>
      </c>
      <c r="G1506" t="s">
        <v>2408</v>
      </c>
      <c r="H1506" t="s">
        <v>765</v>
      </c>
      <c r="J1506" s="90">
        <f t="shared" si="70"/>
        <v>27311</v>
      </c>
      <c r="K1506" s="86" t="str">
        <f t="shared" si="71"/>
        <v/>
      </c>
      <c r="L1506" s="86">
        <f t="shared" si="71"/>
        <v>174</v>
      </c>
      <c r="M1506" s="86">
        <f t="shared" si="71"/>
        <v>101</v>
      </c>
      <c r="N1506" s="86">
        <f t="shared" si="71"/>
        <v>63</v>
      </c>
      <c r="O1506" s="86">
        <f t="shared" si="71"/>
        <v>1</v>
      </c>
      <c r="P1506" s="86">
        <f t="shared" si="71"/>
        <v>27311</v>
      </c>
      <c r="Q1506" s="86" t="str">
        <f t="shared" si="71"/>
        <v/>
      </c>
    </row>
    <row r="1507" spans="1:17" x14ac:dyDescent="0.25">
      <c r="A1507" t="s">
        <v>2409</v>
      </c>
      <c r="B1507" t="s">
        <v>765</v>
      </c>
      <c r="C1507" t="s">
        <v>769</v>
      </c>
      <c r="D1507" t="s">
        <v>776</v>
      </c>
      <c r="E1507" t="s">
        <v>778</v>
      </c>
      <c r="F1507">
        <v>1</v>
      </c>
      <c r="G1507" t="s">
        <v>2409</v>
      </c>
      <c r="H1507" t="s">
        <v>765</v>
      </c>
      <c r="J1507" s="90">
        <f t="shared" si="70"/>
        <v>27314</v>
      </c>
      <c r="K1507" s="86" t="str">
        <f t="shared" si="71"/>
        <v/>
      </c>
      <c r="L1507" s="86">
        <f t="shared" si="71"/>
        <v>174</v>
      </c>
      <c r="M1507" s="86">
        <f t="shared" si="71"/>
        <v>102</v>
      </c>
      <c r="N1507" s="86">
        <f t="shared" si="71"/>
        <v>63</v>
      </c>
      <c r="O1507" s="86">
        <f t="shared" si="71"/>
        <v>1</v>
      </c>
      <c r="P1507" s="86">
        <f t="shared" si="71"/>
        <v>27314</v>
      </c>
      <c r="Q1507" s="86" t="str">
        <f t="shared" si="71"/>
        <v/>
      </c>
    </row>
    <row r="1508" spans="1:17" x14ac:dyDescent="0.25">
      <c r="A1508" t="s">
        <v>2410</v>
      </c>
      <c r="B1508" t="s">
        <v>765</v>
      </c>
      <c r="C1508" t="s">
        <v>769</v>
      </c>
      <c r="D1508" t="s">
        <v>896</v>
      </c>
      <c r="E1508" t="s">
        <v>778</v>
      </c>
      <c r="F1508">
        <v>1</v>
      </c>
      <c r="G1508" t="s">
        <v>2410</v>
      </c>
      <c r="H1508" t="s">
        <v>765</v>
      </c>
      <c r="J1508" s="90">
        <f t="shared" si="70"/>
        <v>27317</v>
      </c>
      <c r="K1508" s="86" t="str">
        <f t="shared" si="71"/>
        <v/>
      </c>
      <c r="L1508" s="86">
        <f t="shared" si="71"/>
        <v>174</v>
      </c>
      <c r="M1508" s="86">
        <f t="shared" si="71"/>
        <v>104</v>
      </c>
      <c r="N1508" s="86">
        <f t="shared" si="71"/>
        <v>63</v>
      </c>
      <c r="O1508" s="86">
        <f t="shared" si="71"/>
        <v>1</v>
      </c>
      <c r="P1508" s="86">
        <f t="shared" si="71"/>
        <v>27317</v>
      </c>
      <c r="Q1508" s="86" t="str">
        <f t="shared" si="71"/>
        <v/>
      </c>
    </row>
    <row r="1509" spans="1:17" x14ac:dyDescent="0.25">
      <c r="A1509" t="s">
        <v>2411</v>
      </c>
      <c r="B1509" t="s">
        <v>765</v>
      </c>
      <c r="C1509" t="s">
        <v>769</v>
      </c>
      <c r="D1509" t="s">
        <v>776</v>
      </c>
      <c r="E1509" t="s">
        <v>778</v>
      </c>
      <c r="F1509">
        <v>1</v>
      </c>
      <c r="G1509" t="s">
        <v>2411</v>
      </c>
      <c r="H1509" t="s">
        <v>765</v>
      </c>
      <c r="J1509" s="90">
        <f t="shared" si="70"/>
        <v>27320</v>
      </c>
      <c r="K1509" s="86" t="str">
        <f t="shared" si="71"/>
        <v/>
      </c>
      <c r="L1509" s="86">
        <f t="shared" si="71"/>
        <v>174</v>
      </c>
      <c r="M1509" s="86">
        <f t="shared" si="71"/>
        <v>102</v>
      </c>
      <c r="N1509" s="86">
        <f t="shared" si="71"/>
        <v>63</v>
      </c>
      <c r="O1509" s="86">
        <f t="shared" si="71"/>
        <v>1</v>
      </c>
      <c r="P1509" s="86">
        <f t="shared" si="71"/>
        <v>27320</v>
      </c>
      <c r="Q1509" s="86" t="str">
        <f t="shared" si="71"/>
        <v/>
      </c>
    </row>
    <row r="1510" spans="1:17" x14ac:dyDescent="0.25">
      <c r="A1510" t="s">
        <v>2412</v>
      </c>
      <c r="B1510" t="s">
        <v>765</v>
      </c>
      <c r="C1510" t="s">
        <v>769</v>
      </c>
      <c r="D1510" t="s">
        <v>851</v>
      </c>
      <c r="E1510" t="s">
        <v>778</v>
      </c>
      <c r="F1510">
        <v>1</v>
      </c>
      <c r="G1510" t="s">
        <v>2412</v>
      </c>
      <c r="H1510" t="s">
        <v>765</v>
      </c>
      <c r="J1510" s="90">
        <f t="shared" si="70"/>
        <v>27323</v>
      </c>
      <c r="K1510" s="86" t="str">
        <f t="shared" si="71"/>
        <v/>
      </c>
      <c r="L1510" s="86">
        <f t="shared" si="71"/>
        <v>174</v>
      </c>
      <c r="M1510" s="86">
        <f t="shared" si="71"/>
        <v>101</v>
      </c>
      <c r="N1510" s="86">
        <f t="shared" si="71"/>
        <v>63</v>
      </c>
      <c r="O1510" s="86">
        <f t="shared" si="71"/>
        <v>1</v>
      </c>
      <c r="P1510" s="86">
        <f t="shared" si="71"/>
        <v>27323</v>
      </c>
      <c r="Q1510" s="86" t="str">
        <f t="shared" si="71"/>
        <v/>
      </c>
    </row>
    <row r="1511" spans="1:17" x14ac:dyDescent="0.25">
      <c r="A1511" t="s">
        <v>2413</v>
      </c>
      <c r="B1511" t="s">
        <v>765</v>
      </c>
      <c r="C1511" t="s">
        <v>769</v>
      </c>
      <c r="D1511" t="s">
        <v>776</v>
      </c>
      <c r="E1511" t="s">
        <v>778</v>
      </c>
      <c r="F1511">
        <v>1</v>
      </c>
      <c r="G1511" t="s">
        <v>2413</v>
      </c>
      <c r="H1511" t="s">
        <v>765</v>
      </c>
      <c r="J1511" s="90">
        <f t="shared" si="70"/>
        <v>27326</v>
      </c>
      <c r="K1511" s="86" t="str">
        <f t="shared" si="71"/>
        <v/>
      </c>
      <c r="L1511" s="86">
        <f t="shared" si="71"/>
        <v>174</v>
      </c>
      <c r="M1511" s="86">
        <f t="shared" si="71"/>
        <v>102</v>
      </c>
      <c r="N1511" s="86">
        <f t="shared" si="71"/>
        <v>63</v>
      </c>
      <c r="O1511" s="86">
        <f t="shared" si="71"/>
        <v>1</v>
      </c>
      <c r="P1511" s="86">
        <f t="shared" si="71"/>
        <v>27326</v>
      </c>
      <c r="Q1511" s="86" t="str">
        <f t="shared" si="71"/>
        <v/>
      </c>
    </row>
    <row r="1512" spans="1:17" x14ac:dyDescent="0.25">
      <c r="A1512" t="s">
        <v>2414</v>
      </c>
      <c r="B1512" t="s">
        <v>765</v>
      </c>
      <c r="C1512" t="s">
        <v>769</v>
      </c>
      <c r="D1512" t="s">
        <v>851</v>
      </c>
      <c r="E1512" t="s">
        <v>778</v>
      </c>
      <c r="F1512">
        <v>1</v>
      </c>
      <c r="G1512" t="s">
        <v>2414</v>
      </c>
      <c r="H1512" t="s">
        <v>765</v>
      </c>
      <c r="J1512" s="90">
        <f t="shared" si="70"/>
        <v>27329</v>
      </c>
      <c r="K1512" s="86" t="str">
        <f t="shared" si="71"/>
        <v/>
      </c>
      <c r="L1512" s="86">
        <f t="shared" si="71"/>
        <v>174</v>
      </c>
      <c r="M1512" s="86">
        <f t="shared" si="71"/>
        <v>101</v>
      </c>
      <c r="N1512" s="86">
        <f t="shared" si="71"/>
        <v>63</v>
      </c>
      <c r="O1512" s="86">
        <f t="shared" si="71"/>
        <v>1</v>
      </c>
      <c r="P1512" s="86">
        <f t="shared" si="71"/>
        <v>27329</v>
      </c>
      <c r="Q1512" s="86" t="str">
        <f t="shared" si="71"/>
        <v/>
      </c>
    </row>
    <row r="1513" spans="1:17" x14ac:dyDescent="0.25">
      <c r="A1513" t="s">
        <v>2415</v>
      </c>
      <c r="B1513" t="s">
        <v>765</v>
      </c>
      <c r="C1513" t="s">
        <v>769</v>
      </c>
      <c r="D1513" t="s">
        <v>896</v>
      </c>
      <c r="E1513" t="s">
        <v>778</v>
      </c>
      <c r="F1513">
        <v>1</v>
      </c>
      <c r="G1513" t="s">
        <v>2415</v>
      </c>
      <c r="H1513" t="s">
        <v>765</v>
      </c>
      <c r="J1513" s="90">
        <f t="shared" si="70"/>
        <v>27332</v>
      </c>
      <c r="K1513" s="86" t="str">
        <f t="shared" si="71"/>
        <v/>
      </c>
      <c r="L1513" s="86">
        <f t="shared" si="71"/>
        <v>174</v>
      </c>
      <c r="M1513" s="86">
        <f t="shared" si="71"/>
        <v>104</v>
      </c>
      <c r="N1513" s="86">
        <f t="shared" si="71"/>
        <v>63</v>
      </c>
      <c r="O1513" s="86">
        <f t="shared" si="71"/>
        <v>1</v>
      </c>
      <c r="P1513" s="86">
        <f t="shared" si="71"/>
        <v>27332</v>
      </c>
      <c r="Q1513" s="86" t="str">
        <f t="shared" si="71"/>
        <v/>
      </c>
    </row>
    <row r="1514" spans="1:17" x14ac:dyDescent="0.25">
      <c r="A1514" t="s">
        <v>2416</v>
      </c>
      <c r="B1514" t="s">
        <v>765</v>
      </c>
      <c r="C1514" t="s">
        <v>769</v>
      </c>
      <c r="D1514" t="s">
        <v>776</v>
      </c>
      <c r="E1514" t="s">
        <v>778</v>
      </c>
      <c r="F1514">
        <v>1</v>
      </c>
      <c r="G1514" t="s">
        <v>2416</v>
      </c>
      <c r="H1514" t="s">
        <v>765</v>
      </c>
      <c r="J1514" s="90">
        <f t="shared" si="70"/>
        <v>27335</v>
      </c>
      <c r="K1514" s="86" t="str">
        <f t="shared" si="71"/>
        <v/>
      </c>
      <c r="L1514" s="86">
        <f t="shared" si="71"/>
        <v>174</v>
      </c>
      <c r="M1514" s="86">
        <f t="shared" si="71"/>
        <v>102</v>
      </c>
      <c r="N1514" s="86">
        <f t="shared" si="71"/>
        <v>63</v>
      </c>
      <c r="O1514" s="86">
        <f t="shared" si="71"/>
        <v>1</v>
      </c>
      <c r="P1514" s="86">
        <f t="shared" si="71"/>
        <v>27335</v>
      </c>
      <c r="Q1514" s="86" t="str">
        <f t="shared" si="71"/>
        <v/>
      </c>
    </row>
    <row r="1515" spans="1:17" x14ac:dyDescent="0.25">
      <c r="A1515" t="s">
        <v>2417</v>
      </c>
      <c r="B1515" t="s">
        <v>765</v>
      </c>
      <c r="C1515" t="s">
        <v>769</v>
      </c>
      <c r="D1515" t="s">
        <v>776</v>
      </c>
      <c r="E1515" t="s">
        <v>778</v>
      </c>
      <c r="F1515">
        <v>1</v>
      </c>
      <c r="G1515" t="s">
        <v>2417</v>
      </c>
      <c r="H1515" t="s">
        <v>765</v>
      </c>
      <c r="J1515" s="90">
        <f t="shared" si="70"/>
        <v>27338</v>
      </c>
      <c r="K1515" s="86" t="str">
        <f t="shared" si="71"/>
        <v/>
      </c>
      <c r="L1515" s="86">
        <f t="shared" si="71"/>
        <v>174</v>
      </c>
      <c r="M1515" s="86">
        <f t="shared" si="71"/>
        <v>102</v>
      </c>
      <c r="N1515" s="86">
        <f t="shared" ref="N1515:Q1578" si="72">IFERROR(+E1515+0,"")</f>
        <v>63</v>
      </c>
      <c r="O1515" s="86">
        <f t="shared" si="72"/>
        <v>1</v>
      </c>
      <c r="P1515" s="86">
        <f t="shared" si="72"/>
        <v>27338</v>
      </c>
      <c r="Q1515" s="86" t="str">
        <f t="shared" si="72"/>
        <v/>
      </c>
    </row>
    <row r="1516" spans="1:17" x14ac:dyDescent="0.25">
      <c r="A1516" t="s">
        <v>2418</v>
      </c>
      <c r="B1516" t="s">
        <v>765</v>
      </c>
      <c r="C1516" t="s">
        <v>769</v>
      </c>
      <c r="D1516" t="s">
        <v>798</v>
      </c>
      <c r="E1516" t="s">
        <v>778</v>
      </c>
      <c r="F1516">
        <v>1</v>
      </c>
      <c r="G1516" t="s">
        <v>2418</v>
      </c>
      <c r="H1516" t="s">
        <v>765</v>
      </c>
      <c r="J1516" s="90">
        <f t="shared" si="70"/>
        <v>27341</v>
      </c>
      <c r="K1516" s="86" t="str">
        <f t="shared" ref="K1516:Q1579" si="73">IFERROR(+B1516+0,"")</f>
        <v/>
      </c>
      <c r="L1516" s="86">
        <f t="shared" si="73"/>
        <v>174</v>
      </c>
      <c r="M1516" s="86">
        <f t="shared" si="73"/>
        <v>103</v>
      </c>
      <c r="N1516" s="86">
        <f t="shared" si="72"/>
        <v>63</v>
      </c>
      <c r="O1516" s="86">
        <f t="shared" si="72"/>
        <v>1</v>
      </c>
      <c r="P1516" s="86">
        <f t="shared" si="72"/>
        <v>27341</v>
      </c>
      <c r="Q1516" s="86" t="str">
        <f t="shared" si="72"/>
        <v/>
      </c>
    </row>
    <row r="1517" spans="1:17" x14ac:dyDescent="0.25">
      <c r="A1517" t="s">
        <v>2419</v>
      </c>
      <c r="B1517" t="s">
        <v>765</v>
      </c>
      <c r="C1517" t="s">
        <v>769</v>
      </c>
      <c r="D1517" t="s">
        <v>776</v>
      </c>
      <c r="E1517" t="s">
        <v>778</v>
      </c>
      <c r="F1517">
        <v>1</v>
      </c>
      <c r="G1517" t="s">
        <v>2419</v>
      </c>
      <c r="H1517" t="s">
        <v>765</v>
      </c>
      <c r="J1517" s="90">
        <f t="shared" si="70"/>
        <v>27344</v>
      </c>
      <c r="K1517" s="86" t="str">
        <f t="shared" si="73"/>
        <v/>
      </c>
      <c r="L1517" s="86">
        <f t="shared" si="73"/>
        <v>174</v>
      </c>
      <c r="M1517" s="86">
        <f t="shared" si="73"/>
        <v>102</v>
      </c>
      <c r="N1517" s="86">
        <f t="shared" si="72"/>
        <v>63</v>
      </c>
      <c r="O1517" s="86">
        <f t="shared" si="72"/>
        <v>1</v>
      </c>
      <c r="P1517" s="86">
        <f t="shared" si="72"/>
        <v>27344</v>
      </c>
      <c r="Q1517" s="86" t="str">
        <f t="shared" si="72"/>
        <v/>
      </c>
    </row>
    <row r="1518" spans="1:17" x14ac:dyDescent="0.25">
      <c r="A1518" t="s">
        <v>2420</v>
      </c>
      <c r="B1518" t="s">
        <v>765</v>
      </c>
      <c r="C1518" t="s">
        <v>769</v>
      </c>
      <c r="D1518" t="s">
        <v>765</v>
      </c>
      <c r="E1518" t="s">
        <v>778</v>
      </c>
      <c r="F1518">
        <v>1</v>
      </c>
      <c r="G1518" t="s">
        <v>2420</v>
      </c>
      <c r="H1518" t="s">
        <v>765</v>
      </c>
      <c r="J1518" s="90">
        <f t="shared" si="70"/>
        <v>27347</v>
      </c>
      <c r="K1518" s="86" t="str">
        <f t="shared" si="73"/>
        <v/>
      </c>
      <c r="L1518" s="86">
        <f t="shared" si="73"/>
        <v>174</v>
      </c>
      <c r="M1518" s="86" t="str">
        <f t="shared" si="73"/>
        <v/>
      </c>
      <c r="N1518" s="86">
        <f t="shared" si="72"/>
        <v>63</v>
      </c>
      <c r="O1518" s="86">
        <f t="shared" si="72"/>
        <v>1</v>
      </c>
      <c r="P1518" s="86">
        <f t="shared" si="72"/>
        <v>27347</v>
      </c>
      <c r="Q1518" s="86" t="str">
        <f t="shared" si="72"/>
        <v/>
      </c>
    </row>
    <row r="1519" spans="1:17" x14ac:dyDescent="0.25">
      <c r="A1519" t="s">
        <v>2421</v>
      </c>
      <c r="B1519" t="s">
        <v>765</v>
      </c>
      <c r="C1519" t="s">
        <v>769</v>
      </c>
      <c r="D1519" t="s">
        <v>765</v>
      </c>
      <c r="E1519" t="s">
        <v>778</v>
      </c>
      <c r="F1519">
        <v>1</v>
      </c>
      <c r="G1519" t="s">
        <v>2421</v>
      </c>
      <c r="H1519" t="s">
        <v>765</v>
      </c>
      <c r="J1519" s="90">
        <f t="shared" si="70"/>
        <v>27350</v>
      </c>
      <c r="K1519" s="86" t="str">
        <f t="shared" si="73"/>
        <v/>
      </c>
      <c r="L1519" s="86">
        <f t="shared" si="73"/>
        <v>174</v>
      </c>
      <c r="M1519" s="86" t="str">
        <f t="shared" si="73"/>
        <v/>
      </c>
      <c r="N1519" s="86">
        <f t="shared" si="72"/>
        <v>63</v>
      </c>
      <c r="O1519" s="86">
        <f t="shared" si="72"/>
        <v>1</v>
      </c>
      <c r="P1519" s="86">
        <f t="shared" si="72"/>
        <v>27350</v>
      </c>
      <c r="Q1519" s="86" t="str">
        <f t="shared" si="72"/>
        <v/>
      </c>
    </row>
    <row r="1520" spans="1:17" x14ac:dyDescent="0.25">
      <c r="A1520" t="s">
        <v>2422</v>
      </c>
      <c r="B1520" t="s">
        <v>765</v>
      </c>
      <c r="C1520" t="s">
        <v>769</v>
      </c>
      <c r="D1520" t="s">
        <v>851</v>
      </c>
      <c r="E1520" t="s">
        <v>778</v>
      </c>
      <c r="F1520">
        <v>1</v>
      </c>
      <c r="G1520" t="s">
        <v>2422</v>
      </c>
      <c r="H1520" t="s">
        <v>765</v>
      </c>
      <c r="J1520" s="90">
        <f t="shared" si="70"/>
        <v>27353</v>
      </c>
      <c r="K1520" s="86" t="str">
        <f t="shared" si="73"/>
        <v/>
      </c>
      <c r="L1520" s="86">
        <f t="shared" si="73"/>
        <v>174</v>
      </c>
      <c r="M1520" s="86">
        <f t="shared" si="73"/>
        <v>101</v>
      </c>
      <c r="N1520" s="86">
        <f t="shared" si="72"/>
        <v>63</v>
      </c>
      <c r="O1520" s="86">
        <f t="shared" si="72"/>
        <v>1</v>
      </c>
      <c r="P1520" s="86">
        <f t="shared" si="72"/>
        <v>27353</v>
      </c>
      <c r="Q1520" s="86" t="str">
        <f t="shared" si="72"/>
        <v/>
      </c>
    </row>
    <row r="1521" spans="1:17" x14ac:dyDescent="0.25">
      <c r="A1521" t="s">
        <v>2423</v>
      </c>
      <c r="B1521" t="s">
        <v>765</v>
      </c>
      <c r="C1521" t="s">
        <v>769</v>
      </c>
      <c r="D1521" t="s">
        <v>765</v>
      </c>
      <c r="E1521" t="s">
        <v>778</v>
      </c>
      <c r="F1521">
        <v>1</v>
      </c>
      <c r="G1521" t="s">
        <v>2423</v>
      </c>
      <c r="H1521" t="s">
        <v>765</v>
      </c>
      <c r="J1521" s="90">
        <f t="shared" si="70"/>
        <v>27356</v>
      </c>
      <c r="K1521" s="86" t="str">
        <f t="shared" si="73"/>
        <v/>
      </c>
      <c r="L1521" s="86">
        <f t="shared" si="73"/>
        <v>174</v>
      </c>
      <c r="M1521" s="86" t="str">
        <f t="shared" si="73"/>
        <v/>
      </c>
      <c r="N1521" s="86">
        <f t="shared" si="72"/>
        <v>63</v>
      </c>
      <c r="O1521" s="86">
        <f t="shared" si="72"/>
        <v>1</v>
      </c>
      <c r="P1521" s="86">
        <f t="shared" si="72"/>
        <v>27356</v>
      </c>
      <c r="Q1521" s="86" t="str">
        <f t="shared" si="72"/>
        <v/>
      </c>
    </row>
    <row r="1522" spans="1:17" x14ac:dyDescent="0.25">
      <c r="A1522" t="s">
        <v>2424</v>
      </c>
      <c r="B1522" t="s">
        <v>765</v>
      </c>
      <c r="C1522" t="s">
        <v>769</v>
      </c>
      <c r="D1522" t="s">
        <v>765</v>
      </c>
      <c r="E1522" t="s">
        <v>778</v>
      </c>
      <c r="F1522">
        <v>1</v>
      </c>
      <c r="G1522" t="s">
        <v>2424</v>
      </c>
      <c r="H1522" t="s">
        <v>765</v>
      </c>
      <c r="J1522" s="90">
        <f t="shared" si="70"/>
        <v>27359</v>
      </c>
      <c r="K1522" s="86" t="str">
        <f t="shared" si="73"/>
        <v/>
      </c>
      <c r="L1522" s="86">
        <f t="shared" si="73"/>
        <v>174</v>
      </c>
      <c r="M1522" s="86" t="str">
        <f t="shared" si="73"/>
        <v/>
      </c>
      <c r="N1522" s="86">
        <f t="shared" si="72"/>
        <v>63</v>
      </c>
      <c r="O1522" s="86">
        <f t="shared" si="72"/>
        <v>1</v>
      </c>
      <c r="P1522" s="86">
        <f t="shared" si="72"/>
        <v>27359</v>
      </c>
      <c r="Q1522" s="86" t="str">
        <f t="shared" si="72"/>
        <v/>
      </c>
    </row>
    <row r="1523" spans="1:17" x14ac:dyDescent="0.25">
      <c r="A1523" t="s">
        <v>2425</v>
      </c>
      <c r="B1523" t="s">
        <v>765</v>
      </c>
      <c r="C1523" t="s">
        <v>769</v>
      </c>
      <c r="D1523" t="s">
        <v>765</v>
      </c>
      <c r="E1523" t="s">
        <v>778</v>
      </c>
      <c r="F1523">
        <v>1</v>
      </c>
      <c r="G1523" t="s">
        <v>2425</v>
      </c>
      <c r="H1523" t="s">
        <v>765</v>
      </c>
      <c r="J1523" s="90">
        <f t="shared" si="70"/>
        <v>27362</v>
      </c>
      <c r="K1523" s="86" t="str">
        <f t="shared" si="73"/>
        <v/>
      </c>
      <c r="L1523" s="86">
        <f t="shared" si="73"/>
        <v>174</v>
      </c>
      <c r="M1523" s="86" t="str">
        <f t="shared" si="73"/>
        <v/>
      </c>
      <c r="N1523" s="86">
        <f t="shared" si="72"/>
        <v>63</v>
      </c>
      <c r="O1523" s="86">
        <f t="shared" si="72"/>
        <v>1</v>
      </c>
      <c r="P1523" s="86">
        <f t="shared" si="72"/>
        <v>27362</v>
      </c>
      <c r="Q1523" s="86" t="str">
        <f t="shared" si="72"/>
        <v/>
      </c>
    </row>
    <row r="1524" spans="1:17" x14ac:dyDescent="0.25">
      <c r="A1524" t="s">
        <v>2426</v>
      </c>
      <c r="B1524" t="s">
        <v>765</v>
      </c>
      <c r="C1524" t="s">
        <v>769</v>
      </c>
      <c r="D1524" t="s">
        <v>765</v>
      </c>
      <c r="E1524" t="s">
        <v>778</v>
      </c>
      <c r="F1524">
        <v>1</v>
      </c>
      <c r="G1524" t="s">
        <v>2426</v>
      </c>
      <c r="H1524" t="s">
        <v>765</v>
      </c>
      <c r="J1524" s="90">
        <f t="shared" si="70"/>
        <v>27365</v>
      </c>
      <c r="K1524" s="86" t="str">
        <f t="shared" si="73"/>
        <v/>
      </c>
      <c r="L1524" s="86">
        <f t="shared" si="73"/>
        <v>174</v>
      </c>
      <c r="M1524" s="86" t="str">
        <f t="shared" si="73"/>
        <v/>
      </c>
      <c r="N1524" s="86">
        <f t="shared" si="72"/>
        <v>63</v>
      </c>
      <c r="O1524" s="86">
        <f t="shared" si="72"/>
        <v>1</v>
      </c>
      <c r="P1524" s="86">
        <f t="shared" si="72"/>
        <v>27365</v>
      </c>
      <c r="Q1524" s="86" t="str">
        <f t="shared" si="72"/>
        <v/>
      </c>
    </row>
    <row r="1525" spans="1:17" x14ac:dyDescent="0.25">
      <c r="A1525" t="s">
        <v>2427</v>
      </c>
      <c r="B1525" t="s">
        <v>765</v>
      </c>
      <c r="C1525" t="s">
        <v>769</v>
      </c>
      <c r="D1525" t="s">
        <v>765</v>
      </c>
      <c r="E1525" t="s">
        <v>778</v>
      </c>
      <c r="F1525">
        <v>1</v>
      </c>
      <c r="G1525" t="s">
        <v>2427</v>
      </c>
      <c r="H1525" t="s">
        <v>765</v>
      </c>
      <c r="J1525" s="90">
        <f t="shared" si="70"/>
        <v>27368</v>
      </c>
      <c r="K1525" s="86" t="str">
        <f t="shared" si="73"/>
        <v/>
      </c>
      <c r="L1525" s="86">
        <f t="shared" si="73"/>
        <v>174</v>
      </c>
      <c r="M1525" s="86" t="str">
        <f t="shared" si="73"/>
        <v/>
      </c>
      <c r="N1525" s="86">
        <f t="shared" si="72"/>
        <v>63</v>
      </c>
      <c r="O1525" s="86">
        <f t="shared" si="72"/>
        <v>1</v>
      </c>
      <c r="P1525" s="86">
        <f t="shared" si="72"/>
        <v>27368</v>
      </c>
      <c r="Q1525" s="86" t="str">
        <f t="shared" si="72"/>
        <v/>
      </c>
    </row>
    <row r="1526" spans="1:17" x14ac:dyDescent="0.25">
      <c r="A1526" t="s">
        <v>2428</v>
      </c>
      <c r="B1526" t="s">
        <v>765</v>
      </c>
      <c r="C1526" t="s">
        <v>769</v>
      </c>
      <c r="D1526" t="s">
        <v>896</v>
      </c>
      <c r="E1526" t="s">
        <v>778</v>
      </c>
      <c r="F1526">
        <v>1</v>
      </c>
      <c r="G1526" t="s">
        <v>2428</v>
      </c>
      <c r="H1526" t="s">
        <v>765</v>
      </c>
      <c r="J1526" s="90">
        <f t="shared" si="70"/>
        <v>27371</v>
      </c>
      <c r="K1526" s="86" t="str">
        <f t="shared" si="73"/>
        <v/>
      </c>
      <c r="L1526" s="86">
        <f t="shared" si="73"/>
        <v>174</v>
      </c>
      <c r="M1526" s="86">
        <f t="shared" si="73"/>
        <v>104</v>
      </c>
      <c r="N1526" s="86">
        <f t="shared" si="72"/>
        <v>63</v>
      </c>
      <c r="O1526" s="86">
        <f t="shared" si="72"/>
        <v>1</v>
      </c>
      <c r="P1526" s="86">
        <f t="shared" si="72"/>
        <v>27371</v>
      </c>
      <c r="Q1526" s="86" t="str">
        <f t="shared" si="72"/>
        <v/>
      </c>
    </row>
    <row r="1527" spans="1:17" x14ac:dyDescent="0.25">
      <c r="A1527" t="s">
        <v>2429</v>
      </c>
      <c r="B1527" t="s">
        <v>765</v>
      </c>
      <c r="C1527" t="s">
        <v>769</v>
      </c>
      <c r="D1527" t="s">
        <v>765</v>
      </c>
      <c r="E1527" t="s">
        <v>778</v>
      </c>
      <c r="F1527">
        <v>1</v>
      </c>
      <c r="G1527" t="s">
        <v>2429</v>
      </c>
      <c r="H1527" t="s">
        <v>765</v>
      </c>
      <c r="J1527" s="90">
        <f t="shared" si="70"/>
        <v>27381</v>
      </c>
      <c r="K1527" s="86" t="str">
        <f t="shared" si="73"/>
        <v/>
      </c>
      <c r="L1527" s="86">
        <f t="shared" si="73"/>
        <v>174</v>
      </c>
      <c r="M1527" s="86" t="str">
        <f t="shared" si="73"/>
        <v/>
      </c>
      <c r="N1527" s="86">
        <f t="shared" si="72"/>
        <v>63</v>
      </c>
      <c r="O1527" s="86">
        <f t="shared" si="72"/>
        <v>1</v>
      </c>
      <c r="P1527" s="86">
        <f t="shared" si="72"/>
        <v>27381</v>
      </c>
      <c r="Q1527" s="86" t="str">
        <f t="shared" si="72"/>
        <v/>
      </c>
    </row>
    <row r="1528" spans="1:17" x14ac:dyDescent="0.25">
      <c r="A1528" t="s">
        <v>2430</v>
      </c>
      <c r="B1528" t="s">
        <v>765</v>
      </c>
      <c r="C1528" t="s">
        <v>769</v>
      </c>
      <c r="D1528" t="s">
        <v>765</v>
      </c>
      <c r="E1528" t="s">
        <v>778</v>
      </c>
      <c r="F1528">
        <v>1</v>
      </c>
      <c r="G1528" t="s">
        <v>2430</v>
      </c>
      <c r="H1528" t="s">
        <v>765</v>
      </c>
      <c r="J1528" s="90">
        <f t="shared" si="70"/>
        <v>27384</v>
      </c>
      <c r="K1528" s="86" t="str">
        <f t="shared" si="73"/>
        <v/>
      </c>
      <c r="L1528" s="86">
        <f t="shared" si="73"/>
        <v>174</v>
      </c>
      <c r="M1528" s="86" t="str">
        <f t="shared" si="73"/>
        <v/>
      </c>
      <c r="N1528" s="86">
        <f t="shared" si="72"/>
        <v>63</v>
      </c>
      <c r="O1528" s="86">
        <f t="shared" si="72"/>
        <v>1</v>
      </c>
      <c r="P1528" s="86">
        <f t="shared" si="72"/>
        <v>27384</v>
      </c>
      <c r="Q1528" s="86" t="str">
        <f t="shared" si="72"/>
        <v/>
      </c>
    </row>
    <row r="1529" spans="1:17" x14ac:dyDescent="0.25">
      <c r="A1529" t="s">
        <v>2431</v>
      </c>
      <c r="B1529" t="s">
        <v>765</v>
      </c>
      <c r="C1529" t="s">
        <v>769</v>
      </c>
      <c r="D1529" t="s">
        <v>765</v>
      </c>
      <c r="E1529" t="s">
        <v>778</v>
      </c>
      <c r="F1529">
        <v>1</v>
      </c>
      <c r="G1529" t="s">
        <v>2431</v>
      </c>
      <c r="H1529" t="s">
        <v>765</v>
      </c>
      <c r="J1529" s="90">
        <f t="shared" si="70"/>
        <v>27387</v>
      </c>
      <c r="K1529" s="86" t="str">
        <f t="shared" si="73"/>
        <v/>
      </c>
      <c r="L1529" s="86">
        <f t="shared" si="73"/>
        <v>174</v>
      </c>
      <c r="M1529" s="86" t="str">
        <f t="shared" si="73"/>
        <v/>
      </c>
      <c r="N1529" s="86">
        <f t="shared" si="72"/>
        <v>63</v>
      </c>
      <c r="O1529" s="86">
        <f t="shared" si="72"/>
        <v>1</v>
      </c>
      <c r="P1529" s="86">
        <f t="shared" si="72"/>
        <v>27387</v>
      </c>
      <c r="Q1529" s="86" t="str">
        <f t="shared" si="72"/>
        <v/>
      </c>
    </row>
    <row r="1530" spans="1:17" x14ac:dyDescent="0.25">
      <c r="A1530" t="s">
        <v>2432</v>
      </c>
      <c r="B1530" t="s">
        <v>765</v>
      </c>
      <c r="C1530" t="s">
        <v>769</v>
      </c>
      <c r="D1530" t="s">
        <v>765</v>
      </c>
      <c r="E1530" t="s">
        <v>778</v>
      </c>
      <c r="F1530">
        <v>1</v>
      </c>
      <c r="G1530" t="s">
        <v>2432</v>
      </c>
      <c r="H1530" t="s">
        <v>765</v>
      </c>
      <c r="J1530" s="90">
        <f t="shared" si="70"/>
        <v>27390</v>
      </c>
      <c r="K1530" s="86" t="str">
        <f t="shared" si="73"/>
        <v/>
      </c>
      <c r="L1530" s="86">
        <f t="shared" si="73"/>
        <v>174</v>
      </c>
      <c r="M1530" s="86" t="str">
        <f t="shared" si="73"/>
        <v/>
      </c>
      <c r="N1530" s="86">
        <f t="shared" si="72"/>
        <v>63</v>
      </c>
      <c r="O1530" s="86">
        <f t="shared" si="72"/>
        <v>1</v>
      </c>
      <c r="P1530" s="86">
        <f t="shared" si="72"/>
        <v>27390</v>
      </c>
      <c r="Q1530" s="86" t="str">
        <f t="shared" si="72"/>
        <v/>
      </c>
    </row>
    <row r="1531" spans="1:17" x14ac:dyDescent="0.25">
      <c r="A1531" t="s">
        <v>2433</v>
      </c>
      <c r="B1531" t="s">
        <v>765</v>
      </c>
      <c r="C1531" t="s">
        <v>769</v>
      </c>
      <c r="D1531" t="s">
        <v>776</v>
      </c>
      <c r="E1531" t="s">
        <v>778</v>
      </c>
      <c r="F1531">
        <v>1</v>
      </c>
      <c r="G1531" t="s">
        <v>2433</v>
      </c>
      <c r="H1531" t="s">
        <v>765</v>
      </c>
      <c r="J1531" s="90">
        <f t="shared" si="70"/>
        <v>27393</v>
      </c>
      <c r="K1531" s="86" t="str">
        <f t="shared" si="73"/>
        <v/>
      </c>
      <c r="L1531" s="86">
        <f t="shared" si="73"/>
        <v>174</v>
      </c>
      <c r="M1531" s="86">
        <f t="shared" si="73"/>
        <v>102</v>
      </c>
      <c r="N1531" s="86">
        <f t="shared" si="72"/>
        <v>63</v>
      </c>
      <c r="O1531" s="86">
        <f t="shared" si="72"/>
        <v>1</v>
      </c>
      <c r="P1531" s="86">
        <f t="shared" si="72"/>
        <v>27393</v>
      </c>
      <c r="Q1531" s="86" t="str">
        <f t="shared" si="72"/>
        <v/>
      </c>
    </row>
    <row r="1532" spans="1:17" x14ac:dyDescent="0.25">
      <c r="A1532" t="s">
        <v>2434</v>
      </c>
      <c r="B1532" t="s">
        <v>765</v>
      </c>
      <c r="C1532" t="s">
        <v>769</v>
      </c>
      <c r="D1532" t="s">
        <v>765</v>
      </c>
      <c r="E1532" t="s">
        <v>778</v>
      </c>
      <c r="F1532">
        <v>1</v>
      </c>
      <c r="G1532" t="s">
        <v>2434</v>
      </c>
      <c r="H1532" t="s">
        <v>765</v>
      </c>
      <c r="J1532" s="90">
        <f t="shared" si="70"/>
        <v>27396</v>
      </c>
      <c r="K1532" s="86" t="str">
        <f t="shared" si="73"/>
        <v/>
      </c>
      <c r="L1532" s="86">
        <f t="shared" si="73"/>
        <v>174</v>
      </c>
      <c r="M1532" s="86" t="str">
        <f t="shared" si="73"/>
        <v/>
      </c>
      <c r="N1532" s="86">
        <f t="shared" si="72"/>
        <v>63</v>
      </c>
      <c r="O1532" s="86">
        <f t="shared" si="72"/>
        <v>1</v>
      </c>
      <c r="P1532" s="86">
        <f t="shared" si="72"/>
        <v>27396</v>
      </c>
      <c r="Q1532" s="86" t="str">
        <f t="shared" si="72"/>
        <v/>
      </c>
    </row>
    <row r="1533" spans="1:17" x14ac:dyDescent="0.25">
      <c r="A1533" t="s">
        <v>2435</v>
      </c>
      <c r="B1533" t="s">
        <v>765</v>
      </c>
      <c r="C1533" t="s">
        <v>769</v>
      </c>
      <c r="D1533" t="s">
        <v>776</v>
      </c>
      <c r="E1533" t="s">
        <v>780</v>
      </c>
      <c r="F1533">
        <v>1</v>
      </c>
      <c r="G1533" t="s">
        <v>2435</v>
      </c>
      <c r="H1533" t="s">
        <v>765</v>
      </c>
      <c r="J1533" s="90">
        <f t="shared" si="70"/>
        <v>27402</v>
      </c>
      <c r="K1533" s="86" t="str">
        <f t="shared" si="73"/>
        <v/>
      </c>
      <c r="L1533" s="86">
        <f t="shared" si="73"/>
        <v>174</v>
      </c>
      <c r="M1533" s="86">
        <f t="shared" si="73"/>
        <v>102</v>
      </c>
      <c r="N1533" s="86">
        <f t="shared" si="72"/>
        <v>64</v>
      </c>
      <c r="O1533" s="86">
        <f t="shared" si="72"/>
        <v>1</v>
      </c>
      <c r="P1533" s="86">
        <f t="shared" si="72"/>
        <v>27402</v>
      </c>
      <c r="Q1533" s="86" t="str">
        <f t="shared" si="72"/>
        <v/>
      </c>
    </row>
    <row r="1534" spans="1:17" x14ac:dyDescent="0.25">
      <c r="A1534" t="s">
        <v>2436</v>
      </c>
      <c r="B1534" t="s">
        <v>765</v>
      </c>
      <c r="C1534" t="s">
        <v>769</v>
      </c>
      <c r="D1534" t="s">
        <v>766</v>
      </c>
      <c r="E1534" t="s">
        <v>780</v>
      </c>
      <c r="F1534">
        <v>1</v>
      </c>
      <c r="G1534" t="s">
        <v>2436</v>
      </c>
      <c r="H1534" t="s">
        <v>765</v>
      </c>
      <c r="J1534" s="90">
        <f t="shared" si="70"/>
        <v>27405</v>
      </c>
      <c r="K1534" s="86" t="str">
        <f t="shared" si="73"/>
        <v/>
      </c>
      <c r="L1534" s="86">
        <f t="shared" si="73"/>
        <v>174</v>
      </c>
      <c r="M1534" s="86">
        <f t="shared" si="73"/>
        <v>810</v>
      </c>
      <c r="N1534" s="86">
        <f t="shared" si="72"/>
        <v>64</v>
      </c>
      <c r="O1534" s="86">
        <f t="shared" si="72"/>
        <v>1</v>
      </c>
      <c r="P1534" s="86">
        <f t="shared" si="72"/>
        <v>27405</v>
      </c>
      <c r="Q1534" s="86" t="str">
        <f t="shared" si="72"/>
        <v/>
      </c>
    </row>
    <row r="1535" spans="1:17" x14ac:dyDescent="0.25">
      <c r="A1535" t="s">
        <v>2437</v>
      </c>
      <c r="B1535" t="s">
        <v>765</v>
      </c>
      <c r="C1535" t="s">
        <v>769</v>
      </c>
      <c r="D1535" t="s">
        <v>765</v>
      </c>
      <c r="E1535" t="s">
        <v>780</v>
      </c>
      <c r="F1535">
        <v>1</v>
      </c>
      <c r="G1535" t="s">
        <v>2437</v>
      </c>
      <c r="H1535" t="s">
        <v>765</v>
      </c>
      <c r="J1535" s="90">
        <f t="shared" si="70"/>
        <v>27408</v>
      </c>
      <c r="K1535" s="86" t="str">
        <f t="shared" si="73"/>
        <v/>
      </c>
      <c r="L1535" s="86">
        <f t="shared" si="73"/>
        <v>174</v>
      </c>
      <c r="M1535" s="86" t="str">
        <f t="shared" si="73"/>
        <v/>
      </c>
      <c r="N1535" s="86">
        <f t="shared" si="72"/>
        <v>64</v>
      </c>
      <c r="O1535" s="86">
        <f t="shared" si="72"/>
        <v>1</v>
      </c>
      <c r="P1535" s="86">
        <f t="shared" si="72"/>
        <v>27408</v>
      </c>
      <c r="Q1535" s="86" t="str">
        <f t="shared" si="72"/>
        <v/>
      </c>
    </row>
    <row r="1536" spans="1:17" x14ac:dyDescent="0.25">
      <c r="A1536" t="s">
        <v>2438</v>
      </c>
      <c r="B1536" t="s">
        <v>765</v>
      </c>
      <c r="C1536" t="s">
        <v>769</v>
      </c>
      <c r="D1536" t="s">
        <v>765</v>
      </c>
      <c r="E1536" t="s">
        <v>780</v>
      </c>
      <c r="F1536">
        <v>1</v>
      </c>
      <c r="G1536" t="s">
        <v>2438</v>
      </c>
      <c r="H1536" t="s">
        <v>765</v>
      </c>
      <c r="J1536" s="90">
        <f t="shared" si="70"/>
        <v>27411</v>
      </c>
      <c r="K1536" s="86" t="str">
        <f t="shared" si="73"/>
        <v/>
      </c>
      <c r="L1536" s="86">
        <f t="shared" si="73"/>
        <v>174</v>
      </c>
      <c r="M1536" s="86" t="str">
        <f t="shared" si="73"/>
        <v/>
      </c>
      <c r="N1536" s="86">
        <f t="shared" si="72"/>
        <v>64</v>
      </c>
      <c r="O1536" s="86">
        <f t="shared" si="72"/>
        <v>1</v>
      </c>
      <c r="P1536" s="86">
        <f t="shared" si="72"/>
        <v>27411</v>
      </c>
      <c r="Q1536" s="86" t="str">
        <f t="shared" si="72"/>
        <v/>
      </c>
    </row>
    <row r="1537" spans="1:17" x14ac:dyDescent="0.25">
      <c r="A1537" t="s">
        <v>2439</v>
      </c>
      <c r="B1537" t="s">
        <v>765</v>
      </c>
      <c r="C1537" t="s">
        <v>769</v>
      </c>
      <c r="D1537" t="s">
        <v>765</v>
      </c>
      <c r="E1537" t="s">
        <v>780</v>
      </c>
      <c r="F1537">
        <v>1</v>
      </c>
      <c r="G1537" t="s">
        <v>2439</v>
      </c>
      <c r="H1537" t="s">
        <v>765</v>
      </c>
      <c r="J1537" s="90">
        <f t="shared" si="70"/>
        <v>27414</v>
      </c>
      <c r="K1537" s="86" t="str">
        <f t="shared" si="73"/>
        <v/>
      </c>
      <c r="L1537" s="86">
        <f t="shared" si="73"/>
        <v>174</v>
      </c>
      <c r="M1537" s="86" t="str">
        <f t="shared" si="73"/>
        <v/>
      </c>
      <c r="N1537" s="86">
        <f t="shared" si="72"/>
        <v>64</v>
      </c>
      <c r="O1537" s="86">
        <f t="shared" si="72"/>
        <v>1</v>
      </c>
      <c r="P1537" s="86">
        <f t="shared" si="72"/>
        <v>27414</v>
      </c>
      <c r="Q1537" s="86" t="str">
        <f t="shared" si="72"/>
        <v/>
      </c>
    </row>
    <row r="1538" spans="1:17" x14ac:dyDescent="0.25">
      <c r="A1538" t="s">
        <v>2440</v>
      </c>
      <c r="B1538" t="s">
        <v>765</v>
      </c>
      <c r="C1538" t="s">
        <v>769</v>
      </c>
      <c r="D1538" t="s">
        <v>896</v>
      </c>
      <c r="E1538" t="s">
        <v>780</v>
      </c>
      <c r="F1538">
        <v>1</v>
      </c>
      <c r="G1538" t="s">
        <v>2440</v>
      </c>
      <c r="H1538" t="s">
        <v>765</v>
      </c>
      <c r="J1538" s="90">
        <f t="shared" ref="J1538:J1601" si="74">IFERROR(+A1538+0,A1538)</f>
        <v>27417</v>
      </c>
      <c r="K1538" s="86" t="str">
        <f t="shared" si="73"/>
        <v/>
      </c>
      <c r="L1538" s="86">
        <f t="shared" si="73"/>
        <v>174</v>
      </c>
      <c r="M1538" s="86">
        <f t="shared" si="73"/>
        <v>104</v>
      </c>
      <c r="N1538" s="86">
        <f t="shared" si="72"/>
        <v>64</v>
      </c>
      <c r="O1538" s="86">
        <f t="shared" si="72"/>
        <v>1</v>
      </c>
      <c r="P1538" s="86">
        <f t="shared" si="72"/>
        <v>27417</v>
      </c>
      <c r="Q1538" s="86" t="str">
        <f t="shared" si="72"/>
        <v/>
      </c>
    </row>
    <row r="1539" spans="1:17" x14ac:dyDescent="0.25">
      <c r="A1539" t="s">
        <v>2441</v>
      </c>
      <c r="B1539" t="s">
        <v>765</v>
      </c>
      <c r="C1539" t="s">
        <v>769</v>
      </c>
      <c r="D1539" t="s">
        <v>765</v>
      </c>
      <c r="E1539" t="s">
        <v>780</v>
      </c>
      <c r="F1539">
        <v>1</v>
      </c>
      <c r="G1539" t="s">
        <v>2441</v>
      </c>
      <c r="H1539" t="s">
        <v>765</v>
      </c>
      <c r="J1539" s="90">
        <f t="shared" si="74"/>
        <v>27420</v>
      </c>
      <c r="K1539" s="86" t="str">
        <f t="shared" si="73"/>
        <v/>
      </c>
      <c r="L1539" s="86">
        <f t="shared" si="73"/>
        <v>174</v>
      </c>
      <c r="M1539" s="86" t="str">
        <f t="shared" si="73"/>
        <v/>
      </c>
      <c r="N1539" s="86">
        <f t="shared" si="72"/>
        <v>64</v>
      </c>
      <c r="O1539" s="86">
        <f t="shared" si="72"/>
        <v>1</v>
      </c>
      <c r="P1539" s="86">
        <f t="shared" si="72"/>
        <v>27420</v>
      </c>
      <c r="Q1539" s="86" t="str">
        <f t="shared" si="72"/>
        <v/>
      </c>
    </row>
    <row r="1540" spans="1:17" x14ac:dyDescent="0.25">
      <c r="A1540" t="s">
        <v>2442</v>
      </c>
      <c r="B1540" t="s">
        <v>765</v>
      </c>
      <c r="C1540" t="s">
        <v>769</v>
      </c>
      <c r="D1540" t="s">
        <v>765</v>
      </c>
      <c r="E1540" t="s">
        <v>780</v>
      </c>
      <c r="F1540">
        <v>1</v>
      </c>
      <c r="G1540" t="s">
        <v>2442</v>
      </c>
      <c r="H1540" t="s">
        <v>765</v>
      </c>
      <c r="J1540" s="90">
        <f t="shared" si="74"/>
        <v>27423</v>
      </c>
      <c r="K1540" s="86" t="str">
        <f t="shared" si="73"/>
        <v/>
      </c>
      <c r="L1540" s="86">
        <f t="shared" si="73"/>
        <v>174</v>
      </c>
      <c r="M1540" s="86" t="str">
        <f t="shared" si="73"/>
        <v/>
      </c>
      <c r="N1540" s="86">
        <f t="shared" si="72"/>
        <v>64</v>
      </c>
      <c r="O1540" s="86">
        <f t="shared" si="72"/>
        <v>1</v>
      </c>
      <c r="P1540" s="86">
        <f t="shared" si="72"/>
        <v>27423</v>
      </c>
      <c r="Q1540" s="86" t="str">
        <f t="shared" si="72"/>
        <v/>
      </c>
    </row>
    <row r="1541" spans="1:17" x14ac:dyDescent="0.25">
      <c r="A1541" t="s">
        <v>2443</v>
      </c>
      <c r="B1541" t="s">
        <v>765</v>
      </c>
      <c r="C1541" t="s">
        <v>769</v>
      </c>
      <c r="D1541" t="s">
        <v>851</v>
      </c>
      <c r="E1541" t="s">
        <v>780</v>
      </c>
      <c r="F1541">
        <v>1</v>
      </c>
      <c r="G1541" t="s">
        <v>2443</v>
      </c>
      <c r="H1541" t="s">
        <v>765</v>
      </c>
      <c r="J1541" s="90">
        <f t="shared" si="74"/>
        <v>27426</v>
      </c>
      <c r="K1541" s="86" t="str">
        <f t="shared" si="73"/>
        <v/>
      </c>
      <c r="L1541" s="86">
        <f t="shared" si="73"/>
        <v>174</v>
      </c>
      <c r="M1541" s="86">
        <f t="shared" si="73"/>
        <v>101</v>
      </c>
      <c r="N1541" s="86">
        <f t="shared" si="72"/>
        <v>64</v>
      </c>
      <c r="O1541" s="86">
        <f t="shared" si="72"/>
        <v>1</v>
      </c>
      <c r="P1541" s="86">
        <f t="shared" si="72"/>
        <v>27426</v>
      </c>
      <c r="Q1541" s="86" t="str">
        <f t="shared" si="72"/>
        <v/>
      </c>
    </row>
    <row r="1542" spans="1:17" x14ac:dyDescent="0.25">
      <c r="A1542" t="s">
        <v>2444</v>
      </c>
      <c r="B1542" t="s">
        <v>765</v>
      </c>
      <c r="C1542" t="s">
        <v>769</v>
      </c>
      <c r="D1542" t="s">
        <v>776</v>
      </c>
      <c r="E1542" t="s">
        <v>778</v>
      </c>
      <c r="F1542">
        <v>1</v>
      </c>
      <c r="G1542" t="s">
        <v>2444</v>
      </c>
      <c r="H1542" t="s">
        <v>765</v>
      </c>
      <c r="J1542" s="90">
        <f t="shared" si="74"/>
        <v>27502</v>
      </c>
      <c r="K1542" s="86" t="str">
        <f t="shared" si="73"/>
        <v/>
      </c>
      <c r="L1542" s="86">
        <f t="shared" si="73"/>
        <v>174</v>
      </c>
      <c r="M1542" s="86">
        <f t="shared" si="73"/>
        <v>102</v>
      </c>
      <c r="N1542" s="86">
        <f t="shared" si="72"/>
        <v>63</v>
      </c>
      <c r="O1542" s="86">
        <f t="shared" si="72"/>
        <v>1</v>
      </c>
      <c r="P1542" s="86">
        <f t="shared" si="72"/>
        <v>27502</v>
      </c>
      <c r="Q1542" s="86" t="str">
        <f t="shared" si="72"/>
        <v/>
      </c>
    </row>
    <row r="1543" spans="1:17" x14ac:dyDescent="0.25">
      <c r="A1543" t="s">
        <v>2445</v>
      </c>
      <c r="B1543" t="s">
        <v>765</v>
      </c>
      <c r="C1543" t="s">
        <v>769</v>
      </c>
      <c r="D1543" t="s">
        <v>776</v>
      </c>
      <c r="E1543" t="s">
        <v>778</v>
      </c>
      <c r="F1543">
        <v>1</v>
      </c>
      <c r="G1543" t="s">
        <v>2445</v>
      </c>
      <c r="H1543" t="s">
        <v>765</v>
      </c>
      <c r="J1543" s="90">
        <f t="shared" si="74"/>
        <v>27505</v>
      </c>
      <c r="K1543" s="86" t="str">
        <f t="shared" si="73"/>
        <v/>
      </c>
      <c r="L1543" s="86">
        <f t="shared" si="73"/>
        <v>174</v>
      </c>
      <c r="M1543" s="86">
        <f t="shared" si="73"/>
        <v>102</v>
      </c>
      <c r="N1543" s="86">
        <f t="shared" si="72"/>
        <v>63</v>
      </c>
      <c r="O1543" s="86">
        <f t="shared" si="72"/>
        <v>1</v>
      </c>
      <c r="P1543" s="86">
        <f t="shared" si="72"/>
        <v>27505</v>
      </c>
      <c r="Q1543" s="86" t="str">
        <f t="shared" si="72"/>
        <v/>
      </c>
    </row>
    <row r="1544" spans="1:17" x14ac:dyDescent="0.25">
      <c r="A1544" t="s">
        <v>2446</v>
      </c>
      <c r="B1544" t="s">
        <v>765</v>
      </c>
      <c r="C1544" t="s">
        <v>769</v>
      </c>
      <c r="D1544" t="s">
        <v>798</v>
      </c>
      <c r="E1544" t="s">
        <v>778</v>
      </c>
      <c r="F1544">
        <v>1</v>
      </c>
      <c r="G1544" t="s">
        <v>2446</v>
      </c>
      <c r="H1544" t="s">
        <v>765</v>
      </c>
      <c r="J1544" s="90">
        <f t="shared" si="74"/>
        <v>27508</v>
      </c>
      <c r="K1544" s="86" t="str">
        <f t="shared" si="73"/>
        <v/>
      </c>
      <c r="L1544" s="86">
        <f t="shared" si="73"/>
        <v>174</v>
      </c>
      <c r="M1544" s="86">
        <f t="shared" si="73"/>
        <v>103</v>
      </c>
      <c r="N1544" s="86">
        <f t="shared" si="72"/>
        <v>63</v>
      </c>
      <c r="O1544" s="86">
        <f t="shared" si="72"/>
        <v>1</v>
      </c>
      <c r="P1544" s="86">
        <f t="shared" si="72"/>
        <v>27508</v>
      </c>
      <c r="Q1544" s="86" t="str">
        <f t="shared" si="72"/>
        <v/>
      </c>
    </row>
    <row r="1545" spans="1:17" x14ac:dyDescent="0.25">
      <c r="A1545" t="s">
        <v>2447</v>
      </c>
      <c r="B1545" t="s">
        <v>765</v>
      </c>
      <c r="C1545" t="s">
        <v>769</v>
      </c>
      <c r="D1545" t="s">
        <v>896</v>
      </c>
      <c r="E1545" t="s">
        <v>778</v>
      </c>
      <c r="F1545">
        <v>1</v>
      </c>
      <c r="G1545" t="s">
        <v>2447</v>
      </c>
      <c r="H1545" t="s">
        <v>765</v>
      </c>
      <c r="J1545" s="90">
        <f t="shared" si="74"/>
        <v>27511</v>
      </c>
      <c r="K1545" s="86" t="str">
        <f t="shared" si="73"/>
        <v/>
      </c>
      <c r="L1545" s="86">
        <f t="shared" si="73"/>
        <v>174</v>
      </c>
      <c r="M1545" s="86">
        <f t="shared" si="73"/>
        <v>104</v>
      </c>
      <c r="N1545" s="86">
        <f t="shared" si="72"/>
        <v>63</v>
      </c>
      <c r="O1545" s="86">
        <f t="shared" si="72"/>
        <v>1</v>
      </c>
      <c r="P1545" s="86">
        <f t="shared" si="72"/>
        <v>27511</v>
      </c>
      <c r="Q1545" s="86" t="str">
        <f t="shared" si="72"/>
        <v/>
      </c>
    </row>
    <row r="1546" spans="1:17" x14ac:dyDescent="0.25">
      <c r="A1546" t="s">
        <v>2448</v>
      </c>
      <c r="B1546" t="s">
        <v>765</v>
      </c>
      <c r="C1546" t="s">
        <v>769</v>
      </c>
      <c r="D1546" t="s">
        <v>896</v>
      </c>
      <c r="E1546" t="s">
        <v>778</v>
      </c>
      <c r="F1546">
        <v>1</v>
      </c>
      <c r="G1546" t="s">
        <v>2448</v>
      </c>
      <c r="H1546" t="s">
        <v>765</v>
      </c>
      <c r="J1546" s="90">
        <f t="shared" si="74"/>
        <v>27514</v>
      </c>
      <c r="K1546" s="86" t="str">
        <f t="shared" si="73"/>
        <v/>
      </c>
      <c r="L1546" s="86">
        <f t="shared" si="73"/>
        <v>174</v>
      </c>
      <c r="M1546" s="86">
        <f t="shared" si="73"/>
        <v>104</v>
      </c>
      <c r="N1546" s="86">
        <f t="shared" si="72"/>
        <v>63</v>
      </c>
      <c r="O1546" s="86">
        <f t="shared" si="72"/>
        <v>1</v>
      </c>
      <c r="P1546" s="86">
        <f t="shared" si="72"/>
        <v>27514</v>
      </c>
      <c r="Q1546" s="86" t="str">
        <f t="shared" si="72"/>
        <v/>
      </c>
    </row>
    <row r="1547" spans="1:17" x14ac:dyDescent="0.25">
      <c r="A1547" t="s">
        <v>2449</v>
      </c>
      <c r="B1547" t="s">
        <v>765</v>
      </c>
      <c r="C1547" t="s">
        <v>769</v>
      </c>
      <c r="D1547" t="s">
        <v>766</v>
      </c>
      <c r="E1547" t="s">
        <v>778</v>
      </c>
      <c r="F1547">
        <v>1</v>
      </c>
      <c r="G1547" t="s">
        <v>2449</v>
      </c>
      <c r="H1547" t="s">
        <v>765</v>
      </c>
      <c r="J1547" s="90">
        <f t="shared" si="74"/>
        <v>27517</v>
      </c>
      <c r="K1547" s="86" t="str">
        <f t="shared" si="73"/>
        <v/>
      </c>
      <c r="L1547" s="86">
        <f t="shared" si="73"/>
        <v>174</v>
      </c>
      <c r="M1547" s="86">
        <f t="shared" si="73"/>
        <v>810</v>
      </c>
      <c r="N1547" s="86">
        <f t="shared" si="72"/>
        <v>63</v>
      </c>
      <c r="O1547" s="86">
        <f t="shared" si="72"/>
        <v>1</v>
      </c>
      <c r="P1547" s="86">
        <f t="shared" si="72"/>
        <v>27517</v>
      </c>
      <c r="Q1547" s="86" t="str">
        <f t="shared" si="72"/>
        <v/>
      </c>
    </row>
    <row r="1548" spans="1:17" x14ac:dyDescent="0.25">
      <c r="A1548" t="s">
        <v>2450</v>
      </c>
      <c r="B1548" t="s">
        <v>765</v>
      </c>
      <c r="C1548" t="s">
        <v>769</v>
      </c>
      <c r="D1548" t="s">
        <v>766</v>
      </c>
      <c r="E1548" t="s">
        <v>778</v>
      </c>
      <c r="F1548">
        <v>1</v>
      </c>
      <c r="G1548" t="s">
        <v>2450</v>
      </c>
      <c r="H1548" t="s">
        <v>765</v>
      </c>
      <c r="J1548" s="90">
        <f t="shared" si="74"/>
        <v>27520</v>
      </c>
      <c r="K1548" s="86" t="str">
        <f t="shared" si="73"/>
        <v/>
      </c>
      <c r="L1548" s="86">
        <f t="shared" si="73"/>
        <v>174</v>
      </c>
      <c r="M1548" s="86">
        <f t="shared" si="73"/>
        <v>810</v>
      </c>
      <c r="N1548" s="86">
        <f t="shared" si="72"/>
        <v>63</v>
      </c>
      <c r="O1548" s="86">
        <f t="shared" si="72"/>
        <v>1</v>
      </c>
      <c r="P1548" s="86">
        <f t="shared" si="72"/>
        <v>27520</v>
      </c>
      <c r="Q1548" s="86" t="str">
        <f t="shared" si="72"/>
        <v/>
      </c>
    </row>
    <row r="1549" spans="1:17" x14ac:dyDescent="0.25">
      <c r="A1549" t="s">
        <v>2451</v>
      </c>
      <c r="B1549" t="s">
        <v>765</v>
      </c>
      <c r="C1549" t="s">
        <v>769</v>
      </c>
      <c r="D1549" t="s">
        <v>766</v>
      </c>
      <c r="E1549" t="s">
        <v>778</v>
      </c>
      <c r="F1549">
        <v>1</v>
      </c>
      <c r="G1549" t="s">
        <v>2451</v>
      </c>
      <c r="H1549" t="s">
        <v>765</v>
      </c>
      <c r="J1549" s="90">
        <f t="shared" si="74"/>
        <v>27523</v>
      </c>
      <c r="K1549" s="86" t="str">
        <f t="shared" si="73"/>
        <v/>
      </c>
      <c r="L1549" s="86">
        <f t="shared" si="73"/>
        <v>174</v>
      </c>
      <c r="M1549" s="86">
        <f t="shared" si="73"/>
        <v>810</v>
      </c>
      <c r="N1549" s="86">
        <f t="shared" si="72"/>
        <v>63</v>
      </c>
      <c r="O1549" s="86">
        <f t="shared" si="72"/>
        <v>1</v>
      </c>
      <c r="P1549" s="86">
        <f t="shared" si="72"/>
        <v>27523</v>
      </c>
      <c r="Q1549" s="86" t="str">
        <f t="shared" si="72"/>
        <v/>
      </c>
    </row>
    <row r="1550" spans="1:17" x14ac:dyDescent="0.25">
      <c r="A1550" t="s">
        <v>2452</v>
      </c>
      <c r="B1550" t="s">
        <v>1657</v>
      </c>
      <c r="C1550" t="s">
        <v>769</v>
      </c>
      <c r="D1550" t="s">
        <v>896</v>
      </c>
      <c r="E1550" t="s">
        <v>767</v>
      </c>
      <c r="F1550">
        <v>0</v>
      </c>
      <c r="G1550" t="s">
        <v>765</v>
      </c>
      <c r="H1550" t="s">
        <v>765</v>
      </c>
      <c r="J1550" s="90">
        <f t="shared" si="74"/>
        <v>2801</v>
      </c>
      <c r="K1550" s="86">
        <f t="shared" si="73"/>
        <v>134</v>
      </c>
      <c r="L1550" s="86">
        <f t="shared" si="73"/>
        <v>174</v>
      </c>
      <c r="M1550" s="86">
        <f t="shared" si="73"/>
        <v>104</v>
      </c>
      <c r="N1550" s="86">
        <f t="shared" si="72"/>
        <v>13</v>
      </c>
      <c r="O1550" s="86">
        <f t="shared" si="72"/>
        <v>0</v>
      </c>
      <c r="P1550" s="86" t="str">
        <f t="shared" si="72"/>
        <v/>
      </c>
      <c r="Q1550" s="86" t="str">
        <f t="shared" si="72"/>
        <v/>
      </c>
    </row>
    <row r="1551" spans="1:17" x14ac:dyDescent="0.25">
      <c r="A1551" t="s">
        <v>2453</v>
      </c>
      <c r="B1551" t="s">
        <v>765</v>
      </c>
      <c r="C1551" t="s">
        <v>769</v>
      </c>
      <c r="D1551" t="s">
        <v>772</v>
      </c>
      <c r="E1551" t="s">
        <v>932</v>
      </c>
      <c r="F1551">
        <v>1</v>
      </c>
      <c r="G1551" t="s">
        <v>2453</v>
      </c>
      <c r="H1551" t="s">
        <v>765</v>
      </c>
      <c r="J1551" s="90">
        <f t="shared" si="74"/>
        <v>30006</v>
      </c>
      <c r="K1551" s="86" t="str">
        <f t="shared" si="73"/>
        <v/>
      </c>
      <c r="L1551" s="86">
        <f t="shared" si="73"/>
        <v>174</v>
      </c>
      <c r="M1551" s="86">
        <f t="shared" si="73"/>
        <v>940</v>
      </c>
      <c r="N1551" s="86">
        <f t="shared" si="72"/>
        <v>52</v>
      </c>
      <c r="O1551" s="86">
        <f t="shared" si="72"/>
        <v>1</v>
      </c>
      <c r="P1551" s="86">
        <f t="shared" si="72"/>
        <v>30006</v>
      </c>
      <c r="Q1551" s="86" t="str">
        <f t="shared" si="72"/>
        <v/>
      </c>
    </row>
    <row r="1552" spans="1:17" x14ac:dyDescent="0.25">
      <c r="A1552" t="s">
        <v>2454</v>
      </c>
      <c r="B1552" t="s">
        <v>2455</v>
      </c>
      <c r="C1552" t="s">
        <v>769</v>
      </c>
      <c r="D1552" t="s">
        <v>928</v>
      </c>
      <c r="E1552" t="s">
        <v>1397</v>
      </c>
      <c r="F1552">
        <v>0</v>
      </c>
      <c r="G1552" t="s">
        <v>796</v>
      </c>
      <c r="H1552" t="s">
        <v>2454</v>
      </c>
      <c r="J1552" s="90">
        <f t="shared" si="74"/>
        <v>3001</v>
      </c>
      <c r="K1552" s="86">
        <f t="shared" si="73"/>
        <v>813</v>
      </c>
      <c r="L1552" s="86">
        <f t="shared" si="73"/>
        <v>174</v>
      </c>
      <c r="M1552" s="86">
        <f t="shared" si="73"/>
        <v>105</v>
      </c>
      <c r="N1552" s="86">
        <f t="shared" si="72"/>
        <v>81</v>
      </c>
      <c r="O1552" s="86">
        <f t="shared" si="72"/>
        <v>0</v>
      </c>
      <c r="P1552" s="86">
        <f t="shared" si="72"/>
        <v>14</v>
      </c>
      <c r="Q1552" s="86">
        <f t="shared" si="72"/>
        <v>3001</v>
      </c>
    </row>
    <row r="1553" spans="1:17" x14ac:dyDescent="0.25">
      <c r="A1553" t="s">
        <v>2456</v>
      </c>
      <c r="B1553" t="s">
        <v>765</v>
      </c>
      <c r="C1553" t="s">
        <v>769</v>
      </c>
      <c r="D1553" t="s">
        <v>772</v>
      </c>
      <c r="E1553" t="s">
        <v>997</v>
      </c>
      <c r="F1553">
        <v>1</v>
      </c>
      <c r="G1553" t="s">
        <v>2456</v>
      </c>
      <c r="H1553" t="s">
        <v>765</v>
      </c>
      <c r="J1553" s="90">
        <f t="shared" si="74"/>
        <v>30016</v>
      </c>
      <c r="K1553" s="86" t="str">
        <f t="shared" si="73"/>
        <v/>
      </c>
      <c r="L1553" s="86">
        <f t="shared" si="73"/>
        <v>174</v>
      </c>
      <c r="M1553" s="86">
        <f t="shared" si="73"/>
        <v>940</v>
      </c>
      <c r="N1553" s="86">
        <f t="shared" si="72"/>
        <v>19</v>
      </c>
      <c r="O1553" s="86">
        <f t="shared" si="72"/>
        <v>1</v>
      </c>
      <c r="P1553" s="86">
        <f t="shared" si="72"/>
        <v>30016</v>
      </c>
      <c r="Q1553" s="86" t="str">
        <f t="shared" si="72"/>
        <v/>
      </c>
    </row>
    <row r="1554" spans="1:17" x14ac:dyDescent="0.25">
      <c r="A1554" t="s">
        <v>2457</v>
      </c>
      <c r="B1554" t="s">
        <v>1399</v>
      </c>
      <c r="C1554" t="s">
        <v>769</v>
      </c>
      <c r="D1554" t="s">
        <v>928</v>
      </c>
      <c r="E1554" t="s">
        <v>1397</v>
      </c>
      <c r="F1554">
        <v>1</v>
      </c>
      <c r="G1554" t="s">
        <v>765</v>
      </c>
      <c r="H1554" t="s">
        <v>765</v>
      </c>
      <c r="J1554" s="90">
        <f t="shared" si="74"/>
        <v>3002</v>
      </c>
      <c r="K1554" s="86">
        <f t="shared" si="73"/>
        <v>812</v>
      </c>
      <c r="L1554" s="86">
        <f t="shared" si="73"/>
        <v>174</v>
      </c>
      <c r="M1554" s="86">
        <f t="shared" si="73"/>
        <v>105</v>
      </c>
      <c r="N1554" s="86">
        <f t="shared" si="72"/>
        <v>81</v>
      </c>
      <c r="O1554" s="86">
        <f t="shared" si="72"/>
        <v>1</v>
      </c>
      <c r="P1554" s="86" t="str">
        <f t="shared" si="72"/>
        <v/>
      </c>
      <c r="Q1554" s="86" t="str">
        <f t="shared" si="72"/>
        <v/>
      </c>
    </row>
    <row r="1555" spans="1:17" x14ac:dyDescent="0.25">
      <c r="A1555" t="s">
        <v>2458</v>
      </c>
      <c r="B1555" t="s">
        <v>2459</v>
      </c>
      <c r="C1555" t="s">
        <v>769</v>
      </c>
      <c r="D1555" t="s">
        <v>928</v>
      </c>
      <c r="E1555" t="s">
        <v>1397</v>
      </c>
      <c r="F1555">
        <v>0</v>
      </c>
      <c r="G1555" t="s">
        <v>2460</v>
      </c>
      <c r="H1555" t="s">
        <v>2458</v>
      </c>
      <c r="J1555" s="90">
        <f t="shared" si="74"/>
        <v>3003</v>
      </c>
      <c r="K1555" s="86">
        <f t="shared" si="73"/>
        <v>815</v>
      </c>
      <c r="L1555" s="86">
        <f t="shared" si="73"/>
        <v>174</v>
      </c>
      <c r="M1555" s="86">
        <f t="shared" si="73"/>
        <v>105</v>
      </c>
      <c r="N1555" s="86">
        <f t="shared" si="72"/>
        <v>81</v>
      </c>
      <c r="O1555" s="86">
        <f t="shared" si="72"/>
        <v>0</v>
      </c>
      <c r="P1555" s="86">
        <f t="shared" si="72"/>
        <v>1</v>
      </c>
      <c r="Q1555" s="86">
        <f t="shared" si="72"/>
        <v>3003</v>
      </c>
    </row>
    <row r="1556" spans="1:17" x14ac:dyDescent="0.25">
      <c r="A1556" t="s">
        <v>2461</v>
      </c>
      <c r="B1556" t="s">
        <v>1409</v>
      </c>
      <c r="C1556" t="s">
        <v>769</v>
      </c>
      <c r="D1556" t="s">
        <v>928</v>
      </c>
      <c r="E1556" t="s">
        <v>1411</v>
      </c>
      <c r="F1556">
        <v>0</v>
      </c>
      <c r="G1556" t="s">
        <v>1059</v>
      </c>
      <c r="H1556" t="s">
        <v>2461</v>
      </c>
      <c r="J1556" s="90">
        <f t="shared" si="74"/>
        <v>3004</v>
      </c>
      <c r="K1556" s="86">
        <f t="shared" si="73"/>
        <v>853</v>
      </c>
      <c r="L1556" s="86">
        <f t="shared" si="73"/>
        <v>174</v>
      </c>
      <c r="M1556" s="86">
        <f t="shared" si="73"/>
        <v>105</v>
      </c>
      <c r="N1556" s="86">
        <f t="shared" si="72"/>
        <v>85</v>
      </c>
      <c r="O1556" s="86">
        <f t="shared" si="72"/>
        <v>0</v>
      </c>
      <c r="P1556" s="86">
        <f t="shared" si="72"/>
        <v>7</v>
      </c>
      <c r="Q1556" s="86">
        <f t="shared" si="72"/>
        <v>3004</v>
      </c>
    </row>
    <row r="1557" spans="1:17" x14ac:dyDescent="0.25">
      <c r="A1557" t="s">
        <v>2462</v>
      </c>
      <c r="B1557" t="s">
        <v>1409</v>
      </c>
      <c r="C1557" t="s">
        <v>769</v>
      </c>
      <c r="D1557" t="s">
        <v>928</v>
      </c>
      <c r="E1557" t="s">
        <v>1411</v>
      </c>
      <c r="F1557">
        <v>0</v>
      </c>
      <c r="G1557" t="s">
        <v>1059</v>
      </c>
      <c r="H1557" t="s">
        <v>2462</v>
      </c>
      <c r="J1557" s="90">
        <f t="shared" si="74"/>
        <v>3005</v>
      </c>
      <c r="K1557" s="86">
        <f t="shared" si="73"/>
        <v>853</v>
      </c>
      <c r="L1557" s="86">
        <f t="shared" si="73"/>
        <v>174</v>
      </c>
      <c r="M1557" s="86">
        <f t="shared" si="73"/>
        <v>105</v>
      </c>
      <c r="N1557" s="86">
        <f t="shared" si="72"/>
        <v>85</v>
      </c>
      <c r="O1557" s="86">
        <f t="shared" si="72"/>
        <v>0</v>
      </c>
      <c r="P1557" s="86">
        <f t="shared" si="72"/>
        <v>7</v>
      </c>
      <c r="Q1557" s="86">
        <f t="shared" si="72"/>
        <v>3005</v>
      </c>
    </row>
    <row r="1558" spans="1:17" x14ac:dyDescent="0.25">
      <c r="A1558" t="s">
        <v>2463</v>
      </c>
      <c r="B1558" t="s">
        <v>1409</v>
      </c>
      <c r="C1558" t="s">
        <v>769</v>
      </c>
      <c r="D1558" t="s">
        <v>928</v>
      </c>
      <c r="E1558" t="s">
        <v>1411</v>
      </c>
      <c r="F1558">
        <v>0</v>
      </c>
      <c r="G1558" t="s">
        <v>1059</v>
      </c>
      <c r="H1558" t="s">
        <v>765</v>
      </c>
      <c r="J1558" s="90">
        <f t="shared" si="74"/>
        <v>3006</v>
      </c>
      <c r="K1558" s="86">
        <f t="shared" si="73"/>
        <v>853</v>
      </c>
      <c r="L1558" s="86">
        <f t="shared" si="73"/>
        <v>174</v>
      </c>
      <c r="M1558" s="86">
        <f t="shared" si="73"/>
        <v>105</v>
      </c>
      <c r="N1558" s="86">
        <f t="shared" si="72"/>
        <v>85</v>
      </c>
      <c r="O1558" s="86">
        <f t="shared" si="72"/>
        <v>0</v>
      </c>
      <c r="P1558" s="86">
        <f t="shared" si="72"/>
        <v>7</v>
      </c>
      <c r="Q1558" s="86" t="str">
        <f t="shared" si="72"/>
        <v/>
      </c>
    </row>
    <row r="1559" spans="1:17" x14ac:dyDescent="0.25">
      <c r="A1559" t="s">
        <v>2464</v>
      </c>
      <c r="B1559" t="s">
        <v>1409</v>
      </c>
      <c r="C1559" t="s">
        <v>769</v>
      </c>
      <c r="D1559" t="s">
        <v>928</v>
      </c>
      <c r="E1559" t="s">
        <v>1411</v>
      </c>
      <c r="F1559">
        <v>0</v>
      </c>
      <c r="G1559" t="s">
        <v>1059</v>
      </c>
      <c r="H1559" t="s">
        <v>2464</v>
      </c>
      <c r="J1559" s="90">
        <f t="shared" si="74"/>
        <v>3007</v>
      </c>
      <c r="K1559" s="86">
        <f t="shared" si="73"/>
        <v>853</v>
      </c>
      <c r="L1559" s="86">
        <f t="shared" si="73"/>
        <v>174</v>
      </c>
      <c r="M1559" s="86">
        <f t="shared" si="73"/>
        <v>105</v>
      </c>
      <c r="N1559" s="86">
        <f t="shared" si="72"/>
        <v>85</v>
      </c>
      <c r="O1559" s="86">
        <f t="shared" si="72"/>
        <v>0</v>
      </c>
      <c r="P1559" s="86">
        <f t="shared" si="72"/>
        <v>7</v>
      </c>
      <c r="Q1559" s="86">
        <f t="shared" si="72"/>
        <v>3007</v>
      </c>
    </row>
    <row r="1560" spans="1:17" x14ac:dyDescent="0.25">
      <c r="A1560" t="s">
        <v>2465</v>
      </c>
      <c r="B1560" t="s">
        <v>1409</v>
      </c>
      <c r="C1560" t="s">
        <v>769</v>
      </c>
      <c r="D1560" t="s">
        <v>928</v>
      </c>
      <c r="E1560" t="s">
        <v>1411</v>
      </c>
      <c r="F1560">
        <v>0</v>
      </c>
      <c r="G1560" t="s">
        <v>1059</v>
      </c>
      <c r="H1560" t="s">
        <v>2465</v>
      </c>
      <c r="J1560" s="90">
        <f t="shared" si="74"/>
        <v>3008</v>
      </c>
      <c r="K1560" s="86">
        <f t="shared" si="73"/>
        <v>853</v>
      </c>
      <c r="L1560" s="86">
        <f t="shared" si="73"/>
        <v>174</v>
      </c>
      <c r="M1560" s="86">
        <f t="shared" si="73"/>
        <v>105</v>
      </c>
      <c r="N1560" s="86">
        <f t="shared" si="72"/>
        <v>85</v>
      </c>
      <c r="O1560" s="86">
        <f t="shared" si="72"/>
        <v>0</v>
      </c>
      <c r="P1560" s="86">
        <f t="shared" si="72"/>
        <v>7</v>
      </c>
      <c r="Q1560" s="86">
        <f t="shared" si="72"/>
        <v>3008</v>
      </c>
    </row>
    <row r="1561" spans="1:17" x14ac:dyDescent="0.25">
      <c r="A1561" t="s">
        <v>2466</v>
      </c>
      <c r="B1561" t="s">
        <v>1409</v>
      </c>
      <c r="C1561" t="s">
        <v>769</v>
      </c>
      <c r="D1561" t="s">
        <v>928</v>
      </c>
      <c r="E1561" t="s">
        <v>1411</v>
      </c>
      <c r="F1561">
        <v>0</v>
      </c>
      <c r="G1561" t="s">
        <v>1059</v>
      </c>
      <c r="H1561" t="s">
        <v>2466</v>
      </c>
      <c r="J1561" s="90">
        <f t="shared" si="74"/>
        <v>3009</v>
      </c>
      <c r="K1561" s="86">
        <f t="shared" si="73"/>
        <v>853</v>
      </c>
      <c r="L1561" s="86">
        <f t="shared" si="73"/>
        <v>174</v>
      </c>
      <c r="M1561" s="86">
        <f t="shared" si="73"/>
        <v>105</v>
      </c>
      <c r="N1561" s="86">
        <f t="shared" si="72"/>
        <v>85</v>
      </c>
      <c r="O1561" s="86">
        <f t="shared" si="72"/>
        <v>0</v>
      </c>
      <c r="P1561" s="86">
        <f t="shared" si="72"/>
        <v>7</v>
      </c>
      <c r="Q1561" s="86">
        <f t="shared" si="72"/>
        <v>3009</v>
      </c>
    </row>
    <row r="1562" spans="1:17" x14ac:dyDescent="0.25">
      <c r="A1562" t="s">
        <v>2467</v>
      </c>
      <c r="B1562" t="s">
        <v>1409</v>
      </c>
      <c r="C1562" t="s">
        <v>769</v>
      </c>
      <c r="D1562" t="s">
        <v>928</v>
      </c>
      <c r="E1562" t="s">
        <v>1411</v>
      </c>
      <c r="F1562">
        <v>0</v>
      </c>
      <c r="G1562" t="s">
        <v>1059</v>
      </c>
      <c r="H1562" t="s">
        <v>2467</v>
      </c>
      <c r="J1562" s="90">
        <f t="shared" si="74"/>
        <v>3010</v>
      </c>
      <c r="K1562" s="86">
        <f t="shared" si="73"/>
        <v>853</v>
      </c>
      <c r="L1562" s="86">
        <f t="shared" si="73"/>
        <v>174</v>
      </c>
      <c r="M1562" s="86">
        <f t="shared" si="73"/>
        <v>105</v>
      </c>
      <c r="N1562" s="86">
        <f t="shared" si="72"/>
        <v>85</v>
      </c>
      <c r="O1562" s="86">
        <f t="shared" si="72"/>
        <v>0</v>
      </c>
      <c r="P1562" s="86">
        <f t="shared" si="72"/>
        <v>7</v>
      </c>
      <c r="Q1562" s="86">
        <f t="shared" si="72"/>
        <v>3010</v>
      </c>
    </row>
    <row r="1563" spans="1:17" x14ac:dyDescent="0.25">
      <c r="A1563" t="s">
        <v>2468</v>
      </c>
      <c r="B1563" t="s">
        <v>765</v>
      </c>
      <c r="C1563" t="s">
        <v>769</v>
      </c>
      <c r="D1563" t="s">
        <v>928</v>
      </c>
      <c r="E1563" t="s">
        <v>932</v>
      </c>
      <c r="F1563">
        <v>1</v>
      </c>
      <c r="G1563" t="s">
        <v>2468</v>
      </c>
      <c r="H1563" t="s">
        <v>765</v>
      </c>
      <c r="J1563" s="90">
        <f t="shared" si="74"/>
        <v>35019</v>
      </c>
      <c r="K1563" s="86" t="str">
        <f t="shared" si="73"/>
        <v/>
      </c>
      <c r="L1563" s="86">
        <f t="shared" si="73"/>
        <v>174</v>
      </c>
      <c r="M1563" s="86">
        <f t="shared" si="73"/>
        <v>105</v>
      </c>
      <c r="N1563" s="86">
        <f t="shared" si="72"/>
        <v>52</v>
      </c>
      <c r="O1563" s="86">
        <f t="shared" si="72"/>
        <v>1</v>
      </c>
      <c r="P1563" s="86">
        <f t="shared" si="72"/>
        <v>35019</v>
      </c>
      <c r="Q1563" s="86" t="str">
        <f t="shared" si="72"/>
        <v/>
      </c>
    </row>
    <row r="1564" spans="1:17" x14ac:dyDescent="0.25">
      <c r="A1564" t="s">
        <v>2469</v>
      </c>
      <c r="B1564" t="s">
        <v>765</v>
      </c>
      <c r="C1564" t="s">
        <v>769</v>
      </c>
      <c r="D1564" t="s">
        <v>928</v>
      </c>
      <c r="E1564" t="s">
        <v>932</v>
      </c>
      <c r="F1564">
        <v>1</v>
      </c>
      <c r="G1564" t="s">
        <v>2469</v>
      </c>
      <c r="H1564" t="s">
        <v>765</v>
      </c>
      <c r="J1564" s="90">
        <f t="shared" si="74"/>
        <v>35020</v>
      </c>
      <c r="K1564" s="86" t="str">
        <f t="shared" si="73"/>
        <v/>
      </c>
      <c r="L1564" s="86">
        <f t="shared" si="73"/>
        <v>174</v>
      </c>
      <c r="M1564" s="86">
        <f t="shared" si="73"/>
        <v>105</v>
      </c>
      <c r="N1564" s="86">
        <f t="shared" si="72"/>
        <v>52</v>
      </c>
      <c r="O1564" s="86">
        <f t="shared" si="72"/>
        <v>1</v>
      </c>
      <c r="P1564" s="86">
        <f t="shared" si="72"/>
        <v>35020</v>
      </c>
      <c r="Q1564" s="86" t="str">
        <f t="shared" si="72"/>
        <v/>
      </c>
    </row>
    <row r="1565" spans="1:17" x14ac:dyDescent="0.25">
      <c r="A1565" t="s">
        <v>2470</v>
      </c>
      <c r="B1565" t="s">
        <v>765</v>
      </c>
      <c r="C1565" t="s">
        <v>769</v>
      </c>
      <c r="D1565" t="s">
        <v>776</v>
      </c>
      <c r="E1565" t="s">
        <v>932</v>
      </c>
      <c r="F1565">
        <v>1</v>
      </c>
      <c r="G1565" t="s">
        <v>2470</v>
      </c>
      <c r="H1565" t="s">
        <v>765</v>
      </c>
      <c r="J1565" s="90">
        <f t="shared" si="74"/>
        <v>35021</v>
      </c>
      <c r="K1565" s="86" t="str">
        <f t="shared" si="73"/>
        <v/>
      </c>
      <c r="L1565" s="86">
        <f t="shared" si="73"/>
        <v>174</v>
      </c>
      <c r="M1565" s="86">
        <f t="shared" si="73"/>
        <v>102</v>
      </c>
      <c r="N1565" s="86">
        <f t="shared" si="72"/>
        <v>52</v>
      </c>
      <c r="O1565" s="86">
        <f t="shared" si="72"/>
        <v>1</v>
      </c>
      <c r="P1565" s="86">
        <f t="shared" si="72"/>
        <v>35021</v>
      </c>
      <c r="Q1565" s="86" t="str">
        <f t="shared" si="72"/>
        <v/>
      </c>
    </row>
    <row r="1566" spans="1:17" x14ac:dyDescent="0.25">
      <c r="A1566" t="s">
        <v>2471</v>
      </c>
      <c r="B1566" t="s">
        <v>765</v>
      </c>
      <c r="C1566" t="s">
        <v>775</v>
      </c>
      <c r="D1566" t="s">
        <v>776</v>
      </c>
      <c r="E1566" t="s">
        <v>932</v>
      </c>
      <c r="F1566">
        <v>1</v>
      </c>
      <c r="G1566" t="s">
        <v>2471</v>
      </c>
      <c r="H1566" t="s">
        <v>765</v>
      </c>
      <c r="J1566" s="90">
        <f t="shared" si="74"/>
        <v>35131</v>
      </c>
      <c r="K1566" s="86" t="str">
        <f t="shared" si="73"/>
        <v/>
      </c>
      <c r="L1566" s="86">
        <f t="shared" si="73"/>
        <v>97</v>
      </c>
      <c r="M1566" s="86">
        <f t="shared" si="73"/>
        <v>102</v>
      </c>
      <c r="N1566" s="86">
        <f t="shared" si="72"/>
        <v>52</v>
      </c>
      <c r="O1566" s="86">
        <f t="shared" si="72"/>
        <v>1</v>
      </c>
      <c r="P1566" s="86">
        <f t="shared" si="72"/>
        <v>35131</v>
      </c>
      <c r="Q1566" s="86" t="str">
        <f t="shared" si="72"/>
        <v/>
      </c>
    </row>
    <row r="1567" spans="1:17" x14ac:dyDescent="0.25">
      <c r="A1567" t="s">
        <v>2472</v>
      </c>
      <c r="B1567" t="s">
        <v>765</v>
      </c>
      <c r="C1567" t="s">
        <v>775</v>
      </c>
      <c r="D1567" t="s">
        <v>776</v>
      </c>
      <c r="E1567" t="s">
        <v>932</v>
      </c>
      <c r="F1567">
        <v>1</v>
      </c>
      <c r="G1567" t="s">
        <v>2472</v>
      </c>
      <c r="H1567" t="s">
        <v>765</v>
      </c>
      <c r="J1567" s="90">
        <f t="shared" si="74"/>
        <v>35132</v>
      </c>
      <c r="K1567" s="86" t="str">
        <f t="shared" si="73"/>
        <v/>
      </c>
      <c r="L1567" s="86">
        <f t="shared" si="73"/>
        <v>97</v>
      </c>
      <c r="M1567" s="86">
        <f t="shared" si="73"/>
        <v>102</v>
      </c>
      <c r="N1567" s="86">
        <f t="shared" si="72"/>
        <v>52</v>
      </c>
      <c r="O1567" s="86">
        <f t="shared" si="72"/>
        <v>1</v>
      </c>
      <c r="P1567" s="86">
        <f t="shared" si="72"/>
        <v>35132</v>
      </c>
      <c r="Q1567" s="86" t="str">
        <f t="shared" si="72"/>
        <v/>
      </c>
    </row>
    <row r="1568" spans="1:17" x14ac:dyDescent="0.25">
      <c r="A1568" t="s">
        <v>2473</v>
      </c>
      <c r="B1568" t="s">
        <v>765</v>
      </c>
      <c r="C1568" t="s">
        <v>775</v>
      </c>
      <c r="D1568" t="s">
        <v>776</v>
      </c>
      <c r="E1568" t="s">
        <v>932</v>
      </c>
      <c r="F1568">
        <v>1</v>
      </c>
      <c r="G1568" t="s">
        <v>2473</v>
      </c>
      <c r="H1568" t="s">
        <v>765</v>
      </c>
      <c r="J1568" s="90">
        <f t="shared" si="74"/>
        <v>35133</v>
      </c>
      <c r="K1568" s="86" t="str">
        <f t="shared" si="73"/>
        <v/>
      </c>
      <c r="L1568" s="86">
        <f t="shared" si="73"/>
        <v>97</v>
      </c>
      <c r="M1568" s="86">
        <f t="shared" si="73"/>
        <v>102</v>
      </c>
      <c r="N1568" s="86">
        <f t="shared" si="72"/>
        <v>52</v>
      </c>
      <c r="O1568" s="86">
        <f t="shared" si="72"/>
        <v>1</v>
      </c>
      <c r="P1568" s="86">
        <f t="shared" si="72"/>
        <v>35133</v>
      </c>
      <c r="Q1568" s="86" t="str">
        <f t="shared" si="72"/>
        <v/>
      </c>
    </row>
    <row r="1569" spans="1:17" x14ac:dyDescent="0.25">
      <c r="A1569" t="s">
        <v>2474</v>
      </c>
      <c r="B1569" t="s">
        <v>765</v>
      </c>
      <c r="C1569" t="s">
        <v>775</v>
      </c>
      <c r="D1569" t="s">
        <v>776</v>
      </c>
      <c r="E1569" t="s">
        <v>932</v>
      </c>
      <c r="F1569">
        <v>1</v>
      </c>
      <c r="G1569" t="s">
        <v>2474</v>
      </c>
      <c r="H1569" t="s">
        <v>765</v>
      </c>
      <c r="J1569" s="90">
        <f t="shared" si="74"/>
        <v>35134</v>
      </c>
      <c r="K1569" s="86" t="str">
        <f t="shared" si="73"/>
        <v/>
      </c>
      <c r="L1569" s="86">
        <f t="shared" si="73"/>
        <v>97</v>
      </c>
      <c r="M1569" s="86">
        <f t="shared" si="73"/>
        <v>102</v>
      </c>
      <c r="N1569" s="86">
        <f t="shared" si="72"/>
        <v>52</v>
      </c>
      <c r="O1569" s="86">
        <f t="shared" si="72"/>
        <v>1</v>
      </c>
      <c r="P1569" s="86">
        <f t="shared" si="72"/>
        <v>35134</v>
      </c>
      <c r="Q1569" s="86" t="str">
        <f t="shared" si="72"/>
        <v/>
      </c>
    </row>
    <row r="1570" spans="1:17" x14ac:dyDescent="0.25">
      <c r="A1570" t="s">
        <v>2475</v>
      </c>
      <c r="B1570" t="s">
        <v>765</v>
      </c>
      <c r="C1570" t="s">
        <v>775</v>
      </c>
      <c r="D1570" t="s">
        <v>776</v>
      </c>
      <c r="E1570" t="s">
        <v>932</v>
      </c>
      <c r="F1570">
        <v>1</v>
      </c>
      <c r="G1570" t="s">
        <v>2475</v>
      </c>
      <c r="H1570" t="s">
        <v>765</v>
      </c>
      <c r="J1570" s="90">
        <f t="shared" si="74"/>
        <v>35135</v>
      </c>
      <c r="K1570" s="86" t="str">
        <f t="shared" si="73"/>
        <v/>
      </c>
      <c r="L1570" s="86">
        <f t="shared" si="73"/>
        <v>97</v>
      </c>
      <c r="M1570" s="86">
        <f t="shared" si="73"/>
        <v>102</v>
      </c>
      <c r="N1570" s="86">
        <f t="shared" si="72"/>
        <v>52</v>
      </c>
      <c r="O1570" s="86">
        <f t="shared" si="72"/>
        <v>1</v>
      </c>
      <c r="P1570" s="86">
        <f t="shared" si="72"/>
        <v>35135</v>
      </c>
      <c r="Q1570" s="86" t="str">
        <f t="shared" si="72"/>
        <v/>
      </c>
    </row>
    <row r="1571" spans="1:17" x14ac:dyDescent="0.25">
      <c r="A1571" t="s">
        <v>2476</v>
      </c>
      <c r="B1571" t="s">
        <v>765</v>
      </c>
      <c r="C1571" t="s">
        <v>775</v>
      </c>
      <c r="D1571" t="s">
        <v>776</v>
      </c>
      <c r="E1571" t="s">
        <v>932</v>
      </c>
      <c r="F1571">
        <v>1</v>
      </c>
      <c r="G1571" t="s">
        <v>2476</v>
      </c>
      <c r="H1571" t="s">
        <v>765</v>
      </c>
      <c r="J1571" s="90">
        <f t="shared" si="74"/>
        <v>35136</v>
      </c>
      <c r="K1571" s="86" t="str">
        <f t="shared" si="73"/>
        <v/>
      </c>
      <c r="L1571" s="86">
        <f t="shared" si="73"/>
        <v>97</v>
      </c>
      <c r="M1571" s="86">
        <f t="shared" si="73"/>
        <v>102</v>
      </c>
      <c r="N1571" s="86">
        <f t="shared" si="72"/>
        <v>52</v>
      </c>
      <c r="O1571" s="86">
        <f t="shared" si="72"/>
        <v>1</v>
      </c>
      <c r="P1571" s="86">
        <f t="shared" si="72"/>
        <v>35136</v>
      </c>
      <c r="Q1571" s="86" t="str">
        <f t="shared" si="72"/>
        <v/>
      </c>
    </row>
    <row r="1572" spans="1:17" x14ac:dyDescent="0.25">
      <c r="A1572" t="s">
        <v>2477</v>
      </c>
      <c r="B1572" t="s">
        <v>765</v>
      </c>
      <c r="C1572" t="s">
        <v>775</v>
      </c>
      <c r="D1572" t="s">
        <v>776</v>
      </c>
      <c r="E1572" t="s">
        <v>932</v>
      </c>
      <c r="F1572">
        <v>1</v>
      </c>
      <c r="G1572" t="s">
        <v>2477</v>
      </c>
      <c r="H1572" t="s">
        <v>765</v>
      </c>
      <c r="J1572" s="90">
        <f t="shared" si="74"/>
        <v>35137</v>
      </c>
      <c r="K1572" s="86" t="str">
        <f t="shared" si="73"/>
        <v/>
      </c>
      <c r="L1572" s="86">
        <f t="shared" si="73"/>
        <v>97</v>
      </c>
      <c r="M1572" s="86">
        <f t="shared" si="73"/>
        <v>102</v>
      </c>
      <c r="N1572" s="86">
        <f t="shared" si="72"/>
        <v>52</v>
      </c>
      <c r="O1572" s="86">
        <f t="shared" si="72"/>
        <v>1</v>
      </c>
      <c r="P1572" s="86">
        <f t="shared" si="72"/>
        <v>35137</v>
      </c>
      <c r="Q1572" s="86" t="str">
        <f t="shared" si="72"/>
        <v/>
      </c>
    </row>
    <row r="1573" spans="1:17" x14ac:dyDescent="0.25">
      <c r="A1573" t="s">
        <v>2478</v>
      </c>
      <c r="B1573" t="s">
        <v>765</v>
      </c>
      <c r="C1573" t="s">
        <v>775</v>
      </c>
      <c r="D1573" t="s">
        <v>776</v>
      </c>
      <c r="E1573" t="s">
        <v>932</v>
      </c>
      <c r="F1573">
        <v>1</v>
      </c>
      <c r="G1573" t="s">
        <v>2478</v>
      </c>
      <c r="H1573" t="s">
        <v>765</v>
      </c>
      <c r="J1573" s="90">
        <f t="shared" si="74"/>
        <v>35141</v>
      </c>
      <c r="K1573" s="86" t="str">
        <f t="shared" si="73"/>
        <v/>
      </c>
      <c r="L1573" s="86">
        <f t="shared" si="73"/>
        <v>97</v>
      </c>
      <c r="M1573" s="86">
        <f t="shared" si="73"/>
        <v>102</v>
      </c>
      <c r="N1573" s="86">
        <f t="shared" si="72"/>
        <v>52</v>
      </c>
      <c r="O1573" s="86">
        <f t="shared" si="72"/>
        <v>1</v>
      </c>
      <c r="P1573" s="86">
        <f t="shared" si="72"/>
        <v>35141</v>
      </c>
      <c r="Q1573" s="86" t="str">
        <f t="shared" si="72"/>
        <v/>
      </c>
    </row>
    <row r="1574" spans="1:17" x14ac:dyDescent="0.25">
      <c r="A1574" t="s">
        <v>2479</v>
      </c>
      <c r="B1574" t="s">
        <v>765</v>
      </c>
      <c r="C1574" t="s">
        <v>775</v>
      </c>
      <c r="D1574" t="s">
        <v>776</v>
      </c>
      <c r="E1574" t="s">
        <v>932</v>
      </c>
      <c r="F1574">
        <v>1</v>
      </c>
      <c r="G1574" t="s">
        <v>2478</v>
      </c>
      <c r="H1574" t="s">
        <v>765</v>
      </c>
      <c r="J1574" s="90" t="str">
        <f t="shared" si="74"/>
        <v>35141-BH</v>
      </c>
      <c r="K1574" s="86" t="str">
        <f t="shared" si="73"/>
        <v/>
      </c>
      <c r="L1574" s="86">
        <f t="shared" si="73"/>
        <v>97</v>
      </c>
      <c r="M1574" s="86">
        <f t="shared" si="73"/>
        <v>102</v>
      </c>
      <c r="N1574" s="86">
        <f t="shared" si="73"/>
        <v>52</v>
      </c>
      <c r="O1574" s="86">
        <f t="shared" si="73"/>
        <v>1</v>
      </c>
      <c r="P1574" s="86">
        <f t="shared" si="73"/>
        <v>35141</v>
      </c>
      <c r="Q1574" s="86" t="str">
        <f t="shared" si="72"/>
        <v/>
      </c>
    </row>
    <row r="1575" spans="1:17" x14ac:dyDescent="0.25">
      <c r="A1575" t="s">
        <v>2480</v>
      </c>
      <c r="B1575" t="s">
        <v>765</v>
      </c>
      <c r="C1575" t="s">
        <v>769</v>
      </c>
      <c r="D1575" t="s">
        <v>776</v>
      </c>
      <c r="E1575" t="s">
        <v>932</v>
      </c>
      <c r="F1575">
        <v>1</v>
      </c>
      <c r="G1575" t="s">
        <v>2480</v>
      </c>
      <c r="H1575" t="s">
        <v>765</v>
      </c>
      <c r="J1575" s="90">
        <f t="shared" si="74"/>
        <v>35142</v>
      </c>
      <c r="K1575" s="86" t="str">
        <f t="shared" si="73"/>
        <v/>
      </c>
      <c r="L1575" s="86">
        <f t="shared" si="73"/>
        <v>174</v>
      </c>
      <c r="M1575" s="86">
        <f t="shared" si="73"/>
        <v>102</v>
      </c>
      <c r="N1575" s="86">
        <f t="shared" si="73"/>
        <v>52</v>
      </c>
      <c r="O1575" s="86">
        <f t="shared" si="73"/>
        <v>1</v>
      </c>
      <c r="P1575" s="86">
        <f t="shared" si="73"/>
        <v>35142</v>
      </c>
      <c r="Q1575" s="86" t="str">
        <f t="shared" si="72"/>
        <v/>
      </c>
    </row>
    <row r="1576" spans="1:17" x14ac:dyDescent="0.25">
      <c r="A1576" t="s">
        <v>2481</v>
      </c>
      <c r="B1576" t="s">
        <v>765</v>
      </c>
      <c r="C1576" t="s">
        <v>775</v>
      </c>
      <c r="D1576" t="s">
        <v>776</v>
      </c>
      <c r="E1576" t="s">
        <v>932</v>
      </c>
      <c r="F1576">
        <v>1</v>
      </c>
      <c r="G1576" t="s">
        <v>2481</v>
      </c>
      <c r="H1576" t="s">
        <v>765</v>
      </c>
      <c r="J1576" s="90">
        <f t="shared" si="74"/>
        <v>35151</v>
      </c>
      <c r="K1576" s="86" t="str">
        <f t="shared" si="73"/>
        <v/>
      </c>
      <c r="L1576" s="86">
        <f t="shared" si="73"/>
        <v>97</v>
      </c>
      <c r="M1576" s="86">
        <f t="shared" si="73"/>
        <v>102</v>
      </c>
      <c r="N1576" s="86">
        <f t="shared" si="73"/>
        <v>52</v>
      </c>
      <c r="O1576" s="86">
        <f t="shared" si="73"/>
        <v>1</v>
      </c>
      <c r="P1576" s="86">
        <f t="shared" si="73"/>
        <v>35151</v>
      </c>
      <c r="Q1576" s="86" t="str">
        <f t="shared" si="72"/>
        <v/>
      </c>
    </row>
    <row r="1577" spans="1:17" x14ac:dyDescent="0.25">
      <c r="A1577" t="s">
        <v>2482</v>
      </c>
      <c r="B1577" t="s">
        <v>765</v>
      </c>
      <c r="C1577" t="s">
        <v>775</v>
      </c>
      <c r="D1577" t="s">
        <v>776</v>
      </c>
      <c r="E1577" t="s">
        <v>932</v>
      </c>
      <c r="F1577">
        <v>1</v>
      </c>
      <c r="G1577" t="s">
        <v>2482</v>
      </c>
      <c r="H1577" t="s">
        <v>765</v>
      </c>
      <c r="J1577" s="90">
        <f t="shared" si="74"/>
        <v>35152</v>
      </c>
      <c r="K1577" s="86" t="str">
        <f t="shared" si="73"/>
        <v/>
      </c>
      <c r="L1577" s="86">
        <f t="shared" si="73"/>
        <v>97</v>
      </c>
      <c r="M1577" s="86">
        <f t="shared" si="73"/>
        <v>102</v>
      </c>
      <c r="N1577" s="86">
        <f t="shared" si="73"/>
        <v>52</v>
      </c>
      <c r="O1577" s="86">
        <f t="shared" si="73"/>
        <v>1</v>
      </c>
      <c r="P1577" s="86">
        <f t="shared" si="73"/>
        <v>35152</v>
      </c>
      <c r="Q1577" s="86" t="str">
        <f t="shared" si="72"/>
        <v/>
      </c>
    </row>
    <row r="1578" spans="1:17" x14ac:dyDescent="0.25">
      <c r="A1578" t="s">
        <v>2483</v>
      </c>
      <c r="B1578" t="s">
        <v>765</v>
      </c>
      <c r="C1578" t="s">
        <v>775</v>
      </c>
      <c r="D1578" t="s">
        <v>776</v>
      </c>
      <c r="E1578" t="s">
        <v>932</v>
      </c>
      <c r="F1578">
        <v>1</v>
      </c>
      <c r="G1578" t="s">
        <v>2483</v>
      </c>
      <c r="H1578" t="s">
        <v>765</v>
      </c>
      <c r="J1578" s="90">
        <f t="shared" si="74"/>
        <v>35153</v>
      </c>
      <c r="K1578" s="86" t="str">
        <f t="shared" si="73"/>
        <v/>
      </c>
      <c r="L1578" s="86">
        <f t="shared" si="73"/>
        <v>97</v>
      </c>
      <c r="M1578" s="86">
        <f t="shared" si="73"/>
        <v>102</v>
      </c>
      <c r="N1578" s="86">
        <f t="shared" si="73"/>
        <v>52</v>
      </c>
      <c r="O1578" s="86">
        <f t="shared" si="73"/>
        <v>1</v>
      </c>
      <c r="P1578" s="86">
        <f t="shared" si="73"/>
        <v>35153</v>
      </c>
      <c r="Q1578" s="86" t="str">
        <f t="shared" si="72"/>
        <v/>
      </c>
    </row>
    <row r="1579" spans="1:17" x14ac:dyDescent="0.25">
      <c r="A1579" t="s">
        <v>2484</v>
      </c>
      <c r="B1579" t="s">
        <v>765</v>
      </c>
      <c r="C1579" t="s">
        <v>775</v>
      </c>
      <c r="D1579" t="s">
        <v>776</v>
      </c>
      <c r="E1579" t="s">
        <v>932</v>
      </c>
      <c r="F1579">
        <v>1</v>
      </c>
      <c r="G1579" t="s">
        <v>2484</v>
      </c>
      <c r="H1579" t="s">
        <v>765</v>
      </c>
      <c r="J1579" s="90">
        <f t="shared" si="74"/>
        <v>35154</v>
      </c>
      <c r="K1579" s="86" t="str">
        <f t="shared" si="73"/>
        <v/>
      </c>
      <c r="L1579" s="86">
        <f t="shared" si="73"/>
        <v>97</v>
      </c>
      <c r="M1579" s="86">
        <f t="shared" si="73"/>
        <v>102</v>
      </c>
      <c r="N1579" s="86">
        <f t="shared" si="73"/>
        <v>52</v>
      </c>
      <c r="O1579" s="86">
        <f t="shared" si="73"/>
        <v>1</v>
      </c>
      <c r="P1579" s="86">
        <f t="shared" si="73"/>
        <v>35154</v>
      </c>
      <c r="Q1579" s="86" t="str">
        <f t="shared" si="73"/>
        <v/>
      </c>
    </row>
    <row r="1580" spans="1:17" x14ac:dyDescent="0.25">
      <c r="A1580" t="s">
        <v>2485</v>
      </c>
      <c r="B1580" t="s">
        <v>765</v>
      </c>
      <c r="C1580" t="s">
        <v>775</v>
      </c>
      <c r="D1580" t="s">
        <v>776</v>
      </c>
      <c r="E1580" t="s">
        <v>932</v>
      </c>
      <c r="F1580">
        <v>1</v>
      </c>
      <c r="G1580" t="s">
        <v>2485</v>
      </c>
      <c r="H1580" t="s">
        <v>765</v>
      </c>
      <c r="J1580" s="90">
        <f t="shared" si="74"/>
        <v>35155</v>
      </c>
      <c r="K1580" s="86" t="str">
        <f t="shared" ref="K1580:Q1616" si="75">IFERROR(+B1580+0,"")</f>
        <v/>
      </c>
      <c r="L1580" s="86">
        <f t="shared" si="75"/>
        <v>97</v>
      </c>
      <c r="M1580" s="86">
        <f t="shared" si="75"/>
        <v>102</v>
      </c>
      <c r="N1580" s="86">
        <f t="shared" si="75"/>
        <v>52</v>
      </c>
      <c r="O1580" s="86">
        <f t="shared" si="75"/>
        <v>1</v>
      </c>
      <c r="P1580" s="86">
        <f t="shared" si="75"/>
        <v>35155</v>
      </c>
      <c r="Q1580" s="86" t="str">
        <f t="shared" si="75"/>
        <v/>
      </c>
    </row>
    <row r="1581" spans="1:17" x14ac:dyDescent="0.25">
      <c r="A1581" t="s">
        <v>2486</v>
      </c>
      <c r="B1581" t="s">
        <v>765</v>
      </c>
      <c r="C1581" t="s">
        <v>775</v>
      </c>
      <c r="D1581" t="s">
        <v>776</v>
      </c>
      <c r="E1581" t="s">
        <v>932</v>
      </c>
      <c r="F1581">
        <v>1</v>
      </c>
      <c r="G1581" t="s">
        <v>2486</v>
      </c>
      <c r="H1581" t="s">
        <v>765</v>
      </c>
      <c r="J1581" s="90">
        <f t="shared" si="74"/>
        <v>35156</v>
      </c>
      <c r="K1581" s="86" t="str">
        <f t="shared" si="75"/>
        <v/>
      </c>
      <c r="L1581" s="86">
        <f t="shared" si="75"/>
        <v>97</v>
      </c>
      <c r="M1581" s="86">
        <f t="shared" si="75"/>
        <v>102</v>
      </c>
      <c r="N1581" s="86">
        <f t="shared" si="75"/>
        <v>52</v>
      </c>
      <c r="O1581" s="86">
        <f t="shared" si="75"/>
        <v>1</v>
      </c>
      <c r="P1581" s="86">
        <f t="shared" si="75"/>
        <v>35156</v>
      </c>
      <c r="Q1581" s="86" t="str">
        <f t="shared" si="75"/>
        <v/>
      </c>
    </row>
    <row r="1582" spans="1:17" x14ac:dyDescent="0.25">
      <c r="A1582" t="s">
        <v>2487</v>
      </c>
      <c r="B1582" t="s">
        <v>765</v>
      </c>
      <c r="C1582" t="s">
        <v>775</v>
      </c>
      <c r="D1582" t="s">
        <v>776</v>
      </c>
      <c r="E1582" t="s">
        <v>932</v>
      </c>
      <c r="F1582">
        <v>1</v>
      </c>
      <c r="G1582" t="s">
        <v>2487</v>
      </c>
      <c r="H1582" t="s">
        <v>765</v>
      </c>
      <c r="J1582" s="90">
        <f t="shared" si="74"/>
        <v>35157</v>
      </c>
      <c r="K1582" s="86" t="str">
        <f t="shared" si="75"/>
        <v/>
      </c>
      <c r="L1582" s="86">
        <f t="shared" si="75"/>
        <v>97</v>
      </c>
      <c r="M1582" s="86">
        <f t="shared" si="75"/>
        <v>102</v>
      </c>
      <c r="N1582" s="86">
        <f t="shared" si="75"/>
        <v>52</v>
      </c>
      <c r="O1582" s="86">
        <f t="shared" si="75"/>
        <v>1</v>
      </c>
      <c r="P1582" s="86">
        <f t="shared" si="75"/>
        <v>35157</v>
      </c>
      <c r="Q1582" s="86" t="str">
        <f t="shared" si="75"/>
        <v/>
      </c>
    </row>
    <row r="1583" spans="1:17" x14ac:dyDescent="0.25">
      <c r="A1583" t="s">
        <v>2488</v>
      </c>
      <c r="B1583" t="s">
        <v>765</v>
      </c>
      <c r="C1583" t="s">
        <v>775</v>
      </c>
      <c r="D1583" t="s">
        <v>776</v>
      </c>
      <c r="E1583" t="s">
        <v>932</v>
      </c>
      <c r="F1583">
        <v>1</v>
      </c>
      <c r="G1583" t="s">
        <v>2488</v>
      </c>
      <c r="H1583" t="s">
        <v>765</v>
      </c>
      <c r="J1583" s="90">
        <f t="shared" si="74"/>
        <v>35158</v>
      </c>
      <c r="K1583" s="86" t="str">
        <f t="shared" si="75"/>
        <v/>
      </c>
      <c r="L1583" s="86">
        <f t="shared" si="75"/>
        <v>97</v>
      </c>
      <c r="M1583" s="86">
        <f t="shared" si="75"/>
        <v>102</v>
      </c>
      <c r="N1583" s="86">
        <f t="shared" si="75"/>
        <v>52</v>
      </c>
      <c r="O1583" s="86">
        <f t="shared" si="75"/>
        <v>1</v>
      </c>
      <c r="P1583" s="86">
        <f t="shared" si="75"/>
        <v>35158</v>
      </c>
      <c r="Q1583" s="86" t="str">
        <f t="shared" si="75"/>
        <v/>
      </c>
    </row>
    <row r="1584" spans="1:17" x14ac:dyDescent="0.25">
      <c r="A1584" t="s">
        <v>2489</v>
      </c>
      <c r="B1584" t="s">
        <v>765</v>
      </c>
      <c r="C1584" t="s">
        <v>769</v>
      </c>
      <c r="D1584" t="s">
        <v>772</v>
      </c>
      <c r="E1584" t="s">
        <v>778</v>
      </c>
      <c r="F1584">
        <v>1</v>
      </c>
      <c r="G1584" t="s">
        <v>2489</v>
      </c>
      <c r="H1584" t="s">
        <v>765</v>
      </c>
      <c r="J1584" s="90">
        <f t="shared" si="74"/>
        <v>35303</v>
      </c>
      <c r="K1584" s="86" t="str">
        <f t="shared" si="75"/>
        <v/>
      </c>
      <c r="L1584" s="86">
        <f t="shared" si="75"/>
        <v>174</v>
      </c>
      <c r="M1584" s="86">
        <f t="shared" si="75"/>
        <v>940</v>
      </c>
      <c r="N1584" s="86">
        <f t="shared" si="75"/>
        <v>63</v>
      </c>
      <c r="O1584" s="86">
        <f t="shared" si="75"/>
        <v>1</v>
      </c>
      <c r="P1584" s="86">
        <f t="shared" si="75"/>
        <v>35303</v>
      </c>
      <c r="Q1584" s="86" t="str">
        <f t="shared" si="75"/>
        <v/>
      </c>
    </row>
    <row r="1585" spans="1:17" x14ac:dyDescent="0.25">
      <c r="A1585" t="s">
        <v>2490</v>
      </c>
      <c r="B1585" t="s">
        <v>765</v>
      </c>
      <c r="C1585" t="s">
        <v>769</v>
      </c>
      <c r="D1585" t="s">
        <v>798</v>
      </c>
      <c r="E1585" t="s">
        <v>932</v>
      </c>
      <c r="F1585">
        <v>1</v>
      </c>
      <c r="G1585" t="s">
        <v>2490</v>
      </c>
      <c r="H1585" t="s">
        <v>765</v>
      </c>
      <c r="J1585" s="90">
        <f t="shared" si="74"/>
        <v>35503</v>
      </c>
      <c r="K1585" s="86" t="str">
        <f t="shared" si="75"/>
        <v/>
      </c>
      <c r="L1585" s="86">
        <f t="shared" si="75"/>
        <v>174</v>
      </c>
      <c r="M1585" s="86">
        <f t="shared" si="75"/>
        <v>103</v>
      </c>
      <c r="N1585" s="86">
        <f t="shared" si="75"/>
        <v>52</v>
      </c>
      <c r="O1585" s="86">
        <f t="shared" si="75"/>
        <v>1</v>
      </c>
      <c r="P1585" s="86">
        <f t="shared" si="75"/>
        <v>35503</v>
      </c>
      <c r="Q1585" s="86" t="str">
        <f t="shared" si="75"/>
        <v/>
      </c>
    </row>
    <row r="1586" spans="1:17" x14ac:dyDescent="0.25">
      <c r="A1586" t="s">
        <v>2491</v>
      </c>
      <c r="B1586" t="s">
        <v>765</v>
      </c>
      <c r="C1586" t="s">
        <v>769</v>
      </c>
      <c r="D1586" t="s">
        <v>798</v>
      </c>
      <c r="E1586" t="s">
        <v>932</v>
      </c>
      <c r="F1586">
        <v>1</v>
      </c>
      <c r="G1586" t="s">
        <v>2491</v>
      </c>
      <c r="H1586" t="s">
        <v>765</v>
      </c>
      <c r="J1586" s="90">
        <f t="shared" si="74"/>
        <v>35505</v>
      </c>
      <c r="K1586" s="86" t="str">
        <f t="shared" si="75"/>
        <v/>
      </c>
      <c r="L1586" s="86">
        <f t="shared" si="75"/>
        <v>174</v>
      </c>
      <c r="M1586" s="86">
        <f t="shared" si="75"/>
        <v>103</v>
      </c>
      <c r="N1586" s="86">
        <f t="shared" si="75"/>
        <v>52</v>
      </c>
      <c r="O1586" s="86">
        <f t="shared" si="75"/>
        <v>1</v>
      </c>
      <c r="P1586" s="86">
        <f t="shared" si="75"/>
        <v>35505</v>
      </c>
      <c r="Q1586" s="86" t="str">
        <f t="shared" si="75"/>
        <v/>
      </c>
    </row>
    <row r="1587" spans="1:17" x14ac:dyDescent="0.25">
      <c r="A1587" t="s">
        <v>2492</v>
      </c>
      <c r="B1587" t="s">
        <v>765</v>
      </c>
      <c r="C1587" t="s">
        <v>769</v>
      </c>
      <c r="D1587" t="s">
        <v>798</v>
      </c>
      <c r="E1587" t="s">
        <v>932</v>
      </c>
      <c r="F1587">
        <v>1</v>
      </c>
      <c r="G1587" t="s">
        <v>2492</v>
      </c>
      <c r="H1587" t="s">
        <v>765</v>
      </c>
      <c r="J1587" s="90">
        <f t="shared" si="74"/>
        <v>35506</v>
      </c>
      <c r="K1587" s="86" t="str">
        <f t="shared" si="75"/>
        <v/>
      </c>
      <c r="L1587" s="86">
        <f t="shared" si="75"/>
        <v>174</v>
      </c>
      <c r="M1587" s="86">
        <f t="shared" si="75"/>
        <v>103</v>
      </c>
      <c r="N1587" s="86">
        <f t="shared" si="75"/>
        <v>52</v>
      </c>
      <c r="O1587" s="86">
        <f t="shared" si="75"/>
        <v>1</v>
      </c>
      <c r="P1587" s="86">
        <f t="shared" si="75"/>
        <v>35506</v>
      </c>
      <c r="Q1587" s="86" t="str">
        <f t="shared" si="75"/>
        <v/>
      </c>
    </row>
    <row r="1588" spans="1:17" x14ac:dyDescent="0.25">
      <c r="A1588" t="s">
        <v>2493</v>
      </c>
      <c r="B1588" t="s">
        <v>765</v>
      </c>
      <c r="C1588" t="s">
        <v>769</v>
      </c>
      <c r="D1588" t="s">
        <v>798</v>
      </c>
      <c r="E1588" t="s">
        <v>932</v>
      </c>
      <c r="F1588">
        <v>1</v>
      </c>
      <c r="G1588" t="s">
        <v>2493</v>
      </c>
      <c r="H1588" t="s">
        <v>765</v>
      </c>
      <c r="J1588" s="90">
        <f t="shared" si="74"/>
        <v>35507</v>
      </c>
      <c r="K1588" s="86" t="str">
        <f t="shared" si="75"/>
        <v/>
      </c>
      <c r="L1588" s="86">
        <f t="shared" si="75"/>
        <v>174</v>
      </c>
      <c r="M1588" s="86">
        <f t="shared" si="75"/>
        <v>103</v>
      </c>
      <c r="N1588" s="86">
        <f t="shared" si="75"/>
        <v>52</v>
      </c>
      <c r="O1588" s="86">
        <f t="shared" si="75"/>
        <v>1</v>
      </c>
      <c r="P1588" s="86">
        <f t="shared" si="75"/>
        <v>35507</v>
      </c>
      <c r="Q1588" s="86" t="str">
        <f t="shared" si="75"/>
        <v/>
      </c>
    </row>
    <row r="1589" spans="1:17" x14ac:dyDescent="0.25">
      <c r="A1589" t="s">
        <v>2494</v>
      </c>
      <c r="B1589" t="s">
        <v>765</v>
      </c>
      <c r="C1589" t="s">
        <v>769</v>
      </c>
      <c r="D1589" t="s">
        <v>798</v>
      </c>
      <c r="E1589" t="s">
        <v>932</v>
      </c>
      <c r="F1589">
        <v>1</v>
      </c>
      <c r="G1589" t="s">
        <v>2494</v>
      </c>
      <c r="H1589" t="s">
        <v>765</v>
      </c>
      <c r="J1589" s="90">
        <f t="shared" si="74"/>
        <v>35509</v>
      </c>
      <c r="K1589" s="86" t="str">
        <f t="shared" si="75"/>
        <v/>
      </c>
      <c r="L1589" s="86">
        <f t="shared" si="75"/>
        <v>174</v>
      </c>
      <c r="M1589" s="86">
        <f t="shared" si="75"/>
        <v>103</v>
      </c>
      <c r="N1589" s="86">
        <f t="shared" si="75"/>
        <v>52</v>
      </c>
      <c r="O1589" s="86">
        <f t="shared" si="75"/>
        <v>1</v>
      </c>
      <c r="P1589" s="86">
        <f t="shared" si="75"/>
        <v>35509</v>
      </c>
      <c r="Q1589" s="86" t="str">
        <f t="shared" si="75"/>
        <v/>
      </c>
    </row>
    <row r="1590" spans="1:17" x14ac:dyDescent="0.25">
      <c r="A1590" t="s">
        <v>2495</v>
      </c>
      <c r="B1590" t="s">
        <v>765</v>
      </c>
      <c r="C1590" t="s">
        <v>769</v>
      </c>
      <c r="D1590" t="s">
        <v>798</v>
      </c>
      <c r="E1590" t="s">
        <v>932</v>
      </c>
      <c r="F1590">
        <v>1</v>
      </c>
      <c r="G1590" t="s">
        <v>2495</v>
      </c>
      <c r="H1590" t="s">
        <v>765</v>
      </c>
      <c r="J1590" s="90">
        <f t="shared" si="74"/>
        <v>35511</v>
      </c>
      <c r="K1590" s="86" t="str">
        <f t="shared" si="75"/>
        <v/>
      </c>
      <c r="L1590" s="86">
        <f t="shared" si="75"/>
        <v>174</v>
      </c>
      <c r="M1590" s="86">
        <f t="shared" si="75"/>
        <v>103</v>
      </c>
      <c r="N1590" s="86">
        <f t="shared" si="75"/>
        <v>52</v>
      </c>
      <c r="O1590" s="86">
        <f t="shared" si="75"/>
        <v>1</v>
      </c>
      <c r="P1590" s="86">
        <f t="shared" si="75"/>
        <v>35511</v>
      </c>
      <c r="Q1590" s="86" t="str">
        <f t="shared" si="75"/>
        <v/>
      </c>
    </row>
    <row r="1591" spans="1:17" x14ac:dyDescent="0.25">
      <c r="A1591" t="s">
        <v>2496</v>
      </c>
      <c r="B1591" t="s">
        <v>765</v>
      </c>
      <c r="C1591" t="s">
        <v>769</v>
      </c>
      <c r="D1591" t="s">
        <v>798</v>
      </c>
      <c r="E1591" t="s">
        <v>932</v>
      </c>
      <c r="F1591">
        <v>1</v>
      </c>
      <c r="G1591" t="s">
        <v>2496</v>
      </c>
      <c r="H1591" t="s">
        <v>765</v>
      </c>
      <c r="J1591" s="90">
        <f t="shared" si="74"/>
        <v>35512</v>
      </c>
      <c r="K1591" s="86" t="str">
        <f t="shared" si="75"/>
        <v/>
      </c>
      <c r="L1591" s="86">
        <f t="shared" si="75"/>
        <v>174</v>
      </c>
      <c r="M1591" s="86">
        <f t="shared" si="75"/>
        <v>103</v>
      </c>
      <c r="N1591" s="86">
        <f t="shared" si="75"/>
        <v>52</v>
      </c>
      <c r="O1591" s="86">
        <f t="shared" si="75"/>
        <v>1</v>
      </c>
      <c r="P1591" s="86">
        <f t="shared" si="75"/>
        <v>35512</v>
      </c>
      <c r="Q1591" s="86" t="str">
        <f t="shared" si="75"/>
        <v/>
      </c>
    </row>
    <row r="1592" spans="1:17" x14ac:dyDescent="0.25">
      <c r="A1592" t="s">
        <v>2497</v>
      </c>
      <c r="B1592" t="s">
        <v>765</v>
      </c>
      <c r="C1592" t="s">
        <v>769</v>
      </c>
      <c r="D1592" t="s">
        <v>798</v>
      </c>
      <c r="E1592" t="s">
        <v>932</v>
      </c>
      <c r="F1592">
        <v>1</v>
      </c>
      <c r="G1592" t="s">
        <v>2497</v>
      </c>
      <c r="H1592" t="s">
        <v>765</v>
      </c>
      <c r="J1592" s="90">
        <f t="shared" si="74"/>
        <v>35513</v>
      </c>
      <c r="K1592" s="86" t="str">
        <f t="shared" si="75"/>
        <v/>
      </c>
      <c r="L1592" s="86">
        <f t="shared" si="75"/>
        <v>174</v>
      </c>
      <c r="M1592" s="86">
        <f t="shared" si="75"/>
        <v>103</v>
      </c>
      <c r="N1592" s="86">
        <f t="shared" si="75"/>
        <v>52</v>
      </c>
      <c r="O1592" s="86">
        <f t="shared" si="75"/>
        <v>1</v>
      </c>
      <c r="P1592" s="86">
        <f t="shared" si="75"/>
        <v>35513</v>
      </c>
      <c r="Q1592" s="86" t="str">
        <f t="shared" si="75"/>
        <v/>
      </c>
    </row>
    <row r="1593" spans="1:17" x14ac:dyDescent="0.25">
      <c r="A1593" t="s">
        <v>2498</v>
      </c>
      <c r="B1593" t="s">
        <v>765</v>
      </c>
      <c r="C1593" t="s">
        <v>769</v>
      </c>
      <c r="D1593" t="s">
        <v>798</v>
      </c>
      <c r="E1593" t="s">
        <v>932</v>
      </c>
      <c r="F1593">
        <v>1</v>
      </c>
      <c r="G1593" t="s">
        <v>2498</v>
      </c>
      <c r="H1593" t="s">
        <v>765</v>
      </c>
      <c r="J1593" s="90">
        <f t="shared" si="74"/>
        <v>35514</v>
      </c>
      <c r="K1593" s="86" t="str">
        <f t="shared" si="75"/>
        <v/>
      </c>
      <c r="L1593" s="86">
        <f t="shared" si="75"/>
        <v>174</v>
      </c>
      <c r="M1593" s="86">
        <f t="shared" si="75"/>
        <v>103</v>
      </c>
      <c r="N1593" s="86">
        <f t="shared" si="75"/>
        <v>52</v>
      </c>
      <c r="O1593" s="86">
        <f t="shared" si="75"/>
        <v>1</v>
      </c>
      <c r="P1593" s="86">
        <f t="shared" si="75"/>
        <v>35514</v>
      </c>
      <c r="Q1593" s="86" t="str">
        <f t="shared" si="75"/>
        <v/>
      </c>
    </row>
    <row r="1594" spans="1:17" x14ac:dyDescent="0.25">
      <c r="A1594" t="s">
        <v>2499</v>
      </c>
      <c r="B1594" t="s">
        <v>765</v>
      </c>
      <c r="C1594" t="s">
        <v>769</v>
      </c>
      <c r="D1594" t="s">
        <v>798</v>
      </c>
      <c r="E1594" t="s">
        <v>932</v>
      </c>
      <c r="F1594">
        <v>1</v>
      </c>
      <c r="G1594" t="s">
        <v>2499</v>
      </c>
      <c r="H1594" t="s">
        <v>765</v>
      </c>
      <c r="J1594" s="90">
        <f t="shared" si="74"/>
        <v>35515</v>
      </c>
      <c r="K1594" s="86" t="str">
        <f t="shared" si="75"/>
        <v/>
      </c>
      <c r="L1594" s="86">
        <f t="shared" si="75"/>
        <v>174</v>
      </c>
      <c r="M1594" s="86">
        <f t="shared" si="75"/>
        <v>103</v>
      </c>
      <c r="N1594" s="86">
        <f t="shared" si="75"/>
        <v>52</v>
      </c>
      <c r="O1594" s="86">
        <f t="shared" si="75"/>
        <v>1</v>
      </c>
      <c r="P1594" s="86">
        <f t="shared" si="75"/>
        <v>35515</v>
      </c>
      <c r="Q1594" s="86" t="str">
        <f t="shared" si="75"/>
        <v/>
      </c>
    </row>
    <row r="1595" spans="1:17" x14ac:dyDescent="0.25">
      <c r="A1595" t="s">
        <v>2500</v>
      </c>
      <c r="B1595" t="s">
        <v>765</v>
      </c>
      <c r="C1595" t="s">
        <v>769</v>
      </c>
      <c r="D1595" t="s">
        <v>798</v>
      </c>
      <c r="E1595" t="s">
        <v>932</v>
      </c>
      <c r="F1595">
        <v>1</v>
      </c>
      <c r="G1595" t="s">
        <v>2500</v>
      </c>
      <c r="H1595" t="s">
        <v>765</v>
      </c>
      <c r="J1595" s="90">
        <f t="shared" si="74"/>
        <v>35525</v>
      </c>
      <c r="K1595" s="86" t="str">
        <f t="shared" si="75"/>
        <v/>
      </c>
      <c r="L1595" s="86">
        <f t="shared" si="75"/>
        <v>174</v>
      </c>
      <c r="M1595" s="86">
        <f t="shared" si="75"/>
        <v>103</v>
      </c>
      <c r="N1595" s="86">
        <f t="shared" si="75"/>
        <v>52</v>
      </c>
      <c r="O1595" s="86">
        <f t="shared" si="75"/>
        <v>1</v>
      </c>
      <c r="P1595" s="86">
        <f t="shared" si="75"/>
        <v>35525</v>
      </c>
      <c r="Q1595" s="86" t="str">
        <f t="shared" si="75"/>
        <v/>
      </c>
    </row>
    <row r="1596" spans="1:17" x14ac:dyDescent="0.25">
      <c r="A1596" t="s">
        <v>2501</v>
      </c>
      <c r="B1596" t="s">
        <v>765</v>
      </c>
      <c r="C1596" t="s">
        <v>769</v>
      </c>
      <c r="D1596" t="s">
        <v>798</v>
      </c>
      <c r="E1596" t="s">
        <v>932</v>
      </c>
      <c r="F1596">
        <v>1</v>
      </c>
      <c r="G1596" t="s">
        <v>2501</v>
      </c>
      <c r="H1596" t="s">
        <v>765</v>
      </c>
      <c r="J1596" s="90">
        <f t="shared" si="74"/>
        <v>35526</v>
      </c>
      <c r="K1596" s="86" t="str">
        <f t="shared" si="75"/>
        <v/>
      </c>
      <c r="L1596" s="86">
        <f t="shared" si="75"/>
        <v>174</v>
      </c>
      <c r="M1596" s="86">
        <f t="shared" si="75"/>
        <v>103</v>
      </c>
      <c r="N1596" s="86">
        <f t="shared" si="75"/>
        <v>52</v>
      </c>
      <c r="O1596" s="86">
        <f t="shared" si="75"/>
        <v>1</v>
      </c>
      <c r="P1596" s="86">
        <f t="shared" si="75"/>
        <v>35526</v>
      </c>
      <c r="Q1596" s="86" t="str">
        <f t="shared" si="75"/>
        <v/>
      </c>
    </row>
    <row r="1597" spans="1:17" x14ac:dyDescent="0.25">
      <c r="A1597" t="s">
        <v>2502</v>
      </c>
      <c r="B1597" t="s">
        <v>765</v>
      </c>
      <c r="C1597" t="s">
        <v>769</v>
      </c>
      <c r="D1597" t="s">
        <v>798</v>
      </c>
      <c r="E1597" t="s">
        <v>932</v>
      </c>
      <c r="F1597">
        <v>1</v>
      </c>
      <c r="G1597" t="s">
        <v>2502</v>
      </c>
      <c r="H1597" t="s">
        <v>765</v>
      </c>
      <c r="J1597" s="90">
        <f t="shared" si="74"/>
        <v>35527</v>
      </c>
      <c r="K1597" s="86" t="str">
        <f t="shared" si="75"/>
        <v/>
      </c>
      <c r="L1597" s="86">
        <f t="shared" si="75"/>
        <v>174</v>
      </c>
      <c r="M1597" s="86">
        <f t="shared" si="75"/>
        <v>103</v>
      </c>
      <c r="N1597" s="86">
        <f t="shared" si="75"/>
        <v>52</v>
      </c>
      <c r="O1597" s="86">
        <f t="shared" si="75"/>
        <v>1</v>
      </c>
      <c r="P1597" s="86">
        <f t="shared" si="75"/>
        <v>35527</v>
      </c>
      <c r="Q1597" s="86" t="str">
        <f t="shared" si="75"/>
        <v/>
      </c>
    </row>
    <row r="1598" spans="1:17" x14ac:dyDescent="0.25">
      <c r="A1598" t="s">
        <v>2503</v>
      </c>
      <c r="B1598" t="s">
        <v>765</v>
      </c>
      <c r="C1598" t="s">
        <v>769</v>
      </c>
      <c r="D1598" t="s">
        <v>798</v>
      </c>
      <c r="E1598" t="s">
        <v>932</v>
      </c>
      <c r="F1598">
        <v>1</v>
      </c>
      <c r="G1598" t="s">
        <v>2503</v>
      </c>
      <c r="H1598" t="s">
        <v>765</v>
      </c>
      <c r="J1598" s="90">
        <f t="shared" si="74"/>
        <v>35528</v>
      </c>
      <c r="K1598" s="86" t="str">
        <f t="shared" si="75"/>
        <v/>
      </c>
      <c r="L1598" s="86">
        <f t="shared" si="75"/>
        <v>174</v>
      </c>
      <c r="M1598" s="86">
        <f t="shared" si="75"/>
        <v>103</v>
      </c>
      <c r="N1598" s="86">
        <f t="shared" si="75"/>
        <v>52</v>
      </c>
      <c r="O1598" s="86">
        <f t="shared" si="75"/>
        <v>1</v>
      </c>
      <c r="P1598" s="86">
        <f t="shared" si="75"/>
        <v>35528</v>
      </c>
      <c r="Q1598" s="86" t="str">
        <f t="shared" si="75"/>
        <v/>
      </c>
    </row>
    <row r="1599" spans="1:17" x14ac:dyDescent="0.25">
      <c r="A1599" t="s">
        <v>2504</v>
      </c>
      <c r="B1599" t="s">
        <v>765</v>
      </c>
      <c r="C1599" t="s">
        <v>769</v>
      </c>
      <c r="D1599" t="s">
        <v>798</v>
      </c>
      <c r="E1599" t="s">
        <v>932</v>
      </c>
      <c r="F1599">
        <v>1</v>
      </c>
      <c r="G1599" t="s">
        <v>2504</v>
      </c>
      <c r="H1599" t="s">
        <v>765</v>
      </c>
      <c r="J1599" s="90">
        <f t="shared" si="74"/>
        <v>35533</v>
      </c>
      <c r="K1599" s="86" t="str">
        <f t="shared" si="75"/>
        <v/>
      </c>
      <c r="L1599" s="86">
        <f t="shared" si="75"/>
        <v>174</v>
      </c>
      <c r="M1599" s="86">
        <f t="shared" si="75"/>
        <v>103</v>
      </c>
      <c r="N1599" s="86">
        <f t="shared" si="75"/>
        <v>52</v>
      </c>
      <c r="O1599" s="86">
        <f t="shared" si="75"/>
        <v>1</v>
      </c>
      <c r="P1599" s="86">
        <f t="shared" si="75"/>
        <v>35533</v>
      </c>
      <c r="Q1599" s="86" t="str">
        <f t="shared" si="75"/>
        <v/>
      </c>
    </row>
    <row r="1600" spans="1:17" x14ac:dyDescent="0.25">
      <c r="A1600" t="s">
        <v>2505</v>
      </c>
      <c r="B1600" t="s">
        <v>765</v>
      </c>
      <c r="C1600" t="s">
        <v>769</v>
      </c>
      <c r="D1600" t="s">
        <v>798</v>
      </c>
      <c r="E1600" t="s">
        <v>932</v>
      </c>
      <c r="F1600">
        <v>1</v>
      </c>
      <c r="G1600" t="s">
        <v>2505</v>
      </c>
      <c r="H1600" t="s">
        <v>765</v>
      </c>
      <c r="J1600" s="90">
        <f t="shared" si="74"/>
        <v>35534</v>
      </c>
      <c r="K1600" s="86" t="str">
        <f t="shared" si="75"/>
        <v/>
      </c>
      <c r="L1600" s="86">
        <f t="shared" si="75"/>
        <v>174</v>
      </c>
      <c r="M1600" s="86">
        <f t="shared" si="75"/>
        <v>103</v>
      </c>
      <c r="N1600" s="86">
        <f t="shared" si="75"/>
        <v>52</v>
      </c>
      <c r="O1600" s="86">
        <f t="shared" si="75"/>
        <v>1</v>
      </c>
      <c r="P1600" s="86">
        <f t="shared" si="75"/>
        <v>35534</v>
      </c>
      <c r="Q1600" s="86" t="str">
        <f t="shared" si="75"/>
        <v/>
      </c>
    </row>
    <row r="1601" spans="1:17" x14ac:dyDescent="0.25">
      <c r="A1601" t="s">
        <v>2506</v>
      </c>
      <c r="B1601" t="s">
        <v>765</v>
      </c>
      <c r="C1601" t="s">
        <v>769</v>
      </c>
      <c r="D1601" t="s">
        <v>798</v>
      </c>
      <c r="E1601" t="s">
        <v>932</v>
      </c>
      <c r="F1601">
        <v>1</v>
      </c>
      <c r="G1601" t="s">
        <v>2506</v>
      </c>
      <c r="H1601" t="s">
        <v>765</v>
      </c>
      <c r="J1601" s="90">
        <f t="shared" si="74"/>
        <v>35535</v>
      </c>
      <c r="K1601" s="86" t="str">
        <f t="shared" si="75"/>
        <v/>
      </c>
      <c r="L1601" s="86">
        <f t="shared" si="75"/>
        <v>174</v>
      </c>
      <c r="M1601" s="86">
        <f t="shared" si="75"/>
        <v>103</v>
      </c>
      <c r="N1601" s="86">
        <f t="shared" si="75"/>
        <v>52</v>
      </c>
      <c r="O1601" s="86">
        <f t="shared" si="75"/>
        <v>1</v>
      </c>
      <c r="P1601" s="86">
        <f t="shared" si="75"/>
        <v>35535</v>
      </c>
      <c r="Q1601" s="86" t="str">
        <f t="shared" si="75"/>
        <v/>
      </c>
    </row>
    <row r="1602" spans="1:17" x14ac:dyDescent="0.25">
      <c r="A1602" t="s">
        <v>2507</v>
      </c>
      <c r="B1602" t="s">
        <v>765</v>
      </c>
      <c r="C1602" t="s">
        <v>769</v>
      </c>
      <c r="D1602" t="s">
        <v>798</v>
      </c>
      <c r="E1602" t="s">
        <v>932</v>
      </c>
      <c r="F1602">
        <v>1</v>
      </c>
      <c r="G1602" t="s">
        <v>2507</v>
      </c>
      <c r="H1602" t="s">
        <v>765</v>
      </c>
      <c r="J1602" s="90">
        <f t="shared" ref="J1602:J1665" si="76">IFERROR(+A1602+0,A1602)</f>
        <v>35536</v>
      </c>
      <c r="K1602" s="86" t="str">
        <f t="shared" si="75"/>
        <v/>
      </c>
      <c r="L1602" s="86">
        <f t="shared" si="75"/>
        <v>174</v>
      </c>
      <c r="M1602" s="86">
        <f t="shared" si="75"/>
        <v>103</v>
      </c>
      <c r="N1602" s="86">
        <f t="shared" si="75"/>
        <v>52</v>
      </c>
      <c r="O1602" s="86">
        <f t="shared" si="75"/>
        <v>1</v>
      </c>
      <c r="P1602" s="86">
        <f t="shared" si="75"/>
        <v>35536</v>
      </c>
      <c r="Q1602" s="86" t="str">
        <f t="shared" si="75"/>
        <v/>
      </c>
    </row>
    <row r="1603" spans="1:17" x14ac:dyDescent="0.25">
      <c r="A1603" t="s">
        <v>2508</v>
      </c>
      <c r="B1603" t="s">
        <v>765</v>
      </c>
      <c r="C1603" t="s">
        <v>769</v>
      </c>
      <c r="D1603" t="s">
        <v>798</v>
      </c>
      <c r="E1603" t="s">
        <v>932</v>
      </c>
      <c r="F1603">
        <v>1</v>
      </c>
      <c r="G1603" t="s">
        <v>2508</v>
      </c>
      <c r="H1603" t="s">
        <v>765</v>
      </c>
      <c r="J1603" s="90">
        <f t="shared" si="76"/>
        <v>35539</v>
      </c>
      <c r="K1603" s="86" t="str">
        <f t="shared" si="75"/>
        <v/>
      </c>
      <c r="L1603" s="86">
        <f t="shared" si="75"/>
        <v>174</v>
      </c>
      <c r="M1603" s="86">
        <f t="shared" si="75"/>
        <v>103</v>
      </c>
      <c r="N1603" s="86">
        <f t="shared" si="75"/>
        <v>52</v>
      </c>
      <c r="O1603" s="86">
        <f t="shared" si="75"/>
        <v>1</v>
      </c>
      <c r="P1603" s="86">
        <f t="shared" si="75"/>
        <v>35539</v>
      </c>
      <c r="Q1603" s="86" t="str">
        <f t="shared" si="75"/>
        <v/>
      </c>
    </row>
    <row r="1604" spans="1:17" x14ac:dyDescent="0.25">
      <c r="A1604" t="s">
        <v>2509</v>
      </c>
      <c r="B1604" t="s">
        <v>765</v>
      </c>
      <c r="C1604" t="s">
        <v>769</v>
      </c>
      <c r="D1604" t="s">
        <v>798</v>
      </c>
      <c r="E1604" t="s">
        <v>932</v>
      </c>
      <c r="F1604">
        <v>1</v>
      </c>
      <c r="G1604" t="s">
        <v>2509</v>
      </c>
      <c r="H1604" t="s">
        <v>765</v>
      </c>
      <c r="J1604" s="90">
        <f t="shared" si="76"/>
        <v>35542</v>
      </c>
      <c r="K1604" s="86" t="str">
        <f t="shared" si="75"/>
        <v/>
      </c>
      <c r="L1604" s="86">
        <f t="shared" si="75"/>
        <v>174</v>
      </c>
      <c r="M1604" s="86">
        <f t="shared" si="75"/>
        <v>103</v>
      </c>
      <c r="N1604" s="86">
        <f t="shared" si="75"/>
        <v>52</v>
      </c>
      <c r="O1604" s="86">
        <f t="shared" si="75"/>
        <v>1</v>
      </c>
      <c r="P1604" s="86">
        <f t="shared" si="75"/>
        <v>35542</v>
      </c>
      <c r="Q1604" s="86" t="str">
        <f t="shared" si="75"/>
        <v/>
      </c>
    </row>
    <row r="1605" spans="1:17" x14ac:dyDescent="0.25">
      <c r="A1605" t="s">
        <v>2510</v>
      </c>
      <c r="B1605" t="s">
        <v>765</v>
      </c>
      <c r="C1605" t="s">
        <v>769</v>
      </c>
      <c r="D1605" t="s">
        <v>798</v>
      </c>
      <c r="E1605" t="s">
        <v>932</v>
      </c>
      <c r="F1605">
        <v>1</v>
      </c>
      <c r="G1605" t="s">
        <v>2510</v>
      </c>
      <c r="H1605" t="s">
        <v>765</v>
      </c>
      <c r="J1605" s="90">
        <f t="shared" si="76"/>
        <v>35551</v>
      </c>
      <c r="K1605" s="86" t="str">
        <f t="shared" si="75"/>
        <v/>
      </c>
      <c r="L1605" s="86">
        <f t="shared" si="75"/>
        <v>174</v>
      </c>
      <c r="M1605" s="86">
        <f t="shared" si="75"/>
        <v>103</v>
      </c>
      <c r="N1605" s="86">
        <f t="shared" si="75"/>
        <v>52</v>
      </c>
      <c r="O1605" s="86">
        <f t="shared" si="75"/>
        <v>1</v>
      </c>
      <c r="P1605" s="86">
        <f t="shared" si="75"/>
        <v>35551</v>
      </c>
      <c r="Q1605" s="86" t="str">
        <f t="shared" si="75"/>
        <v/>
      </c>
    </row>
    <row r="1606" spans="1:17" x14ac:dyDescent="0.25">
      <c r="A1606" t="s">
        <v>2511</v>
      </c>
      <c r="B1606" t="s">
        <v>765</v>
      </c>
      <c r="C1606" t="s">
        <v>769</v>
      </c>
      <c r="D1606" t="s">
        <v>798</v>
      </c>
      <c r="E1606" t="s">
        <v>932</v>
      </c>
      <c r="F1606">
        <v>1</v>
      </c>
      <c r="G1606" t="s">
        <v>2511</v>
      </c>
      <c r="H1606" t="s">
        <v>765</v>
      </c>
      <c r="J1606" s="90">
        <f t="shared" si="76"/>
        <v>35554</v>
      </c>
      <c r="K1606" s="86" t="str">
        <f t="shared" si="75"/>
        <v/>
      </c>
      <c r="L1606" s="86">
        <f t="shared" si="75"/>
        <v>174</v>
      </c>
      <c r="M1606" s="86">
        <f t="shared" si="75"/>
        <v>103</v>
      </c>
      <c r="N1606" s="86">
        <f t="shared" si="75"/>
        <v>52</v>
      </c>
      <c r="O1606" s="86">
        <f t="shared" si="75"/>
        <v>1</v>
      </c>
      <c r="P1606" s="86">
        <f t="shared" si="75"/>
        <v>35554</v>
      </c>
      <c r="Q1606" s="86" t="str">
        <f t="shared" si="75"/>
        <v/>
      </c>
    </row>
    <row r="1607" spans="1:17" x14ac:dyDescent="0.25">
      <c r="A1607" t="s">
        <v>2512</v>
      </c>
      <c r="B1607" t="s">
        <v>765</v>
      </c>
      <c r="C1607" t="s">
        <v>769</v>
      </c>
      <c r="D1607" t="s">
        <v>798</v>
      </c>
      <c r="E1607" t="s">
        <v>932</v>
      </c>
      <c r="F1607">
        <v>1</v>
      </c>
      <c r="G1607" t="s">
        <v>2512</v>
      </c>
      <c r="H1607" t="s">
        <v>765</v>
      </c>
      <c r="J1607" s="90">
        <f t="shared" si="76"/>
        <v>35557</v>
      </c>
      <c r="K1607" s="86" t="str">
        <f t="shared" si="75"/>
        <v/>
      </c>
      <c r="L1607" s="86">
        <f t="shared" si="75"/>
        <v>174</v>
      </c>
      <c r="M1607" s="86">
        <f t="shared" si="75"/>
        <v>103</v>
      </c>
      <c r="N1607" s="86">
        <f t="shared" si="75"/>
        <v>52</v>
      </c>
      <c r="O1607" s="86">
        <f t="shared" si="75"/>
        <v>1</v>
      </c>
      <c r="P1607" s="86">
        <f t="shared" si="75"/>
        <v>35557</v>
      </c>
      <c r="Q1607" s="86" t="str">
        <f t="shared" si="75"/>
        <v/>
      </c>
    </row>
    <row r="1608" spans="1:17" x14ac:dyDescent="0.25">
      <c r="A1608" t="s">
        <v>2513</v>
      </c>
      <c r="B1608" t="s">
        <v>765</v>
      </c>
      <c r="C1608" t="s">
        <v>769</v>
      </c>
      <c r="D1608" t="s">
        <v>798</v>
      </c>
      <c r="E1608" t="s">
        <v>932</v>
      </c>
      <c r="F1608">
        <v>1</v>
      </c>
      <c r="G1608" t="s">
        <v>2513</v>
      </c>
      <c r="H1608" t="s">
        <v>765</v>
      </c>
      <c r="J1608" s="90">
        <f t="shared" si="76"/>
        <v>35560</v>
      </c>
      <c r="K1608" s="86" t="str">
        <f t="shared" si="75"/>
        <v/>
      </c>
      <c r="L1608" s="86">
        <f t="shared" si="75"/>
        <v>174</v>
      </c>
      <c r="M1608" s="86">
        <f t="shared" si="75"/>
        <v>103</v>
      </c>
      <c r="N1608" s="86">
        <f t="shared" si="75"/>
        <v>52</v>
      </c>
      <c r="O1608" s="86">
        <f t="shared" si="75"/>
        <v>1</v>
      </c>
      <c r="P1608" s="86">
        <f t="shared" si="75"/>
        <v>35560</v>
      </c>
      <c r="Q1608" s="86" t="str">
        <f t="shared" si="75"/>
        <v/>
      </c>
    </row>
    <row r="1609" spans="1:17" x14ac:dyDescent="0.25">
      <c r="A1609" t="s">
        <v>2514</v>
      </c>
      <c r="B1609" t="s">
        <v>765</v>
      </c>
      <c r="C1609" t="s">
        <v>769</v>
      </c>
      <c r="D1609" t="s">
        <v>798</v>
      </c>
      <c r="E1609" t="s">
        <v>932</v>
      </c>
      <c r="F1609">
        <v>1</v>
      </c>
      <c r="G1609" t="s">
        <v>2514</v>
      </c>
      <c r="H1609" t="s">
        <v>765</v>
      </c>
      <c r="J1609" s="90">
        <f t="shared" si="76"/>
        <v>35563</v>
      </c>
      <c r="K1609" s="86" t="str">
        <f t="shared" si="75"/>
        <v/>
      </c>
      <c r="L1609" s="86">
        <f t="shared" si="75"/>
        <v>174</v>
      </c>
      <c r="M1609" s="86">
        <f t="shared" si="75"/>
        <v>103</v>
      </c>
      <c r="N1609" s="86">
        <f t="shared" si="75"/>
        <v>52</v>
      </c>
      <c r="O1609" s="86">
        <f t="shared" si="75"/>
        <v>1</v>
      </c>
      <c r="P1609" s="86">
        <f t="shared" si="75"/>
        <v>35563</v>
      </c>
      <c r="Q1609" s="86" t="str">
        <f t="shared" si="75"/>
        <v/>
      </c>
    </row>
    <row r="1610" spans="1:17" x14ac:dyDescent="0.25">
      <c r="A1610" t="s">
        <v>2515</v>
      </c>
      <c r="B1610" t="s">
        <v>765</v>
      </c>
      <c r="C1610" t="s">
        <v>769</v>
      </c>
      <c r="D1610" t="s">
        <v>798</v>
      </c>
      <c r="E1610" t="s">
        <v>932</v>
      </c>
      <c r="F1610">
        <v>1</v>
      </c>
      <c r="G1610" t="s">
        <v>2515</v>
      </c>
      <c r="H1610" t="s">
        <v>765</v>
      </c>
      <c r="J1610" s="90">
        <f t="shared" si="76"/>
        <v>35565</v>
      </c>
      <c r="K1610" s="86" t="str">
        <f t="shared" si="75"/>
        <v/>
      </c>
      <c r="L1610" s="86">
        <f t="shared" si="75"/>
        <v>174</v>
      </c>
      <c r="M1610" s="86">
        <f t="shared" si="75"/>
        <v>103</v>
      </c>
      <c r="N1610" s="86">
        <f t="shared" si="75"/>
        <v>52</v>
      </c>
      <c r="O1610" s="86">
        <f t="shared" si="75"/>
        <v>1</v>
      </c>
      <c r="P1610" s="86">
        <f t="shared" si="75"/>
        <v>35565</v>
      </c>
      <c r="Q1610" s="86" t="str">
        <f t="shared" si="75"/>
        <v/>
      </c>
    </row>
    <row r="1611" spans="1:17" x14ac:dyDescent="0.25">
      <c r="A1611" t="s">
        <v>2516</v>
      </c>
      <c r="B1611" t="s">
        <v>765</v>
      </c>
      <c r="C1611" t="s">
        <v>769</v>
      </c>
      <c r="D1611" t="s">
        <v>798</v>
      </c>
      <c r="E1611" t="s">
        <v>932</v>
      </c>
      <c r="F1611">
        <v>1</v>
      </c>
      <c r="G1611" t="s">
        <v>2516</v>
      </c>
      <c r="H1611" t="s">
        <v>765</v>
      </c>
      <c r="J1611" s="90">
        <f t="shared" si="76"/>
        <v>35566</v>
      </c>
      <c r="K1611" s="86" t="str">
        <f t="shared" si="75"/>
        <v/>
      </c>
      <c r="L1611" s="86">
        <f t="shared" si="75"/>
        <v>174</v>
      </c>
      <c r="M1611" s="86">
        <f t="shared" si="75"/>
        <v>103</v>
      </c>
      <c r="N1611" s="86">
        <f t="shared" si="75"/>
        <v>52</v>
      </c>
      <c r="O1611" s="86">
        <f t="shared" si="75"/>
        <v>1</v>
      </c>
      <c r="P1611" s="86">
        <f t="shared" si="75"/>
        <v>35566</v>
      </c>
      <c r="Q1611" s="86" t="str">
        <f t="shared" si="75"/>
        <v/>
      </c>
    </row>
    <row r="1612" spans="1:17" x14ac:dyDescent="0.25">
      <c r="A1612" t="s">
        <v>2517</v>
      </c>
      <c r="B1612" t="s">
        <v>765</v>
      </c>
      <c r="C1612" t="s">
        <v>769</v>
      </c>
      <c r="D1612" t="s">
        <v>798</v>
      </c>
      <c r="E1612" t="s">
        <v>932</v>
      </c>
      <c r="F1612">
        <v>1</v>
      </c>
      <c r="G1612" t="s">
        <v>2517</v>
      </c>
      <c r="H1612" t="s">
        <v>765</v>
      </c>
      <c r="J1612" s="90">
        <f t="shared" si="76"/>
        <v>35567</v>
      </c>
      <c r="K1612" s="86" t="str">
        <f t="shared" si="75"/>
        <v/>
      </c>
      <c r="L1612" s="86">
        <f t="shared" si="75"/>
        <v>174</v>
      </c>
      <c r="M1612" s="86">
        <f t="shared" si="75"/>
        <v>103</v>
      </c>
      <c r="N1612" s="86">
        <f t="shared" si="75"/>
        <v>52</v>
      </c>
      <c r="O1612" s="86">
        <f t="shared" si="75"/>
        <v>1</v>
      </c>
      <c r="P1612" s="86">
        <f t="shared" si="75"/>
        <v>35567</v>
      </c>
      <c r="Q1612" s="86" t="str">
        <f t="shared" si="75"/>
        <v/>
      </c>
    </row>
    <row r="1613" spans="1:17" x14ac:dyDescent="0.25">
      <c r="A1613" t="s">
        <v>2518</v>
      </c>
      <c r="B1613" t="s">
        <v>765</v>
      </c>
      <c r="C1613" t="s">
        <v>769</v>
      </c>
      <c r="D1613" t="s">
        <v>798</v>
      </c>
      <c r="E1613" t="s">
        <v>932</v>
      </c>
      <c r="F1613">
        <v>1</v>
      </c>
      <c r="G1613" t="s">
        <v>2518</v>
      </c>
      <c r="H1613" t="s">
        <v>765</v>
      </c>
      <c r="J1613" s="90">
        <f t="shared" si="76"/>
        <v>35568</v>
      </c>
      <c r="K1613" s="86" t="str">
        <f t="shared" si="75"/>
        <v/>
      </c>
      <c r="L1613" s="86">
        <f t="shared" si="75"/>
        <v>174</v>
      </c>
      <c r="M1613" s="86">
        <f t="shared" si="75"/>
        <v>103</v>
      </c>
      <c r="N1613" s="86">
        <f t="shared" si="75"/>
        <v>52</v>
      </c>
      <c r="O1613" s="86">
        <f t="shared" si="75"/>
        <v>1</v>
      </c>
      <c r="P1613" s="86">
        <f t="shared" si="75"/>
        <v>35568</v>
      </c>
      <c r="Q1613" s="86" t="str">
        <f t="shared" si="75"/>
        <v/>
      </c>
    </row>
    <row r="1614" spans="1:17" x14ac:dyDescent="0.25">
      <c r="A1614" t="s">
        <v>2519</v>
      </c>
      <c r="B1614" t="s">
        <v>765</v>
      </c>
      <c r="C1614" t="s">
        <v>769</v>
      </c>
      <c r="D1614" t="s">
        <v>896</v>
      </c>
      <c r="E1614" t="s">
        <v>932</v>
      </c>
      <c r="F1614">
        <v>1</v>
      </c>
      <c r="G1614" t="s">
        <v>2519</v>
      </c>
      <c r="H1614" t="s">
        <v>765</v>
      </c>
      <c r="J1614" s="90">
        <f t="shared" si="76"/>
        <v>35569</v>
      </c>
      <c r="K1614" s="86" t="str">
        <f t="shared" si="75"/>
        <v/>
      </c>
      <c r="L1614" s="86">
        <f t="shared" si="75"/>
        <v>174</v>
      </c>
      <c r="M1614" s="86">
        <f t="shared" si="75"/>
        <v>104</v>
      </c>
      <c r="N1614" s="86">
        <f t="shared" si="75"/>
        <v>52</v>
      </c>
      <c r="O1614" s="86">
        <f t="shared" si="75"/>
        <v>1</v>
      </c>
      <c r="P1614" s="86">
        <f t="shared" si="75"/>
        <v>35569</v>
      </c>
      <c r="Q1614" s="86" t="str">
        <f t="shared" si="75"/>
        <v/>
      </c>
    </row>
    <row r="1615" spans="1:17" x14ac:dyDescent="0.25">
      <c r="A1615" t="s">
        <v>2520</v>
      </c>
      <c r="B1615" t="s">
        <v>765</v>
      </c>
      <c r="C1615" t="s">
        <v>769</v>
      </c>
      <c r="D1615" t="s">
        <v>896</v>
      </c>
      <c r="E1615" t="s">
        <v>932</v>
      </c>
      <c r="F1615">
        <v>1</v>
      </c>
      <c r="G1615" t="s">
        <v>2520</v>
      </c>
      <c r="H1615" t="s">
        <v>765</v>
      </c>
      <c r="J1615" s="90">
        <f t="shared" si="76"/>
        <v>35570</v>
      </c>
      <c r="K1615" s="86" t="str">
        <f t="shared" si="75"/>
        <v/>
      </c>
      <c r="L1615" s="86">
        <f t="shared" si="75"/>
        <v>174</v>
      </c>
      <c r="M1615" s="86">
        <f t="shared" si="75"/>
        <v>104</v>
      </c>
      <c r="N1615" s="86">
        <f t="shared" si="75"/>
        <v>52</v>
      </c>
      <c r="O1615" s="86">
        <f t="shared" si="75"/>
        <v>1</v>
      </c>
      <c r="P1615" s="86">
        <f t="shared" si="75"/>
        <v>35570</v>
      </c>
      <c r="Q1615" s="86" t="str">
        <f t="shared" si="75"/>
        <v/>
      </c>
    </row>
    <row r="1616" spans="1:17" x14ac:dyDescent="0.25">
      <c r="A1616" t="s">
        <v>2521</v>
      </c>
      <c r="B1616" t="s">
        <v>765</v>
      </c>
      <c r="C1616" t="s">
        <v>769</v>
      </c>
      <c r="D1616" t="s">
        <v>798</v>
      </c>
      <c r="E1616" t="s">
        <v>932</v>
      </c>
      <c r="F1616">
        <v>1</v>
      </c>
      <c r="G1616" t="s">
        <v>2521</v>
      </c>
      <c r="H1616" t="s">
        <v>765</v>
      </c>
      <c r="J1616" s="90">
        <f t="shared" si="76"/>
        <v>35703</v>
      </c>
      <c r="K1616" s="86" t="str">
        <f t="shared" si="75"/>
        <v/>
      </c>
      <c r="L1616" s="86">
        <f t="shared" si="75"/>
        <v>174</v>
      </c>
      <c r="M1616" s="86">
        <f t="shared" si="75"/>
        <v>103</v>
      </c>
      <c r="N1616" s="86">
        <f t="shared" ref="K1616:Q1652" si="77">IFERROR(+E1616+0,"")</f>
        <v>52</v>
      </c>
      <c r="O1616" s="86">
        <f t="shared" si="77"/>
        <v>1</v>
      </c>
      <c r="P1616" s="86">
        <f t="shared" si="77"/>
        <v>35703</v>
      </c>
      <c r="Q1616" s="86" t="str">
        <f t="shared" si="77"/>
        <v/>
      </c>
    </row>
    <row r="1617" spans="1:17" x14ac:dyDescent="0.25">
      <c r="A1617" t="s">
        <v>2522</v>
      </c>
      <c r="B1617" t="s">
        <v>765</v>
      </c>
      <c r="C1617" t="s">
        <v>769</v>
      </c>
      <c r="D1617" t="s">
        <v>798</v>
      </c>
      <c r="E1617" t="s">
        <v>932</v>
      </c>
      <c r="F1617">
        <v>1</v>
      </c>
      <c r="G1617" t="s">
        <v>2522</v>
      </c>
      <c r="H1617" t="s">
        <v>765</v>
      </c>
      <c r="J1617" s="90">
        <f t="shared" si="76"/>
        <v>35707</v>
      </c>
      <c r="K1617" s="86" t="str">
        <f t="shared" si="77"/>
        <v/>
      </c>
      <c r="L1617" s="86">
        <f t="shared" si="77"/>
        <v>174</v>
      </c>
      <c r="M1617" s="86">
        <f t="shared" si="77"/>
        <v>103</v>
      </c>
      <c r="N1617" s="86">
        <f t="shared" si="77"/>
        <v>52</v>
      </c>
      <c r="O1617" s="86">
        <f t="shared" si="77"/>
        <v>1</v>
      </c>
      <c r="P1617" s="86">
        <f t="shared" si="77"/>
        <v>35707</v>
      </c>
      <c r="Q1617" s="86" t="str">
        <f t="shared" si="77"/>
        <v/>
      </c>
    </row>
    <row r="1618" spans="1:17" x14ac:dyDescent="0.25">
      <c r="A1618" t="s">
        <v>2523</v>
      </c>
      <c r="B1618" t="s">
        <v>765</v>
      </c>
      <c r="C1618" t="s">
        <v>769</v>
      </c>
      <c r="D1618" t="s">
        <v>798</v>
      </c>
      <c r="E1618" t="s">
        <v>932</v>
      </c>
      <c r="F1618">
        <v>1</v>
      </c>
      <c r="G1618" t="s">
        <v>2523</v>
      </c>
      <c r="H1618" t="s">
        <v>765</v>
      </c>
      <c r="J1618" s="90">
        <f t="shared" si="76"/>
        <v>35710</v>
      </c>
      <c r="K1618" s="86" t="str">
        <f t="shared" si="77"/>
        <v/>
      </c>
      <c r="L1618" s="86">
        <f t="shared" si="77"/>
        <v>174</v>
      </c>
      <c r="M1618" s="86">
        <f t="shared" si="77"/>
        <v>103</v>
      </c>
      <c r="N1618" s="86">
        <f t="shared" si="77"/>
        <v>52</v>
      </c>
      <c r="O1618" s="86">
        <f t="shared" si="77"/>
        <v>1</v>
      </c>
      <c r="P1618" s="86">
        <f t="shared" si="77"/>
        <v>35710</v>
      </c>
      <c r="Q1618" s="86" t="str">
        <f t="shared" si="77"/>
        <v/>
      </c>
    </row>
    <row r="1619" spans="1:17" x14ac:dyDescent="0.25">
      <c r="A1619" t="s">
        <v>2524</v>
      </c>
      <c r="B1619" t="s">
        <v>765</v>
      </c>
      <c r="C1619" t="s">
        <v>769</v>
      </c>
      <c r="D1619" t="s">
        <v>798</v>
      </c>
      <c r="E1619" t="s">
        <v>932</v>
      </c>
      <c r="F1619">
        <v>1</v>
      </c>
      <c r="G1619" t="s">
        <v>2524</v>
      </c>
      <c r="H1619" t="s">
        <v>765</v>
      </c>
      <c r="J1619" s="90">
        <f t="shared" si="76"/>
        <v>35711</v>
      </c>
      <c r="K1619" s="86" t="str">
        <f t="shared" si="77"/>
        <v/>
      </c>
      <c r="L1619" s="86">
        <f t="shared" si="77"/>
        <v>174</v>
      </c>
      <c r="M1619" s="86">
        <f t="shared" si="77"/>
        <v>103</v>
      </c>
      <c r="N1619" s="86">
        <f t="shared" si="77"/>
        <v>52</v>
      </c>
      <c r="O1619" s="86">
        <f t="shared" si="77"/>
        <v>1</v>
      </c>
      <c r="P1619" s="86">
        <f t="shared" si="77"/>
        <v>35711</v>
      </c>
      <c r="Q1619" s="86" t="str">
        <f t="shared" si="77"/>
        <v/>
      </c>
    </row>
    <row r="1620" spans="1:17" x14ac:dyDescent="0.25">
      <c r="A1620" t="s">
        <v>2525</v>
      </c>
      <c r="B1620" t="s">
        <v>765</v>
      </c>
      <c r="C1620" t="s">
        <v>769</v>
      </c>
      <c r="D1620" t="s">
        <v>776</v>
      </c>
      <c r="E1620" t="s">
        <v>932</v>
      </c>
      <c r="F1620">
        <v>1</v>
      </c>
      <c r="G1620" t="s">
        <v>2525</v>
      </c>
      <c r="H1620" t="s">
        <v>765</v>
      </c>
      <c r="J1620" s="90">
        <f t="shared" si="76"/>
        <v>36003</v>
      </c>
      <c r="K1620" s="86" t="str">
        <f t="shared" si="77"/>
        <v/>
      </c>
      <c r="L1620" s="86">
        <f t="shared" si="77"/>
        <v>174</v>
      </c>
      <c r="M1620" s="86">
        <f t="shared" si="77"/>
        <v>102</v>
      </c>
      <c r="N1620" s="86">
        <f t="shared" si="77"/>
        <v>52</v>
      </c>
      <c r="O1620" s="86">
        <f t="shared" si="77"/>
        <v>1</v>
      </c>
      <c r="P1620" s="86">
        <f t="shared" si="77"/>
        <v>36003</v>
      </c>
      <c r="Q1620" s="86" t="str">
        <f t="shared" si="77"/>
        <v/>
      </c>
    </row>
    <row r="1621" spans="1:17" x14ac:dyDescent="0.25">
      <c r="A1621" t="s">
        <v>2526</v>
      </c>
      <c r="B1621" t="s">
        <v>765</v>
      </c>
      <c r="C1621" t="s">
        <v>769</v>
      </c>
      <c r="D1621" t="s">
        <v>776</v>
      </c>
      <c r="E1621" t="s">
        <v>932</v>
      </c>
      <c r="F1621">
        <v>1</v>
      </c>
      <c r="G1621" t="s">
        <v>2526</v>
      </c>
      <c r="H1621" t="s">
        <v>765</v>
      </c>
      <c r="J1621" s="90">
        <f t="shared" si="76"/>
        <v>36803</v>
      </c>
      <c r="K1621" s="86" t="str">
        <f t="shared" si="77"/>
        <v/>
      </c>
      <c r="L1621" s="86">
        <f t="shared" si="77"/>
        <v>174</v>
      </c>
      <c r="M1621" s="86">
        <f t="shared" si="77"/>
        <v>102</v>
      </c>
      <c r="N1621" s="86">
        <f t="shared" si="77"/>
        <v>52</v>
      </c>
      <c r="O1621" s="86">
        <f t="shared" si="77"/>
        <v>1</v>
      </c>
      <c r="P1621" s="86">
        <f t="shared" si="77"/>
        <v>36803</v>
      </c>
      <c r="Q1621" s="86" t="str">
        <f t="shared" si="77"/>
        <v/>
      </c>
    </row>
    <row r="1622" spans="1:17" x14ac:dyDescent="0.25">
      <c r="A1622" t="s">
        <v>2527</v>
      </c>
      <c r="B1622" t="s">
        <v>765</v>
      </c>
      <c r="C1622" t="s">
        <v>769</v>
      </c>
      <c r="D1622" t="s">
        <v>776</v>
      </c>
      <c r="E1622" t="s">
        <v>932</v>
      </c>
      <c r="F1622">
        <v>1</v>
      </c>
      <c r="G1622" t="s">
        <v>2527</v>
      </c>
      <c r="H1622" t="s">
        <v>765</v>
      </c>
      <c r="J1622" s="90">
        <f t="shared" si="76"/>
        <v>37841</v>
      </c>
      <c r="K1622" s="86" t="str">
        <f t="shared" si="77"/>
        <v/>
      </c>
      <c r="L1622" s="86">
        <f t="shared" si="77"/>
        <v>174</v>
      </c>
      <c r="M1622" s="86">
        <f t="shared" si="77"/>
        <v>102</v>
      </c>
      <c r="N1622" s="86">
        <f t="shared" si="77"/>
        <v>52</v>
      </c>
      <c r="O1622" s="86">
        <f t="shared" si="77"/>
        <v>1</v>
      </c>
      <c r="P1622" s="86">
        <f t="shared" si="77"/>
        <v>37841</v>
      </c>
      <c r="Q1622" s="86" t="str">
        <f t="shared" si="77"/>
        <v/>
      </c>
    </row>
    <row r="1623" spans="1:17" x14ac:dyDescent="0.25">
      <c r="A1623" t="s">
        <v>2528</v>
      </c>
      <c r="B1623" t="s">
        <v>765</v>
      </c>
      <c r="C1623" t="s">
        <v>769</v>
      </c>
      <c r="D1623" t="s">
        <v>776</v>
      </c>
      <c r="E1623" t="s">
        <v>932</v>
      </c>
      <c r="F1623">
        <v>1</v>
      </c>
      <c r="G1623" t="s">
        <v>2528</v>
      </c>
      <c r="H1623" t="s">
        <v>765</v>
      </c>
      <c r="J1623" s="90">
        <f t="shared" si="76"/>
        <v>37842</v>
      </c>
      <c r="K1623" s="86" t="str">
        <f t="shared" si="77"/>
        <v/>
      </c>
      <c r="L1623" s="86">
        <f t="shared" si="77"/>
        <v>174</v>
      </c>
      <c r="M1623" s="86">
        <f t="shared" si="77"/>
        <v>102</v>
      </c>
      <c r="N1623" s="86">
        <f t="shared" si="77"/>
        <v>52</v>
      </c>
      <c r="O1623" s="86">
        <f t="shared" si="77"/>
        <v>1</v>
      </c>
      <c r="P1623" s="86">
        <f t="shared" si="77"/>
        <v>37842</v>
      </c>
      <c r="Q1623" s="86" t="str">
        <f t="shared" si="77"/>
        <v/>
      </c>
    </row>
    <row r="1624" spans="1:17" x14ac:dyDescent="0.25">
      <c r="A1624" t="s">
        <v>2529</v>
      </c>
      <c r="B1624" t="s">
        <v>765</v>
      </c>
      <c r="C1624" t="s">
        <v>769</v>
      </c>
      <c r="D1624" t="s">
        <v>776</v>
      </c>
      <c r="E1624" t="s">
        <v>932</v>
      </c>
      <c r="F1624">
        <v>1</v>
      </c>
      <c r="G1624" t="s">
        <v>2529</v>
      </c>
      <c r="H1624" t="s">
        <v>765</v>
      </c>
      <c r="J1624" s="90">
        <f t="shared" si="76"/>
        <v>37843</v>
      </c>
      <c r="K1624" s="86" t="str">
        <f t="shared" si="77"/>
        <v/>
      </c>
      <c r="L1624" s="86">
        <f t="shared" si="77"/>
        <v>174</v>
      </c>
      <c r="M1624" s="86">
        <f t="shared" si="77"/>
        <v>102</v>
      </c>
      <c r="N1624" s="86">
        <f t="shared" si="77"/>
        <v>52</v>
      </c>
      <c r="O1624" s="86">
        <f t="shared" si="77"/>
        <v>1</v>
      </c>
      <c r="P1624" s="86">
        <f t="shared" si="77"/>
        <v>37843</v>
      </c>
      <c r="Q1624" s="86" t="str">
        <f t="shared" si="77"/>
        <v/>
      </c>
    </row>
    <row r="1625" spans="1:17" x14ac:dyDescent="0.25">
      <c r="A1625" t="s">
        <v>2530</v>
      </c>
      <c r="B1625" t="s">
        <v>765</v>
      </c>
      <c r="C1625" t="s">
        <v>769</v>
      </c>
      <c r="D1625" t="s">
        <v>776</v>
      </c>
      <c r="E1625" t="s">
        <v>864</v>
      </c>
      <c r="F1625">
        <v>1</v>
      </c>
      <c r="G1625" t="s">
        <v>2530</v>
      </c>
      <c r="H1625" t="s">
        <v>765</v>
      </c>
      <c r="J1625" s="90">
        <f t="shared" si="76"/>
        <v>37844</v>
      </c>
      <c r="K1625" s="86" t="str">
        <f t="shared" si="77"/>
        <v/>
      </c>
      <c r="L1625" s="86">
        <f t="shared" si="77"/>
        <v>174</v>
      </c>
      <c r="M1625" s="86">
        <f t="shared" si="77"/>
        <v>102</v>
      </c>
      <c r="N1625" s="86">
        <f t="shared" si="77"/>
        <v>61</v>
      </c>
      <c r="O1625" s="86">
        <f t="shared" si="77"/>
        <v>1</v>
      </c>
      <c r="P1625" s="86">
        <f t="shared" si="77"/>
        <v>37844</v>
      </c>
      <c r="Q1625" s="86" t="str">
        <f t="shared" si="77"/>
        <v/>
      </c>
    </row>
    <row r="1626" spans="1:17" x14ac:dyDescent="0.25">
      <c r="A1626" t="s">
        <v>2531</v>
      </c>
      <c r="B1626" t="s">
        <v>765</v>
      </c>
      <c r="C1626" t="s">
        <v>769</v>
      </c>
      <c r="D1626" t="s">
        <v>776</v>
      </c>
      <c r="E1626" t="s">
        <v>932</v>
      </c>
      <c r="F1626">
        <v>1</v>
      </c>
      <c r="G1626" t="s">
        <v>2531</v>
      </c>
      <c r="H1626" t="s">
        <v>765</v>
      </c>
      <c r="J1626" s="90">
        <f t="shared" si="76"/>
        <v>37845</v>
      </c>
      <c r="K1626" s="86" t="str">
        <f t="shared" si="77"/>
        <v/>
      </c>
      <c r="L1626" s="86">
        <f t="shared" si="77"/>
        <v>174</v>
      </c>
      <c r="M1626" s="86">
        <f t="shared" si="77"/>
        <v>102</v>
      </c>
      <c r="N1626" s="86">
        <f t="shared" si="77"/>
        <v>52</v>
      </c>
      <c r="O1626" s="86">
        <f t="shared" si="77"/>
        <v>1</v>
      </c>
      <c r="P1626" s="86">
        <f t="shared" si="77"/>
        <v>37845</v>
      </c>
      <c r="Q1626" s="86" t="str">
        <f t="shared" si="77"/>
        <v/>
      </c>
    </row>
    <row r="1627" spans="1:17" x14ac:dyDescent="0.25">
      <c r="A1627" t="s">
        <v>2532</v>
      </c>
      <c r="B1627" t="s">
        <v>765</v>
      </c>
      <c r="C1627" t="s">
        <v>769</v>
      </c>
      <c r="D1627" t="s">
        <v>776</v>
      </c>
      <c r="E1627" t="s">
        <v>932</v>
      </c>
      <c r="F1627">
        <v>1</v>
      </c>
      <c r="G1627" t="s">
        <v>2532</v>
      </c>
      <c r="H1627" t="s">
        <v>765</v>
      </c>
      <c r="J1627" s="90">
        <f t="shared" si="76"/>
        <v>37871</v>
      </c>
      <c r="K1627" s="86" t="str">
        <f t="shared" si="77"/>
        <v/>
      </c>
      <c r="L1627" s="86">
        <f t="shared" si="77"/>
        <v>174</v>
      </c>
      <c r="M1627" s="86">
        <f t="shared" si="77"/>
        <v>102</v>
      </c>
      <c r="N1627" s="86">
        <f t="shared" si="77"/>
        <v>52</v>
      </c>
      <c r="O1627" s="86">
        <f t="shared" si="77"/>
        <v>1</v>
      </c>
      <c r="P1627" s="86">
        <f t="shared" si="77"/>
        <v>37871</v>
      </c>
      <c r="Q1627" s="86" t="str">
        <f t="shared" si="77"/>
        <v/>
      </c>
    </row>
    <row r="1628" spans="1:17" x14ac:dyDescent="0.25">
      <c r="A1628" t="s">
        <v>2533</v>
      </c>
      <c r="B1628" t="s">
        <v>765</v>
      </c>
      <c r="C1628" t="s">
        <v>769</v>
      </c>
      <c r="D1628" t="s">
        <v>776</v>
      </c>
      <c r="E1628" t="s">
        <v>932</v>
      </c>
      <c r="F1628">
        <v>1</v>
      </c>
      <c r="G1628" t="s">
        <v>2533</v>
      </c>
      <c r="H1628" t="s">
        <v>765</v>
      </c>
      <c r="J1628" s="90">
        <f t="shared" si="76"/>
        <v>37872</v>
      </c>
      <c r="K1628" s="86" t="str">
        <f t="shared" si="77"/>
        <v/>
      </c>
      <c r="L1628" s="86">
        <f t="shared" si="77"/>
        <v>174</v>
      </c>
      <c r="M1628" s="86">
        <f t="shared" si="77"/>
        <v>102</v>
      </c>
      <c r="N1628" s="86">
        <f t="shared" si="77"/>
        <v>52</v>
      </c>
      <c r="O1628" s="86">
        <f t="shared" si="77"/>
        <v>1</v>
      </c>
      <c r="P1628" s="86">
        <f t="shared" si="77"/>
        <v>37872</v>
      </c>
      <c r="Q1628" s="86" t="str">
        <f t="shared" si="77"/>
        <v/>
      </c>
    </row>
    <row r="1629" spans="1:17" x14ac:dyDescent="0.25">
      <c r="A1629" t="s">
        <v>2534</v>
      </c>
      <c r="B1629" t="s">
        <v>765</v>
      </c>
      <c r="C1629" t="s">
        <v>769</v>
      </c>
      <c r="D1629" t="s">
        <v>776</v>
      </c>
      <c r="E1629" t="s">
        <v>932</v>
      </c>
      <c r="F1629">
        <v>1</v>
      </c>
      <c r="G1629" t="s">
        <v>2534</v>
      </c>
      <c r="H1629" t="s">
        <v>765</v>
      </c>
      <c r="J1629" s="90">
        <f t="shared" si="76"/>
        <v>37873</v>
      </c>
      <c r="K1629" s="86" t="str">
        <f t="shared" si="77"/>
        <v/>
      </c>
      <c r="L1629" s="86">
        <f t="shared" si="77"/>
        <v>174</v>
      </c>
      <c r="M1629" s="86">
        <f t="shared" si="77"/>
        <v>102</v>
      </c>
      <c r="N1629" s="86">
        <f t="shared" si="77"/>
        <v>52</v>
      </c>
      <c r="O1629" s="86">
        <f t="shared" si="77"/>
        <v>1</v>
      </c>
      <c r="P1629" s="86">
        <f t="shared" si="77"/>
        <v>37873</v>
      </c>
      <c r="Q1629" s="86" t="str">
        <f t="shared" si="77"/>
        <v/>
      </c>
    </row>
    <row r="1630" spans="1:17" x14ac:dyDescent="0.25">
      <c r="A1630" t="s">
        <v>2535</v>
      </c>
      <c r="B1630" t="s">
        <v>765</v>
      </c>
      <c r="C1630" t="s">
        <v>769</v>
      </c>
      <c r="D1630" t="s">
        <v>776</v>
      </c>
      <c r="E1630" t="s">
        <v>932</v>
      </c>
      <c r="F1630">
        <v>1</v>
      </c>
      <c r="G1630" t="s">
        <v>2535</v>
      </c>
      <c r="H1630" t="s">
        <v>765</v>
      </c>
      <c r="J1630" s="90">
        <f t="shared" si="76"/>
        <v>37901</v>
      </c>
      <c r="K1630" s="86" t="str">
        <f t="shared" si="77"/>
        <v/>
      </c>
      <c r="L1630" s="86">
        <f t="shared" si="77"/>
        <v>174</v>
      </c>
      <c r="M1630" s="86">
        <f t="shared" si="77"/>
        <v>102</v>
      </c>
      <c r="N1630" s="86">
        <f t="shared" si="77"/>
        <v>52</v>
      </c>
      <c r="O1630" s="86">
        <f t="shared" si="77"/>
        <v>1</v>
      </c>
      <c r="P1630" s="86">
        <f t="shared" si="77"/>
        <v>37901</v>
      </c>
      <c r="Q1630" s="86" t="str">
        <f t="shared" si="77"/>
        <v/>
      </c>
    </row>
    <row r="1631" spans="1:17" x14ac:dyDescent="0.25">
      <c r="A1631" t="s">
        <v>2536</v>
      </c>
      <c r="B1631" t="s">
        <v>765</v>
      </c>
      <c r="C1631" t="s">
        <v>769</v>
      </c>
      <c r="D1631" t="s">
        <v>776</v>
      </c>
      <c r="E1631" t="s">
        <v>932</v>
      </c>
      <c r="F1631">
        <v>1</v>
      </c>
      <c r="G1631" t="s">
        <v>2536</v>
      </c>
      <c r="H1631" t="s">
        <v>765</v>
      </c>
      <c r="J1631" s="90">
        <f t="shared" si="76"/>
        <v>37908</v>
      </c>
      <c r="K1631" s="86" t="str">
        <f t="shared" si="77"/>
        <v/>
      </c>
      <c r="L1631" s="86">
        <f t="shared" si="77"/>
        <v>174</v>
      </c>
      <c r="M1631" s="86">
        <f t="shared" si="77"/>
        <v>102</v>
      </c>
      <c r="N1631" s="86">
        <f t="shared" si="77"/>
        <v>52</v>
      </c>
      <c r="O1631" s="86">
        <f t="shared" si="77"/>
        <v>1</v>
      </c>
      <c r="P1631" s="86">
        <f t="shared" si="77"/>
        <v>37908</v>
      </c>
      <c r="Q1631" s="86" t="str">
        <f t="shared" si="77"/>
        <v/>
      </c>
    </row>
    <row r="1632" spans="1:17" x14ac:dyDescent="0.25">
      <c r="A1632" t="s">
        <v>2537</v>
      </c>
      <c r="B1632" t="s">
        <v>765</v>
      </c>
      <c r="C1632" t="s">
        <v>775</v>
      </c>
      <c r="D1632" t="s">
        <v>776</v>
      </c>
      <c r="E1632" t="s">
        <v>932</v>
      </c>
      <c r="F1632">
        <v>1</v>
      </c>
      <c r="G1632" t="s">
        <v>2537</v>
      </c>
      <c r="H1632" t="s">
        <v>765</v>
      </c>
      <c r="J1632" s="90">
        <f t="shared" si="76"/>
        <v>38001</v>
      </c>
      <c r="K1632" s="86" t="str">
        <f t="shared" si="77"/>
        <v/>
      </c>
      <c r="L1632" s="86">
        <f t="shared" si="77"/>
        <v>97</v>
      </c>
      <c r="M1632" s="86">
        <f t="shared" si="77"/>
        <v>102</v>
      </c>
      <c r="N1632" s="86">
        <f t="shared" si="77"/>
        <v>52</v>
      </c>
      <c r="O1632" s="86">
        <f t="shared" si="77"/>
        <v>1</v>
      </c>
      <c r="P1632" s="86">
        <f t="shared" si="77"/>
        <v>38001</v>
      </c>
      <c r="Q1632" s="86" t="str">
        <f t="shared" si="77"/>
        <v/>
      </c>
    </row>
    <row r="1633" spans="1:17" x14ac:dyDescent="0.25">
      <c r="A1633" t="s">
        <v>2538</v>
      </c>
      <c r="B1633" t="s">
        <v>765</v>
      </c>
      <c r="C1633" t="s">
        <v>775</v>
      </c>
      <c r="D1633" t="s">
        <v>776</v>
      </c>
      <c r="E1633" t="s">
        <v>932</v>
      </c>
      <c r="F1633">
        <v>1</v>
      </c>
      <c r="G1633" t="s">
        <v>2538</v>
      </c>
      <c r="H1633" t="s">
        <v>765</v>
      </c>
      <c r="J1633" s="90">
        <f t="shared" si="76"/>
        <v>38002</v>
      </c>
      <c r="K1633" s="86" t="str">
        <f t="shared" si="77"/>
        <v/>
      </c>
      <c r="L1633" s="86">
        <f t="shared" si="77"/>
        <v>97</v>
      </c>
      <c r="M1633" s="86">
        <f t="shared" si="77"/>
        <v>102</v>
      </c>
      <c r="N1633" s="86">
        <f t="shared" si="77"/>
        <v>52</v>
      </c>
      <c r="O1633" s="86">
        <f t="shared" si="77"/>
        <v>1</v>
      </c>
      <c r="P1633" s="86">
        <f t="shared" si="77"/>
        <v>38002</v>
      </c>
      <c r="Q1633" s="86" t="str">
        <f t="shared" si="77"/>
        <v/>
      </c>
    </row>
    <row r="1634" spans="1:17" x14ac:dyDescent="0.25">
      <c r="A1634" t="s">
        <v>2539</v>
      </c>
      <c r="B1634" t="s">
        <v>765</v>
      </c>
      <c r="C1634" t="s">
        <v>775</v>
      </c>
      <c r="D1634" t="s">
        <v>776</v>
      </c>
      <c r="E1634" t="s">
        <v>932</v>
      </c>
      <c r="F1634">
        <v>1</v>
      </c>
      <c r="G1634" t="s">
        <v>2539</v>
      </c>
      <c r="H1634" t="s">
        <v>765</v>
      </c>
      <c r="J1634" s="90">
        <f t="shared" si="76"/>
        <v>38003</v>
      </c>
      <c r="K1634" s="86" t="str">
        <f t="shared" si="77"/>
        <v/>
      </c>
      <c r="L1634" s="86">
        <f t="shared" si="77"/>
        <v>97</v>
      </c>
      <c r="M1634" s="86">
        <f t="shared" si="77"/>
        <v>102</v>
      </c>
      <c r="N1634" s="86">
        <f t="shared" si="77"/>
        <v>52</v>
      </c>
      <c r="O1634" s="86">
        <f t="shared" si="77"/>
        <v>1</v>
      </c>
      <c r="P1634" s="86">
        <f t="shared" si="77"/>
        <v>38003</v>
      </c>
      <c r="Q1634" s="86" t="str">
        <f t="shared" si="77"/>
        <v/>
      </c>
    </row>
    <row r="1635" spans="1:17" x14ac:dyDescent="0.25">
      <c r="A1635" t="s">
        <v>2540</v>
      </c>
      <c r="B1635" t="s">
        <v>765</v>
      </c>
      <c r="C1635" t="s">
        <v>775</v>
      </c>
      <c r="D1635" t="s">
        <v>776</v>
      </c>
      <c r="E1635" t="s">
        <v>932</v>
      </c>
      <c r="F1635">
        <v>1</v>
      </c>
      <c r="G1635" t="s">
        <v>2540</v>
      </c>
      <c r="H1635" t="s">
        <v>765</v>
      </c>
      <c r="J1635" s="90">
        <f t="shared" si="76"/>
        <v>38004</v>
      </c>
      <c r="K1635" s="86" t="str">
        <f t="shared" si="77"/>
        <v/>
      </c>
      <c r="L1635" s="86">
        <f t="shared" si="77"/>
        <v>97</v>
      </c>
      <c r="M1635" s="86">
        <f t="shared" si="77"/>
        <v>102</v>
      </c>
      <c r="N1635" s="86">
        <f t="shared" si="77"/>
        <v>52</v>
      </c>
      <c r="O1635" s="86">
        <f t="shared" si="77"/>
        <v>1</v>
      </c>
      <c r="P1635" s="86">
        <f t="shared" si="77"/>
        <v>38004</v>
      </c>
      <c r="Q1635" s="86" t="str">
        <f t="shared" si="77"/>
        <v/>
      </c>
    </row>
    <row r="1636" spans="1:17" x14ac:dyDescent="0.25">
      <c r="A1636" t="s">
        <v>1062</v>
      </c>
      <c r="B1636" t="s">
        <v>765</v>
      </c>
      <c r="C1636" t="s">
        <v>775</v>
      </c>
      <c r="D1636" t="s">
        <v>776</v>
      </c>
      <c r="E1636" t="s">
        <v>932</v>
      </c>
      <c r="F1636">
        <v>1</v>
      </c>
      <c r="G1636" t="s">
        <v>1062</v>
      </c>
      <c r="H1636" t="s">
        <v>765</v>
      </c>
      <c r="J1636" s="90">
        <f t="shared" si="76"/>
        <v>38005</v>
      </c>
      <c r="K1636" s="86" t="str">
        <f t="shared" si="77"/>
        <v/>
      </c>
      <c r="L1636" s="86">
        <f t="shared" si="77"/>
        <v>97</v>
      </c>
      <c r="M1636" s="86">
        <f t="shared" si="77"/>
        <v>102</v>
      </c>
      <c r="N1636" s="86">
        <f t="shared" si="77"/>
        <v>52</v>
      </c>
      <c r="O1636" s="86">
        <f t="shared" si="77"/>
        <v>1</v>
      </c>
      <c r="P1636" s="86">
        <f t="shared" si="77"/>
        <v>38005</v>
      </c>
      <c r="Q1636" s="86" t="str">
        <f t="shared" si="77"/>
        <v/>
      </c>
    </row>
    <row r="1637" spans="1:17" x14ac:dyDescent="0.25">
      <c r="A1637" t="s">
        <v>2541</v>
      </c>
      <c r="B1637" t="s">
        <v>765</v>
      </c>
      <c r="C1637" t="s">
        <v>775</v>
      </c>
      <c r="D1637" t="s">
        <v>776</v>
      </c>
      <c r="E1637" t="s">
        <v>932</v>
      </c>
      <c r="F1637">
        <v>1</v>
      </c>
      <c r="G1637" t="s">
        <v>2541</v>
      </c>
      <c r="H1637" t="s">
        <v>765</v>
      </c>
      <c r="J1637" s="90">
        <f t="shared" si="76"/>
        <v>38006</v>
      </c>
      <c r="K1637" s="86" t="str">
        <f t="shared" si="77"/>
        <v/>
      </c>
      <c r="L1637" s="86">
        <f t="shared" si="77"/>
        <v>97</v>
      </c>
      <c r="M1637" s="86">
        <f t="shared" si="77"/>
        <v>102</v>
      </c>
      <c r="N1637" s="86">
        <f t="shared" si="77"/>
        <v>52</v>
      </c>
      <c r="O1637" s="86">
        <f t="shared" si="77"/>
        <v>1</v>
      </c>
      <c r="P1637" s="86">
        <f t="shared" si="77"/>
        <v>38006</v>
      </c>
      <c r="Q1637" s="86" t="str">
        <f t="shared" si="77"/>
        <v/>
      </c>
    </row>
    <row r="1638" spans="1:17" x14ac:dyDescent="0.25">
      <c r="A1638" t="s">
        <v>2542</v>
      </c>
      <c r="B1638" t="s">
        <v>765</v>
      </c>
      <c r="C1638" t="s">
        <v>775</v>
      </c>
      <c r="D1638" t="s">
        <v>776</v>
      </c>
      <c r="E1638" t="s">
        <v>932</v>
      </c>
      <c r="F1638">
        <v>1</v>
      </c>
      <c r="G1638" t="s">
        <v>2542</v>
      </c>
      <c r="H1638" t="s">
        <v>765</v>
      </c>
      <c r="J1638" s="90">
        <f t="shared" si="76"/>
        <v>38007</v>
      </c>
      <c r="K1638" s="86" t="str">
        <f t="shared" si="77"/>
        <v/>
      </c>
      <c r="L1638" s="86">
        <f t="shared" si="77"/>
        <v>97</v>
      </c>
      <c r="M1638" s="86">
        <f t="shared" si="77"/>
        <v>102</v>
      </c>
      <c r="N1638" s="86">
        <f t="shared" si="77"/>
        <v>52</v>
      </c>
      <c r="O1638" s="86">
        <f t="shared" si="77"/>
        <v>1</v>
      </c>
      <c r="P1638" s="86">
        <f t="shared" si="77"/>
        <v>38007</v>
      </c>
      <c r="Q1638" s="86" t="str">
        <f t="shared" si="77"/>
        <v/>
      </c>
    </row>
    <row r="1639" spans="1:17" x14ac:dyDescent="0.25">
      <c r="A1639" t="s">
        <v>2543</v>
      </c>
      <c r="B1639" t="s">
        <v>765</v>
      </c>
      <c r="C1639" t="s">
        <v>775</v>
      </c>
      <c r="D1639" t="s">
        <v>776</v>
      </c>
      <c r="E1639" t="s">
        <v>932</v>
      </c>
      <c r="F1639">
        <v>1</v>
      </c>
      <c r="G1639" t="s">
        <v>2543</v>
      </c>
      <c r="H1639" t="s">
        <v>765</v>
      </c>
      <c r="J1639" s="90">
        <f t="shared" si="76"/>
        <v>38008</v>
      </c>
      <c r="K1639" s="86" t="str">
        <f t="shared" si="77"/>
        <v/>
      </c>
      <c r="L1639" s="86">
        <f t="shared" si="77"/>
        <v>97</v>
      </c>
      <c r="M1639" s="86">
        <f t="shared" si="77"/>
        <v>102</v>
      </c>
      <c r="N1639" s="86">
        <f t="shared" si="77"/>
        <v>52</v>
      </c>
      <c r="O1639" s="86">
        <f t="shared" si="77"/>
        <v>1</v>
      </c>
      <c r="P1639" s="86">
        <f t="shared" si="77"/>
        <v>38008</v>
      </c>
      <c r="Q1639" s="86" t="str">
        <f t="shared" si="77"/>
        <v/>
      </c>
    </row>
    <row r="1640" spans="1:17" x14ac:dyDescent="0.25">
      <c r="A1640" t="s">
        <v>2544</v>
      </c>
      <c r="B1640" t="s">
        <v>765</v>
      </c>
      <c r="C1640" t="s">
        <v>775</v>
      </c>
      <c r="D1640" t="s">
        <v>776</v>
      </c>
      <c r="E1640" t="s">
        <v>932</v>
      </c>
      <c r="F1640">
        <v>1</v>
      </c>
      <c r="G1640" t="s">
        <v>2544</v>
      </c>
      <c r="H1640" t="s">
        <v>765</v>
      </c>
      <c r="J1640" s="90">
        <f t="shared" si="76"/>
        <v>38009</v>
      </c>
      <c r="K1640" s="86" t="str">
        <f t="shared" si="77"/>
        <v/>
      </c>
      <c r="L1640" s="86">
        <f t="shared" si="77"/>
        <v>97</v>
      </c>
      <c r="M1640" s="86">
        <f t="shared" si="77"/>
        <v>102</v>
      </c>
      <c r="N1640" s="86">
        <f t="shared" si="77"/>
        <v>52</v>
      </c>
      <c r="O1640" s="86">
        <f t="shared" si="77"/>
        <v>1</v>
      </c>
      <c r="P1640" s="86">
        <f t="shared" si="77"/>
        <v>38009</v>
      </c>
      <c r="Q1640" s="86" t="str">
        <f t="shared" si="77"/>
        <v/>
      </c>
    </row>
    <row r="1641" spans="1:17" x14ac:dyDescent="0.25">
      <c r="A1641" t="s">
        <v>2545</v>
      </c>
      <c r="B1641" t="s">
        <v>765</v>
      </c>
      <c r="C1641" t="s">
        <v>769</v>
      </c>
      <c r="D1641" t="s">
        <v>776</v>
      </c>
      <c r="E1641" t="s">
        <v>932</v>
      </c>
      <c r="F1641">
        <v>1</v>
      </c>
      <c r="G1641" t="s">
        <v>2545</v>
      </c>
      <c r="H1641" t="s">
        <v>765</v>
      </c>
      <c r="J1641" s="90">
        <f t="shared" si="76"/>
        <v>38012</v>
      </c>
      <c r="K1641" s="86" t="str">
        <f t="shared" si="77"/>
        <v/>
      </c>
      <c r="L1641" s="86">
        <f t="shared" si="77"/>
        <v>174</v>
      </c>
      <c r="M1641" s="86">
        <f t="shared" si="77"/>
        <v>102</v>
      </c>
      <c r="N1641" s="86">
        <f t="shared" si="77"/>
        <v>52</v>
      </c>
      <c r="O1641" s="86">
        <f t="shared" si="77"/>
        <v>1</v>
      </c>
      <c r="P1641" s="86">
        <f t="shared" si="77"/>
        <v>38012</v>
      </c>
      <c r="Q1641" s="86" t="str">
        <f t="shared" si="77"/>
        <v/>
      </c>
    </row>
    <row r="1642" spans="1:17" x14ac:dyDescent="0.25">
      <c r="A1642" t="s">
        <v>2546</v>
      </c>
      <c r="B1642" t="s">
        <v>765</v>
      </c>
      <c r="C1642" t="s">
        <v>769</v>
      </c>
      <c r="D1642" t="s">
        <v>776</v>
      </c>
      <c r="E1642" t="s">
        <v>932</v>
      </c>
      <c r="F1642">
        <v>1</v>
      </c>
      <c r="G1642" t="s">
        <v>2546</v>
      </c>
      <c r="H1642" t="s">
        <v>765</v>
      </c>
      <c r="J1642" s="90">
        <f t="shared" si="76"/>
        <v>38101</v>
      </c>
      <c r="K1642" s="86" t="str">
        <f t="shared" si="77"/>
        <v/>
      </c>
      <c r="L1642" s="86">
        <f t="shared" si="77"/>
        <v>174</v>
      </c>
      <c r="M1642" s="86">
        <f t="shared" si="77"/>
        <v>102</v>
      </c>
      <c r="N1642" s="86">
        <f t="shared" si="77"/>
        <v>52</v>
      </c>
      <c r="O1642" s="86">
        <f t="shared" si="77"/>
        <v>1</v>
      </c>
      <c r="P1642" s="86">
        <f t="shared" si="77"/>
        <v>38101</v>
      </c>
      <c r="Q1642" s="86" t="str">
        <f t="shared" si="77"/>
        <v/>
      </c>
    </row>
    <row r="1643" spans="1:17" x14ac:dyDescent="0.25">
      <c r="A1643" t="s">
        <v>2547</v>
      </c>
      <c r="B1643" t="s">
        <v>765</v>
      </c>
      <c r="C1643" t="s">
        <v>769</v>
      </c>
      <c r="D1643" t="s">
        <v>776</v>
      </c>
      <c r="E1643" t="s">
        <v>932</v>
      </c>
      <c r="F1643">
        <v>1</v>
      </c>
      <c r="G1643" t="s">
        <v>2547</v>
      </c>
      <c r="H1643" t="s">
        <v>765</v>
      </c>
      <c r="J1643" s="90">
        <f t="shared" si="76"/>
        <v>38103</v>
      </c>
      <c r="K1643" s="86" t="str">
        <f t="shared" si="77"/>
        <v/>
      </c>
      <c r="L1643" s="86">
        <f t="shared" si="77"/>
        <v>174</v>
      </c>
      <c r="M1643" s="86">
        <f t="shared" si="77"/>
        <v>102</v>
      </c>
      <c r="N1643" s="86">
        <f t="shared" si="77"/>
        <v>52</v>
      </c>
      <c r="O1643" s="86">
        <f t="shared" si="77"/>
        <v>1</v>
      </c>
      <c r="P1643" s="86">
        <f t="shared" si="77"/>
        <v>38103</v>
      </c>
      <c r="Q1643" s="86" t="str">
        <f t="shared" si="77"/>
        <v/>
      </c>
    </row>
    <row r="1644" spans="1:17" x14ac:dyDescent="0.25">
      <c r="A1644" t="s">
        <v>2548</v>
      </c>
      <c r="B1644" t="s">
        <v>765</v>
      </c>
      <c r="C1644" t="s">
        <v>775</v>
      </c>
      <c r="D1644" t="s">
        <v>776</v>
      </c>
      <c r="E1644" t="s">
        <v>932</v>
      </c>
      <c r="F1644">
        <v>1</v>
      </c>
      <c r="G1644" t="s">
        <v>2548</v>
      </c>
      <c r="H1644" t="s">
        <v>765</v>
      </c>
      <c r="J1644" s="90">
        <f t="shared" si="76"/>
        <v>38116</v>
      </c>
      <c r="K1644" s="86" t="str">
        <f t="shared" si="77"/>
        <v/>
      </c>
      <c r="L1644" s="86">
        <f t="shared" si="77"/>
        <v>97</v>
      </c>
      <c r="M1644" s="86">
        <f t="shared" si="77"/>
        <v>102</v>
      </c>
      <c r="N1644" s="86">
        <f t="shared" si="77"/>
        <v>52</v>
      </c>
      <c r="O1644" s="86">
        <f t="shared" si="77"/>
        <v>1</v>
      </c>
      <c r="P1644" s="86">
        <f t="shared" si="77"/>
        <v>38116</v>
      </c>
      <c r="Q1644" s="86" t="str">
        <f t="shared" si="77"/>
        <v/>
      </c>
    </row>
    <row r="1645" spans="1:17" x14ac:dyDescent="0.25">
      <c r="A1645" t="s">
        <v>2549</v>
      </c>
      <c r="B1645" t="s">
        <v>765</v>
      </c>
      <c r="C1645" t="s">
        <v>775</v>
      </c>
      <c r="D1645" t="s">
        <v>776</v>
      </c>
      <c r="E1645" t="s">
        <v>932</v>
      </c>
      <c r="F1645">
        <v>1</v>
      </c>
      <c r="G1645" t="s">
        <v>2549</v>
      </c>
      <c r="H1645" t="s">
        <v>765</v>
      </c>
      <c r="J1645" s="90">
        <f t="shared" si="76"/>
        <v>38201</v>
      </c>
      <c r="K1645" s="86" t="str">
        <f t="shared" si="77"/>
        <v/>
      </c>
      <c r="L1645" s="86">
        <f t="shared" si="77"/>
        <v>97</v>
      </c>
      <c r="M1645" s="86">
        <f t="shared" si="77"/>
        <v>102</v>
      </c>
      <c r="N1645" s="86">
        <f t="shared" si="77"/>
        <v>52</v>
      </c>
      <c r="O1645" s="86">
        <f t="shared" si="77"/>
        <v>1</v>
      </c>
      <c r="P1645" s="86">
        <f t="shared" si="77"/>
        <v>38201</v>
      </c>
      <c r="Q1645" s="86" t="str">
        <f t="shared" si="77"/>
        <v/>
      </c>
    </row>
    <row r="1646" spans="1:17" x14ac:dyDescent="0.25">
      <c r="A1646" t="s">
        <v>2550</v>
      </c>
      <c r="B1646" t="s">
        <v>765</v>
      </c>
      <c r="C1646" t="s">
        <v>775</v>
      </c>
      <c r="D1646" t="s">
        <v>776</v>
      </c>
      <c r="E1646" t="s">
        <v>932</v>
      </c>
      <c r="F1646">
        <v>1</v>
      </c>
      <c r="G1646" t="s">
        <v>2550</v>
      </c>
      <c r="H1646" t="s">
        <v>765</v>
      </c>
      <c r="J1646" s="90">
        <f t="shared" si="76"/>
        <v>38202</v>
      </c>
      <c r="K1646" s="86" t="str">
        <f t="shared" si="77"/>
        <v/>
      </c>
      <c r="L1646" s="86">
        <f t="shared" si="77"/>
        <v>97</v>
      </c>
      <c r="M1646" s="86">
        <f t="shared" si="77"/>
        <v>102</v>
      </c>
      <c r="N1646" s="86">
        <f t="shared" si="77"/>
        <v>52</v>
      </c>
      <c r="O1646" s="86">
        <f t="shared" si="77"/>
        <v>1</v>
      </c>
      <c r="P1646" s="86">
        <f t="shared" si="77"/>
        <v>38202</v>
      </c>
      <c r="Q1646" s="86" t="str">
        <f t="shared" si="77"/>
        <v/>
      </c>
    </row>
    <row r="1647" spans="1:17" x14ac:dyDescent="0.25">
      <c r="A1647" t="s">
        <v>2551</v>
      </c>
      <c r="B1647" t="s">
        <v>765</v>
      </c>
      <c r="C1647" t="s">
        <v>769</v>
      </c>
      <c r="D1647" t="s">
        <v>776</v>
      </c>
      <c r="E1647" t="s">
        <v>932</v>
      </c>
      <c r="F1647">
        <v>1</v>
      </c>
      <c r="G1647" t="s">
        <v>2551</v>
      </c>
      <c r="H1647" t="s">
        <v>765</v>
      </c>
      <c r="J1647" s="90">
        <f t="shared" si="76"/>
        <v>38214</v>
      </c>
      <c r="K1647" s="86" t="str">
        <f t="shared" si="77"/>
        <v/>
      </c>
      <c r="L1647" s="86">
        <f t="shared" si="77"/>
        <v>174</v>
      </c>
      <c r="M1647" s="86">
        <f t="shared" si="77"/>
        <v>102</v>
      </c>
      <c r="N1647" s="86">
        <f t="shared" si="77"/>
        <v>52</v>
      </c>
      <c r="O1647" s="86">
        <f t="shared" si="77"/>
        <v>1</v>
      </c>
      <c r="P1647" s="86">
        <f t="shared" si="77"/>
        <v>38214</v>
      </c>
      <c r="Q1647" s="86" t="str">
        <f t="shared" si="77"/>
        <v/>
      </c>
    </row>
    <row r="1648" spans="1:17" x14ac:dyDescent="0.25">
      <c r="A1648" t="s">
        <v>2552</v>
      </c>
      <c r="B1648" t="s">
        <v>765</v>
      </c>
      <c r="C1648" t="s">
        <v>769</v>
      </c>
      <c r="D1648" t="s">
        <v>776</v>
      </c>
      <c r="E1648" t="s">
        <v>932</v>
      </c>
      <c r="F1648">
        <v>1</v>
      </c>
      <c r="G1648" t="s">
        <v>2552</v>
      </c>
      <c r="H1648" t="s">
        <v>765</v>
      </c>
      <c r="J1648" s="90">
        <f t="shared" si="76"/>
        <v>38217</v>
      </c>
      <c r="K1648" s="86" t="str">
        <f t="shared" si="77"/>
        <v/>
      </c>
      <c r="L1648" s="86">
        <f t="shared" si="77"/>
        <v>174</v>
      </c>
      <c r="M1648" s="86">
        <f t="shared" si="77"/>
        <v>102</v>
      </c>
      <c r="N1648" s="86">
        <f t="shared" si="77"/>
        <v>52</v>
      </c>
      <c r="O1648" s="86">
        <f t="shared" si="77"/>
        <v>1</v>
      </c>
      <c r="P1648" s="86">
        <f t="shared" si="77"/>
        <v>38217</v>
      </c>
      <c r="Q1648" s="86" t="str">
        <f t="shared" si="77"/>
        <v/>
      </c>
    </row>
    <row r="1649" spans="1:17" x14ac:dyDescent="0.25">
      <c r="A1649" t="s">
        <v>2553</v>
      </c>
      <c r="B1649" t="s">
        <v>765</v>
      </c>
      <c r="C1649" t="s">
        <v>775</v>
      </c>
      <c r="D1649" t="s">
        <v>776</v>
      </c>
      <c r="E1649" t="s">
        <v>853</v>
      </c>
      <c r="F1649">
        <v>1</v>
      </c>
      <c r="G1649" t="s">
        <v>2553</v>
      </c>
      <c r="H1649" t="s">
        <v>765</v>
      </c>
      <c r="J1649" s="90">
        <f t="shared" si="76"/>
        <v>40756</v>
      </c>
      <c r="K1649" s="86" t="str">
        <f t="shared" si="77"/>
        <v/>
      </c>
      <c r="L1649" s="86">
        <f t="shared" si="77"/>
        <v>97</v>
      </c>
      <c r="M1649" s="86">
        <f t="shared" si="77"/>
        <v>102</v>
      </c>
      <c r="N1649" s="86">
        <f t="shared" si="77"/>
        <v>65</v>
      </c>
      <c r="O1649" s="86">
        <f t="shared" si="77"/>
        <v>1</v>
      </c>
      <c r="P1649" s="86">
        <f t="shared" si="77"/>
        <v>40756</v>
      </c>
      <c r="Q1649" s="86" t="str">
        <f t="shared" si="77"/>
        <v/>
      </c>
    </row>
    <row r="1650" spans="1:17" x14ac:dyDescent="0.25">
      <c r="A1650" t="s">
        <v>2554</v>
      </c>
      <c r="B1650" t="s">
        <v>765</v>
      </c>
      <c r="C1650" t="s">
        <v>775</v>
      </c>
      <c r="D1650" t="s">
        <v>851</v>
      </c>
      <c r="E1650" t="s">
        <v>853</v>
      </c>
      <c r="F1650">
        <v>1</v>
      </c>
      <c r="G1650" t="s">
        <v>2554</v>
      </c>
      <c r="H1650" t="s">
        <v>765</v>
      </c>
      <c r="J1650" s="90">
        <f t="shared" si="76"/>
        <v>40766</v>
      </c>
      <c r="K1650" s="86" t="str">
        <f t="shared" si="77"/>
        <v/>
      </c>
      <c r="L1650" s="86">
        <f t="shared" si="77"/>
        <v>97</v>
      </c>
      <c r="M1650" s="86">
        <f t="shared" si="77"/>
        <v>101</v>
      </c>
      <c r="N1650" s="86">
        <f t="shared" si="77"/>
        <v>65</v>
      </c>
      <c r="O1650" s="86">
        <f t="shared" si="77"/>
        <v>1</v>
      </c>
      <c r="P1650" s="86">
        <f t="shared" si="77"/>
        <v>40766</v>
      </c>
      <c r="Q1650" s="86" t="str">
        <f t="shared" si="77"/>
        <v/>
      </c>
    </row>
    <row r="1651" spans="1:17" x14ac:dyDescent="0.25">
      <c r="A1651" t="s">
        <v>2555</v>
      </c>
      <c r="B1651" t="s">
        <v>765</v>
      </c>
      <c r="C1651" t="s">
        <v>775</v>
      </c>
      <c r="D1651" t="s">
        <v>851</v>
      </c>
      <c r="E1651" t="s">
        <v>853</v>
      </c>
      <c r="F1651">
        <v>1</v>
      </c>
      <c r="G1651" t="s">
        <v>2555</v>
      </c>
      <c r="H1651" t="s">
        <v>765</v>
      </c>
      <c r="J1651" s="90">
        <f t="shared" si="76"/>
        <v>41103</v>
      </c>
      <c r="K1651" s="86" t="str">
        <f t="shared" si="77"/>
        <v/>
      </c>
      <c r="L1651" s="86">
        <f t="shared" si="77"/>
        <v>97</v>
      </c>
      <c r="M1651" s="86">
        <f t="shared" si="77"/>
        <v>101</v>
      </c>
      <c r="N1651" s="86">
        <f t="shared" si="77"/>
        <v>65</v>
      </c>
      <c r="O1651" s="86">
        <f t="shared" si="77"/>
        <v>1</v>
      </c>
      <c r="P1651" s="86">
        <f t="shared" si="77"/>
        <v>41103</v>
      </c>
      <c r="Q1651" s="86" t="str">
        <f t="shared" si="77"/>
        <v/>
      </c>
    </row>
    <row r="1652" spans="1:17" x14ac:dyDescent="0.25">
      <c r="A1652" t="s">
        <v>2556</v>
      </c>
      <c r="B1652" t="s">
        <v>765</v>
      </c>
      <c r="C1652" t="s">
        <v>775</v>
      </c>
      <c r="D1652" t="s">
        <v>851</v>
      </c>
      <c r="E1652" t="s">
        <v>778</v>
      </c>
      <c r="F1652">
        <v>1</v>
      </c>
      <c r="G1652" t="s">
        <v>2556</v>
      </c>
      <c r="H1652" t="s">
        <v>765</v>
      </c>
      <c r="J1652" s="90">
        <f t="shared" si="76"/>
        <v>41404</v>
      </c>
      <c r="K1652" s="86" t="str">
        <f t="shared" si="77"/>
        <v/>
      </c>
      <c r="L1652" s="86">
        <f t="shared" si="77"/>
        <v>97</v>
      </c>
      <c r="M1652" s="86">
        <f t="shared" si="77"/>
        <v>101</v>
      </c>
      <c r="N1652" s="86">
        <f t="shared" si="77"/>
        <v>63</v>
      </c>
      <c r="O1652" s="86">
        <f t="shared" si="77"/>
        <v>1</v>
      </c>
      <c r="P1652" s="86">
        <f t="shared" si="77"/>
        <v>41404</v>
      </c>
      <c r="Q1652" s="86" t="str">
        <f t="shared" ref="N1652:Q1680" si="78">IFERROR(+H1652+0,"")</f>
        <v/>
      </c>
    </row>
    <row r="1653" spans="1:17" x14ac:dyDescent="0.25">
      <c r="A1653" t="s">
        <v>2557</v>
      </c>
      <c r="B1653" t="s">
        <v>765</v>
      </c>
      <c r="C1653" t="s">
        <v>775</v>
      </c>
      <c r="D1653" t="s">
        <v>851</v>
      </c>
      <c r="E1653" t="s">
        <v>853</v>
      </c>
      <c r="F1653">
        <v>1</v>
      </c>
      <c r="G1653" t="s">
        <v>2557</v>
      </c>
      <c r="H1653" t="s">
        <v>765</v>
      </c>
      <c r="J1653" s="90">
        <f t="shared" si="76"/>
        <v>42611</v>
      </c>
      <c r="K1653" s="86" t="str">
        <f t="shared" ref="K1653:Q1705" si="79">IFERROR(+B1653+0,"")</f>
        <v/>
      </c>
      <c r="L1653" s="86">
        <f t="shared" si="79"/>
        <v>97</v>
      </c>
      <c r="M1653" s="86">
        <f t="shared" si="79"/>
        <v>101</v>
      </c>
      <c r="N1653" s="86">
        <f t="shared" si="78"/>
        <v>65</v>
      </c>
      <c r="O1653" s="86">
        <f t="shared" si="78"/>
        <v>1</v>
      </c>
      <c r="P1653" s="86">
        <f t="shared" si="78"/>
        <v>42611</v>
      </c>
      <c r="Q1653" s="86" t="str">
        <f t="shared" si="78"/>
        <v/>
      </c>
    </row>
    <row r="1654" spans="1:17" x14ac:dyDescent="0.25">
      <c r="A1654" t="s">
        <v>2558</v>
      </c>
      <c r="B1654" t="s">
        <v>765</v>
      </c>
      <c r="C1654" t="s">
        <v>775</v>
      </c>
      <c r="D1654" t="s">
        <v>851</v>
      </c>
      <c r="E1654" t="s">
        <v>853</v>
      </c>
      <c r="F1654">
        <v>1</v>
      </c>
      <c r="G1654" t="s">
        <v>2559</v>
      </c>
      <c r="H1654" t="s">
        <v>765</v>
      </c>
      <c r="J1654" s="90" t="str">
        <f t="shared" si="76"/>
        <v>43403-BH</v>
      </c>
      <c r="K1654" s="86" t="str">
        <f t="shared" si="79"/>
        <v/>
      </c>
      <c r="L1654" s="86">
        <f t="shared" si="79"/>
        <v>97</v>
      </c>
      <c r="M1654" s="86">
        <f t="shared" si="79"/>
        <v>101</v>
      </c>
      <c r="N1654" s="86">
        <f t="shared" si="78"/>
        <v>65</v>
      </c>
      <c r="O1654" s="86">
        <f t="shared" si="78"/>
        <v>1</v>
      </c>
      <c r="P1654" s="86">
        <f t="shared" si="78"/>
        <v>43403</v>
      </c>
      <c r="Q1654" s="86" t="str">
        <f t="shared" si="78"/>
        <v/>
      </c>
    </row>
    <row r="1655" spans="1:17" x14ac:dyDescent="0.25">
      <c r="A1655" t="s">
        <v>2560</v>
      </c>
      <c r="B1655" t="s">
        <v>765</v>
      </c>
      <c r="C1655" t="s">
        <v>775</v>
      </c>
      <c r="D1655" t="s">
        <v>851</v>
      </c>
      <c r="E1655" t="s">
        <v>853</v>
      </c>
      <c r="F1655">
        <v>1</v>
      </c>
      <c r="G1655" t="s">
        <v>2560</v>
      </c>
      <c r="H1655" t="s">
        <v>765</v>
      </c>
      <c r="J1655" s="90">
        <f t="shared" si="76"/>
        <v>44241</v>
      </c>
      <c r="K1655" s="86" t="str">
        <f t="shared" si="79"/>
        <v/>
      </c>
      <c r="L1655" s="86">
        <f t="shared" si="79"/>
        <v>97</v>
      </c>
      <c r="M1655" s="86">
        <f t="shared" si="79"/>
        <v>101</v>
      </c>
      <c r="N1655" s="86">
        <f t="shared" si="78"/>
        <v>65</v>
      </c>
      <c r="O1655" s="86">
        <f t="shared" si="78"/>
        <v>1</v>
      </c>
      <c r="P1655" s="86">
        <f t="shared" si="78"/>
        <v>44241</v>
      </c>
      <c r="Q1655" s="86" t="str">
        <f t="shared" si="78"/>
        <v/>
      </c>
    </row>
    <row r="1656" spans="1:17" x14ac:dyDescent="0.25">
      <c r="A1656" t="s">
        <v>2561</v>
      </c>
      <c r="B1656" t="s">
        <v>765</v>
      </c>
      <c r="C1656" t="s">
        <v>775</v>
      </c>
      <c r="D1656" t="s">
        <v>851</v>
      </c>
      <c r="E1656" t="s">
        <v>853</v>
      </c>
      <c r="F1656">
        <v>1</v>
      </c>
      <c r="G1656" t="s">
        <v>2561</v>
      </c>
      <c r="H1656" t="s">
        <v>765</v>
      </c>
      <c r="J1656" s="90">
        <f t="shared" si="76"/>
        <v>44252</v>
      </c>
      <c r="K1656" s="86" t="str">
        <f t="shared" si="79"/>
        <v/>
      </c>
      <c r="L1656" s="86">
        <f t="shared" si="79"/>
        <v>97</v>
      </c>
      <c r="M1656" s="86">
        <f t="shared" si="79"/>
        <v>101</v>
      </c>
      <c r="N1656" s="86">
        <f t="shared" si="78"/>
        <v>65</v>
      </c>
      <c r="O1656" s="86">
        <f t="shared" si="78"/>
        <v>1</v>
      </c>
      <c r="P1656" s="86">
        <f t="shared" si="78"/>
        <v>44252</v>
      </c>
      <c r="Q1656" s="86" t="str">
        <f t="shared" si="78"/>
        <v/>
      </c>
    </row>
    <row r="1657" spans="1:17" x14ac:dyDescent="0.25">
      <c r="A1657" t="s">
        <v>2562</v>
      </c>
      <c r="B1657" t="s">
        <v>765</v>
      </c>
      <c r="C1657" t="s">
        <v>769</v>
      </c>
      <c r="D1657" t="s">
        <v>851</v>
      </c>
      <c r="E1657" t="s">
        <v>853</v>
      </c>
      <c r="F1657">
        <v>1</v>
      </c>
      <c r="G1657" t="s">
        <v>2562</v>
      </c>
      <c r="H1657" t="s">
        <v>765</v>
      </c>
      <c r="J1657" s="90">
        <f t="shared" si="76"/>
        <v>44255</v>
      </c>
      <c r="K1657" s="86" t="str">
        <f t="shared" si="79"/>
        <v/>
      </c>
      <c r="L1657" s="86">
        <f t="shared" si="79"/>
        <v>174</v>
      </c>
      <c r="M1657" s="86">
        <f t="shared" si="79"/>
        <v>101</v>
      </c>
      <c r="N1657" s="86">
        <f t="shared" si="78"/>
        <v>65</v>
      </c>
      <c r="O1657" s="86">
        <f t="shared" si="78"/>
        <v>1</v>
      </c>
      <c r="P1657" s="86">
        <f t="shared" si="78"/>
        <v>44255</v>
      </c>
      <c r="Q1657" s="86" t="str">
        <f t="shared" si="78"/>
        <v/>
      </c>
    </row>
    <row r="1658" spans="1:17" x14ac:dyDescent="0.25">
      <c r="A1658" t="s">
        <v>2563</v>
      </c>
      <c r="B1658" t="s">
        <v>765</v>
      </c>
      <c r="C1658" t="s">
        <v>775</v>
      </c>
      <c r="D1658" t="s">
        <v>851</v>
      </c>
      <c r="E1658" t="s">
        <v>853</v>
      </c>
      <c r="F1658">
        <v>1</v>
      </c>
      <c r="G1658" t="s">
        <v>2563</v>
      </c>
      <c r="H1658" t="s">
        <v>765</v>
      </c>
      <c r="J1658" s="90">
        <f t="shared" si="76"/>
        <v>44258</v>
      </c>
      <c r="K1658" s="86" t="str">
        <f t="shared" si="79"/>
        <v/>
      </c>
      <c r="L1658" s="86">
        <f t="shared" si="79"/>
        <v>97</v>
      </c>
      <c r="M1658" s="86">
        <f t="shared" si="79"/>
        <v>101</v>
      </c>
      <c r="N1658" s="86">
        <f t="shared" si="78"/>
        <v>65</v>
      </c>
      <c r="O1658" s="86">
        <f t="shared" si="78"/>
        <v>1</v>
      </c>
      <c r="P1658" s="86">
        <f t="shared" si="78"/>
        <v>44258</v>
      </c>
      <c r="Q1658" s="86" t="str">
        <f t="shared" si="78"/>
        <v/>
      </c>
    </row>
    <row r="1659" spans="1:17" x14ac:dyDescent="0.25">
      <c r="A1659" t="s">
        <v>2564</v>
      </c>
      <c r="B1659" t="s">
        <v>765</v>
      </c>
      <c r="C1659" t="s">
        <v>775</v>
      </c>
      <c r="D1659" t="s">
        <v>851</v>
      </c>
      <c r="E1659" t="s">
        <v>853</v>
      </c>
      <c r="F1659">
        <v>1</v>
      </c>
      <c r="G1659" t="s">
        <v>2564</v>
      </c>
      <c r="H1659" t="s">
        <v>765</v>
      </c>
      <c r="J1659" s="90">
        <f t="shared" si="76"/>
        <v>44261</v>
      </c>
      <c r="K1659" s="86" t="str">
        <f t="shared" si="79"/>
        <v/>
      </c>
      <c r="L1659" s="86">
        <f t="shared" si="79"/>
        <v>97</v>
      </c>
      <c r="M1659" s="86">
        <f t="shared" si="79"/>
        <v>101</v>
      </c>
      <c r="N1659" s="86">
        <f t="shared" si="78"/>
        <v>65</v>
      </c>
      <c r="O1659" s="86">
        <f t="shared" si="78"/>
        <v>1</v>
      </c>
      <c r="P1659" s="86">
        <f t="shared" si="78"/>
        <v>44261</v>
      </c>
      <c r="Q1659" s="86" t="str">
        <f t="shared" si="78"/>
        <v/>
      </c>
    </row>
    <row r="1660" spans="1:17" x14ac:dyDescent="0.25">
      <c r="A1660" t="s">
        <v>2565</v>
      </c>
      <c r="B1660" t="s">
        <v>765</v>
      </c>
      <c r="C1660" t="s">
        <v>775</v>
      </c>
      <c r="D1660" t="s">
        <v>851</v>
      </c>
      <c r="E1660" t="s">
        <v>853</v>
      </c>
      <c r="F1660">
        <v>1</v>
      </c>
      <c r="G1660" t="s">
        <v>2565</v>
      </c>
      <c r="H1660" t="s">
        <v>765</v>
      </c>
      <c r="J1660" s="90">
        <f t="shared" si="76"/>
        <v>44266</v>
      </c>
      <c r="K1660" s="86" t="str">
        <f t="shared" si="79"/>
        <v/>
      </c>
      <c r="L1660" s="86">
        <f t="shared" si="79"/>
        <v>97</v>
      </c>
      <c r="M1660" s="86">
        <f t="shared" si="79"/>
        <v>101</v>
      </c>
      <c r="N1660" s="86">
        <f t="shared" si="78"/>
        <v>65</v>
      </c>
      <c r="O1660" s="86">
        <f t="shared" si="78"/>
        <v>1</v>
      </c>
      <c r="P1660" s="86">
        <f t="shared" si="78"/>
        <v>44266</v>
      </c>
      <c r="Q1660" s="86" t="str">
        <f t="shared" si="78"/>
        <v/>
      </c>
    </row>
    <row r="1661" spans="1:17" x14ac:dyDescent="0.25">
      <c r="A1661" t="s">
        <v>2566</v>
      </c>
      <c r="B1661" t="s">
        <v>765</v>
      </c>
      <c r="C1661" t="s">
        <v>775</v>
      </c>
      <c r="D1661" t="s">
        <v>851</v>
      </c>
      <c r="E1661" t="s">
        <v>853</v>
      </c>
      <c r="F1661">
        <v>1</v>
      </c>
      <c r="G1661" t="s">
        <v>2566</v>
      </c>
      <c r="H1661" t="s">
        <v>765</v>
      </c>
      <c r="J1661" s="90">
        <f t="shared" si="76"/>
        <v>44271</v>
      </c>
      <c r="K1661" s="86" t="str">
        <f t="shared" si="79"/>
        <v/>
      </c>
      <c r="L1661" s="86">
        <f t="shared" si="79"/>
        <v>97</v>
      </c>
      <c r="M1661" s="86">
        <f t="shared" si="79"/>
        <v>101</v>
      </c>
      <c r="N1661" s="86">
        <f t="shared" si="78"/>
        <v>65</v>
      </c>
      <c r="O1661" s="86">
        <f t="shared" si="78"/>
        <v>1</v>
      </c>
      <c r="P1661" s="86">
        <f t="shared" si="78"/>
        <v>44271</v>
      </c>
      <c r="Q1661" s="86" t="str">
        <f t="shared" si="78"/>
        <v/>
      </c>
    </row>
    <row r="1662" spans="1:17" x14ac:dyDescent="0.25">
      <c r="A1662" t="s">
        <v>2567</v>
      </c>
      <c r="B1662" t="s">
        <v>765</v>
      </c>
      <c r="C1662" t="s">
        <v>775</v>
      </c>
      <c r="D1662" t="s">
        <v>851</v>
      </c>
      <c r="E1662" t="s">
        <v>853</v>
      </c>
      <c r="F1662">
        <v>1</v>
      </c>
      <c r="G1662" t="s">
        <v>2567</v>
      </c>
      <c r="H1662" t="s">
        <v>765</v>
      </c>
      <c r="J1662" s="90">
        <f t="shared" si="76"/>
        <v>44276</v>
      </c>
      <c r="K1662" s="86" t="str">
        <f t="shared" si="79"/>
        <v/>
      </c>
      <c r="L1662" s="86">
        <f t="shared" si="79"/>
        <v>97</v>
      </c>
      <c r="M1662" s="86">
        <f t="shared" si="79"/>
        <v>101</v>
      </c>
      <c r="N1662" s="86">
        <f t="shared" si="78"/>
        <v>65</v>
      </c>
      <c r="O1662" s="86">
        <f t="shared" si="78"/>
        <v>1</v>
      </c>
      <c r="P1662" s="86">
        <f t="shared" si="78"/>
        <v>44276</v>
      </c>
      <c r="Q1662" s="86" t="str">
        <f t="shared" si="78"/>
        <v/>
      </c>
    </row>
    <row r="1663" spans="1:17" x14ac:dyDescent="0.25">
      <c r="A1663" t="s">
        <v>2568</v>
      </c>
      <c r="B1663" t="s">
        <v>765</v>
      </c>
      <c r="C1663" t="s">
        <v>775</v>
      </c>
      <c r="D1663" t="s">
        <v>851</v>
      </c>
      <c r="E1663" t="s">
        <v>853</v>
      </c>
      <c r="F1663">
        <v>1</v>
      </c>
      <c r="G1663" t="s">
        <v>2568</v>
      </c>
      <c r="H1663" t="s">
        <v>765</v>
      </c>
      <c r="J1663" s="90">
        <f t="shared" si="76"/>
        <v>44281</v>
      </c>
      <c r="K1663" s="86" t="str">
        <f t="shared" si="79"/>
        <v/>
      </c>
      <c r="L1663" s="86">
        <f t="shared" si="79"/>
        <v>97</v>
      </c>
      <c r="M1663" s="86">
        <f t="shared" si="79"/>
        <v>101</v>
      </c>
      <c r="N1663" s="86">
        <f t="shared" si="78"/>
        <v>65</v>
      </c>
      <c r="O1663" s="86">
        <f t="shared" si="78"/>
        <v>1</v>
      </c>
      <c r="P1663" s="86">
        <f t="shared" si="78"/>
        <v>44281</v>
      </c>
      <c r="Q1663" s="86" t="str">
        <f t="shared" si="78"/>
        <v/>
      </c>
    </row>
    <row r="1664" spans="1:17" x14ac:dyDescent="0.25">
      <c r="A1664" t="s">
        <v>2569</v>
      </c>
      <c r="B1664" t="s">
        <v>765</v>
      </c>
      <c r="C1664" t="s">
        <v>775</v>
      </c>
      <c r="D1664" t="s">
        <v>896</v>
      </c>
      <c r="E1664" t="s">
        <v>853</v>
      </c>
      <c r="F1664">
        <v>1</v>
      </c>
      <c r="G1664" t="s">
        <v>2569</v>
      </c>
      <c r="H1664" t="s">
        <v>765</v>
      </c>
      <c r="J1664" s="90">
        <f t="shared" si="76"/>
        <v>44286</v>
      </c>
      <c r="K1664" s="86" t="str">
        <f t="shared" si="79"/>
        <v/>
      </c>
      <c r="L1664" s="86">
        <f t="shared" si="79"/>
        <v>97</v>
      </c>
      <c r="M1664" s="86">
        <f t="shared" si="79"/>
        <v>104</v>
      </c>
      <c r="N1664" s="86">
        <f t="shared" si="78"/>
        <v>65</v>
      </c>
      <c r="O1664" s="86">
        <f t="shared" si="78"/>
        <v>1</v>
      </c>
      <c r="P1664" s="86">
        <f t="shared" si="78"/>
        <v>44286</v>
      </c>
      <c r="Q1664" s="86" t="str">
        <f t="shared" si="78"/>
        <v/>
      </c>
    </row>
    <row r="1665" spans="1:17" x14ac:dyDescent="0.25">
      <c r="A1665" t="s">
        <v>2570</v>
      </c>
      <c r="B1665" t="s">
        <v>765</v>
      </c>
      <c r="C1665" t="s">
        <v>775</v>
      </c>
      <c r="D1665" t="s">
        <v>851</v>
      </c>
      <c r="E1665" t="s">
        <v>853</v>
      </c>
      <c r="F1665">
        <v>1</v>
      </c>
      <c r="G1665" t="s">
        <v>2570</v>
      </c>
      <c r="H1665" t="s">
        <v>765</v>
      </c>
      <c r="J1665" s="90">
        <f t="shared" si="76"/>
        <v>45803</v>
      </c>
      <c r="K1665" s="86" t="str">
        <f t="shared" si="79"/>
        <v/>
      </c>
      <c r="L1665" s="86">
        <f t="shared" si="79"/>
        <v>97</v>
      </c>
      <c r="M1665" s="86">
        <f t="shared" si="79"/>
        <v>101</v>
      </c>
      <c r="N1665" s="86">
        <f t="shared" si="78"/>
        <v>65</v>
      </c>
      <c r="O1665" s="86">
        <f t="shared" si="78"/>
        <v>1</v>
      </c>
      <c r="P1665" s="86">
        <f t="shared" si="78"/>
        <v>45803</v>
      </c>
      <c r="Q1665" s="86" t="str">
        <f t="shared" si="78"/>
        <v/>
      </c>
    </row>
    <row r="1666" spans="1:17" x14ac:dyDescent="0.25">
      <c r="A1666" t="s">
        <v>2571</v>
      </c>
      <c r="B1666" t="s">
        <v>765</v>
      </c>
      <c r="C1666" t="s">
        <v>863</v>
      </c>
      <c r="D1666" t="s">
        <v>851</v>
      </c>
      <c r="E1666" t="s">
        <v>853</v>
      </c>
      <c r="F1666">
        <v>1</v>
      </c>
      <c r="G1666" t="s">
        <v>2571</v>
      </c>
      <c r="H1666" t="s">
        <v>765</v>
      </c>
      <c r="J1666" s="90">
        <f t="shared" ref="J1666:J1729" si="80">IFERROR(+A1666+0,A1666)</f>
        <v>46301</v>
      </c>
      <c r="K1666" s="86" t="str">
        <f t="shared" si="79"/>
        <v/>
      </c>
      <c r="L1666" s="86">
        <f t="shared" si="79"/>
        <v>90</v>
      </c>
      <c r="M1666" s="86">
        <f t="shared" si="79"/>
        <v>101</v>
      </c>
      <c r="N1666" s="86">
        <f t="shared" si="78"/>
        <v>65</v>
      </c>
      <c r="O1666" s="86">
        <f t="shared" si="78"/>
        <v>1</v>
      </c>
      <c r="P1666" s="86">
        <f t="shared" si="78"/>
        <v>46301</v>
      </c>
      <c r="Q1666" s="86" t="str">
        <f t="shared" si="78"/>
        <v/>
      </c>
    </row>
    <row r="1667" spans="1:17" x14ac:dyDescent="0.25">
      <c r="A1667" t="s">
        <v>2572</v>
      </c>
      <c r="B1667" t="s">
        <v>765</v>
      </c>
      <c r="C1667" t="s">
        <v>775</v>
      </c>
      <c r="D1667" t="s">
        <v>851</v>
      </c>
      <c r="E1667" t="s">
        <v>853</v>
      </c>
      <c r="F1667">
        <v>1</v>
      </c>
      <c r="G1667" t="s">
        <v>2572</v>
      </c>
      <c r="H1667" t="s">
        <v>765</v>
      </c>
      <c r="J1667" s="90">
        <f t="shared" si="80"/>
        <v>46411</v>
      </c>
      <c r="K1667" s="86" t="str">
        <f t="shared" si="79"/>
        <v/>
      </c>
      <c r="L1667" s="86">
        <f t="shared" si="79"/>
        <v>97</v>
      </c>
      <c r="M1667" s="86">
        <f t="shared" si="79"/>
        <v>101</v>
      </c>
      <c r="N1667" s="86">
        <f t="shared" si="78"/>
        <v>65</v>
      </c>
      <c r="O1667" s="86">
        <f t="shared" si="78"/>
        <v>1</v>
      </c>
      <c r="P1667" s="86">
        <f t="shared" si="78"/>
        <v>46411</v>
      </c>
      <c r="Q1667" s="86" t="str">
        <f t="shared" si="78"/>
        <v/>
      </c>
    </row>
    <row r="1668" spans="1:17" x14ac:dyDescent="0.25">
      <c r="A1668" t="s">
        <v>2573</v>
      </c>
      <c r="B1668" t="s">
        <v>765</v>
      </c>
      <c r="C1668" t="s">
        <v>775</v>
      </c>
      <c r="D1668" t="s">
        <v>851</v>
      </c>
      <c r="E1668" t="s">
        <v>853</v>
      </c>
      <c r="F1668">
        <v>1</v>
      </c>
      <c r="G1668" t="s">
        <v>2573</v>
      </c>
      <c r="H1668" t="s">
        <v>765</v>
      </c>
      <c r="J1668" s="90">
        <f t="shared" si="80"/>
        <v>46421</v>
      </c>
      <c r="K1668" s="86" t="str">
        <f t="shared" si="79"/>
        <v/>
      </c>
      <c r="L1668" s="86">
        <f t="shared" si="79"/>
        <v>97</v>
      </c>
      <c r="M1668" s="86">
        <f t="shared" si="79"/>
        <v>101</v>
      </c>
      <c r="N1668" s="86">
        <f t="shared" si="78"/>
        <v>65</v>
      </c>
      <c r="O1668" s="86">
        <f t="shared" si="78"/>
        <v>1</v>
      </c>
      <c r="P1668" s="86">
        <f t="shared" si="78"/>
        <v>46421</v>
      </c>
      <c r="Q1668" s="86" t="str">
        <f t="shared" si="78"/>
        <v/>
      </c>
    </row>
    <row r="1669" spans="1:17" x14ac:dyDescent="0.25">
      <c r="A1669" t="s">
        <v>2574</v>
      </c>
      <c r="B1669" t="s">
        <v>765</v>
      </c>
      <c r="C1669" t="s">
        <v>775</v>
      </c>
      <c r="D1669" t="s">
        <v>776</v>
      </c>
      <c r="E1669" t="s">
        <v>853</v>
      </c>
      <c r="F1669">
        <v>1</v>
      </c>
      <c r="G1669" t="s">
        <v>2574</v>
      </c>
      <c r="H1669" t="s">
        <v>765</v>
      </c>
      <c r="J1669" s="90">
        <f t="shared" si="80"/>
        <v>46422</v>
      </c>
      <c r="K1669" s="86" t="str">
        <f t="shared" si="79"/>
        <v/>
      </c>
      <c r="L1669" s="86">
        <f t="shared" si="79"/>
        <v>97</v>
      </c>
      <c r="M1669" s="86">
        <f t="shared" si="79"/>
        <v>102</v>
      </c>
      <c r="N1669" s="86">
        <f t="shared" si="78"/>
        <v>65</v>
      </c>
      <c r="O1669" s="86">
        <f t="shared" si="78"/>
        <v>1</v>
      </c>
      <c r="P1669" s="86">
        <f t="shared" si="78"/>
        <v>46422</v>
      </c>
      <c r="Q1669" s="86" t="str">
        <f t="shared" si="78"/>
        <v/>
      </c>
    </row>
    <row r="1670" spans="1:17" x14ac:dyDescent="0.25">
      <c r="A1670" t="s">
        <v>2575</v>
      </c>
      <c r="B1670" t="s">
        <v>765</v>
      </c>
      <c r="C1670" t="s">
        <v>775</v>
      </c>
      <c r="D1670" t="s">
        <v>776</v>
      </c>
      <c r="E1670" t="s">
        <v>853</v>
      </c>
      <c r="F1670">
        <v>1</v>
      </c>
      <c r="G1670" t="s">
        <v>2575</v>
      </c>
      <c r="H1670" t="s">
        <v>765</v>
      </c>
      <c r="J1670" s="90">
        <f t="shared" si="80"/>
        <v>46423</v>
      </c>
      <c r="K1670" s="86" t="str">
        <f t="shared" si="79"/>
        <v/>
      </c>
      <c r="L1670" s="86">
        <f t="shared" si="79"/>
        <v>97</v>
      </c>
      <c r="M1670" s="86">
        <f t="shared" si="79"/>
        <v>102</v>
      </c>
      <c r="N1670" s="86">
        <f t="shared" si="78"/>
        <v>65</v>
      </c>
      <c r="O1670" s="86">
        <f t="shared" si="78"/>
        <v>1</v>
      </c>
      <c r="P1670" s="86">
        <f t="shared" si="78"/>
        <v>46423</v>
      </c>
      <c r="Q1670" s="86" t="str">
        <f t="shared" si="78"/>
        <v/>
      </c>
    </row>
    <row r="1671" spans="1:17" x14ac:dyDescent="0.25">
      <c r="A1671" t="s">
        <v>2576</v>
      </c>
      <c r="B1671" t="s">
        <v>765</v>
      </c>
      <c r="C1671" t="s">
        <v>775</v>
      </c>
      <c r="D1671" t="s">
        <v>776</v>
      </c>
      <c r="E1671" t="s">
        <v>853</v>
      </c>
      <c r="F1671">
        <v>1</v>
      </c>
      <c r="G1671" t="s">
        <v>2576</v>
      </c>
      <c r="H1671" t="s">
        <v>765</v>
      </c>
      <c r="J1671" s="90">
        <f t="shared" si="80"/>
        <v>46424</v>
      </c>
      <c r="K1671" s="86" t="str">
        <f t="shared" si="79"/>
        <v/>
      </c>
      <c r="L1671" s="86">
        <f t="shared" si="79"/>
        <v>97</v>
      </c>
      <c r="M1671" s="86">
        <f t="shared" si="79"/>
        <v>102</v>
      </c>
      <c r="N1671" s="86">
        <f t="shared" si="78"/>
        <v>65</v>
      </c>
      <c r="O1671" s="86">
        <f t="shared" si="78"/>
        <v>1</v>
      </c>
      <c r="P1671" s="86">
        <f t="shared" si="78"/>
        <v>46424</v>
      </c>
      <c r="Q1671" s="86" t="str">
        <f t="shared" si="78"/>
        <v/>
      </c>
    </row>
    <row r="1672" spans="1:17" x14ac:dyDescent="0.25">
      <c r="A1672" t="s">
        <v>2577</v>
      </c>
      <c r="B1672" t="s">
        <v>765</v>
      </c>
      <c r="C1672" t="s">
        <v>775</v>
      </c>
      <c r="D1672" t="s">
        <v>776</v>
      </c>
      <c r="E1672" t="s">
        <v>853</v>
      </c>
      <c r="F1672">
        <v>1</v>
      </c>
      <c r="G1672" t="s">
        <v>2577</v>
      </c>
      <c r="H1672" t="s">
        <v>765</v>
      </c>
      <c r="J1672" s="90">
        <f t="shared" si="80"/>
        <v>46425</v>
      </c>
      <c r="K1672" s="86" t="str">
        <f t="shared" si="79"/>
        <v/>
      </c>
      <c r="L1672" s="86">
        <f t="shared" si="79"/>
        <v>97</v>
      </c>
      <c r="M1672" s="86">
        <f t="shared" si="79"/>
        <v>102</v>
      </c>
      <c r="N1672" s="86">
        <f t="shared" si="78"/>
        <v>65</v>
      </c>
      <c r="O1672" s="86">
        <f t="shared" si="78"/>
        <v>1</v>
      </c>
      <c r="P1672" s="86">
        <f t="shared" si="78"/>
        <v>46425</v>
      </c>
      <c r="Q1672" s="86" t="str">
        <f t="shared" si="78"/>
        <v/>
      </c>
    </row>
    <row r="1673" spans="1:17" x14ac:dyDescent="0.25">
      <c r="A1673" t="s">
        <v>2578</v>
      </c>
      <c r="B1673" t="s">
        <v>765</v>
      </c>
      <c r="C1673" t="s">
        <v>863</v>
      </c>
      <c r="D1673" t="s">
        <v>851</v>
      </c>
      <c r="E1673" t="s">
        <v>853</v>
      </c>
      <c r="F1673">
        <v>1</v>
      </c>
      <c r="G1673" t="s">
        <v>2578</v>
      </c>
      <c r="H1673" t="s">
        <v>765</v>
      </c>
      <c r="J1673" s="90">
        <f t="shared" si="80"/>
        <v>46626</v>
      </c>
      <c r="K1673" s="86" t="str">
        <f t="shared" si="79"/>
        <v/>
      </c>
      <c r="L1673" s="86">
        <f t="shared" si="79"/>
        <v>90</v>
      </c>
      <c r="M1673" s="86">
        <f t="shared" si="79"/>
        <v>101</v>
      </c>
      <c r="N1673" s="86">
        <f t="shared" si="78"/>
        <v>65</v>
      </c>
      <c r="O1673" s="86">
        <f t="shared" si="78"/>
        <v>1</v>
      </c>
      <c r="P1673" s="86">
        <f t="shared" si="78"/>
        <v>46626</v>
      </c>
      <c r="Q1673" s="86" t="str">
        <f t="shared" si="78"/>
        <v/>
      </c>
    </row>
    <row r="1674" spans="1:17" x14ac:dyDescent="0.25">
      <c r="A1674" t="s">
        <v>2579</v>
      </c>
      <c r="B1674" t="s">
        <v>765</v>
      </c>
      <c r="C1674" t="s">
        <v>775</v>
      </c>
      <c r="D1674" t="s">
        <v>851</v>
      </c>
      <c r="E1674" t="s">
        <v>853</v>
      </c>
      <c r="F1674">
        <v>1</v>
      </c>
      <c r="G1674" t="s">
        <v>2579</v>
      </c>
      <c r="H1674" t="s">
        <v>765</v>
      </c>
      <c r="J1674" s="90">
        <f t="shared" si="80"/>
        <v>46641</v>
      </c>
      <c r="K1674" s="86" t="str">
        <f t="shared" si="79"/>
        <v/>
      </c>
      <c r="L1674" s="86">
        <f t="shared" si="79"/>
        <v>97</v>
      </c>
      <c r="M1674" s="86">
        <f t="shared" si="79"/>
        <v>101</v>
      </c>
      <c r="N1674" s="86">
        <f t="shared" si="78"/>
        <v>65</v>
      </c>
      <c r="O1674" s="86">
        <f t="shared" si="78"/>
        <v>1</v>
      </c>
      <c r="P1674" s="86">
        <f t="shared" si="78"/>
        <v>46641</v>
      </c>
      <c r="Q1674" s="86" t="str">
        <f t="shared" si="78"/>
        <v/>
      </c>
    </row>
    <row r="1675" spans="1:17" x14ac:dyDescent="0.25">
      <c r="A1675" t="s">
        <v>2580</v>
      </c>
      <c r="B1675" t="s">
        <v>765</v>
      </c>
      <c r="C1675" t="s">
        <v>775</v>
      </c>
      <c r="D1675" t="s">
        <v>851</v>
      </c>
      <c r="E1675" t="s">
        <v>853</v>
      </c>
      <c r="F1675">
        <v>1</v>
      </c>
      <c r="G1675" t="s">
        <v>2580</v>
      </c>
      <c r="H1675" t="s">
        <v>765</v>
      </c>
      <c r="J1675" s="90">
        <f t="shared" si="80"/>
        <v>46646</v>
      </c>
      <c r="K1675" s="86" t="str">
        <f t="shared" si="79"/>
        <v/>
      </c>
      <c r="L1675" s="86">
        <f t="shared" si="79"/>
        <v>97</v>
      </c>
      <c r="M1675" s="86">
        <f t="shared" si="79"/>
        <v>101</v>
      </c>
      <c r="N1675" s="86">
        <f t="shared" si="78"/>
        <v>65</v>
      </c>
      <c r="O1675" s="86">
        <f t="shared" si="78"/>
        <v>1</v>
      </c>
      <c r="P1675" s="86">
        <f t="shared" si="78"/>
        <v>46646</v>
      </c>
      <c r="Q1675" s="86" t="str">
        <f t="shared" si="78"/>
        <v/>
      </c>
    </row>
    <row r="1676" spans="1:17" x14ac:dyDescent="0.25">
      <c r="A1676" t="s">
        <v>2581</v>
      </c>
      <c r="B1676" t="s">
        <v>765</v>
      </c>
      <c r="C1676" t="s">
        <v>775</v>
      </c>
      <c r="D1676" t="s">
        <v>851</v>
      </c>
      <c r="E1676" t="s">
        <v>853</v>
      </c>
      <c r="F1676">
        <v>1</v>
      </c>
      <c r="G1676" t="s">
        <v>2581</v>
      </c>
      <c r="H1676" t="s">
        <v>765</v>
      </c>
      <c r="J1676" s="90">
        <f t="shared" si="80"/>
        <v>46651</v>
      </c>
      <c r="K1676" s="86" t="str">
        <f t="shared" si="79"/>
        <v/>
      </c>
      <c r="L1676" s="86">
        <f t="shared" si="79"/>
        <v>97</v>
      </c>
      <c r="M1676" s="86">
        <f t="shared" si="79"/>
        <v>101</v>
      </c>
      <c r="N1676" s="86">
        <f t="shared" si="78"/>
        <v>65</v>
      </c>
      <c r="O1676" s="86">
        <f t="shared" si="78"/>
        <v>1</v>
      </c>
      <c r="P1676" s="86">
        <f t="shared" si="78"/>
        <v>46651</v>
      </c>
      <c r="Q1676" s="86" t="str">
        <f t="shared" si="78"/>
        <v/>
      </c>
    </row>
    <row r="1677" spans="1:17" x14ac:dyDescent="0.25">
      <c r="A1677" t="s">
        <v>2582</v>
      </c>
      <c r="B1677" t="s">
        <v>765</v>
      </c>
      <c r="C1677" t="s">
        <v>775</v>
      </c>
      <c r="D1677" t="s">
        <v>776</v>
      </c>
      <c r="E1677" t="s">
        <v>853</v>
      </c>
      <c r="F1677">
        <v>1</v>
      </c>
      <c r="G1677" t="s">
        <v>2582</v>
      </c>
      <c r="H1677" t="s">
        <v>765</v>
      </c>
      <c r="J1677" s="90">
        <f t="shared" si="80"/>
        <v>46652</v>
      </c>
      <c r="K1677" s="86" t="str">
        <f t="shared" si="79"/>
        <v/>
      </c>
      <c r="L1677" s="86">
        <f t="shared" si="79"/>
        <v>97</v>
      </c>
      <c r="M1677" s="86">
        <f t="shared" si="79"/>
        <v>102</v>
      </c>
      <c r="N1677" s="86">
        <f t="shared" si="78"/>
        <v>65</v>
      </c>
      <c r="O1677" s="86">
        <f t="shared" si="78"/>
        <v>1</v>
      </c>
      <c r="P1677" s="86">
        <f t="shared" si="78"/>
        <v>46652</v>
      </c>
      <c r="Q1677" s="86" t="str">
        <f t="shared" si="78"/>
        <v/>
      </c>
    </row>
    <row r="1678" spans="1:17" x14ac:dyDescent="0.25">
      <c r="A1678" t="s">
        <v>2583</v>
      </c>
      <c r="B1678" t="s">
        <v>765</v>
      </c>
      <c r="C1678" t="s">
        <v>775</v>
      </c>
      <c r="D1678" t="s">
        <v>851</v>
      </c>
      <c r="E1678" t="s">
        <v>778</v>
      </c>
      <c r="F1678">
        <v>1</v>
      </c>
      <c r="G1678" t="s">
        <v>2583</v>
      </c>
      <c r="H1678" t="s">
        <v>765</v>
      </c>
      <c r="J1678" s="90">
        <f t="shared" si="80"/>
        <v>46656</v>
      </c>
      <c r="K1678" s="86" t="str">
        <f t="shared" si="79"/>
        <v/>
      </c>
      <c r="L1678" s="86">
        <f t="shared" si="79"/>
        <v>97</v>
      </c>
      <c r="M1678" s="86">
        <f t="shared" si="79"/>
        <v>101</v>
      </c>
      <c r="N1678" s="86">
        <f t="shared" si="78"/>
        <v>63</v>
      </c>
      <c r="O1678" s="86">
        <f t="shared" si="78"/>
        <v>1</v>
      </c>
      <c r="P1678" s="86">
        <f t="shared" si="78"/>
        <v>46656</v>
      </c>
      <c r="Q1678" s="86" t="str">
        <f t="shared" si="78"/>
        <v/>
      </c>
    </row>
    <row r="1679" spans="1:17" x14ac:dyDescent="0.25">
      <c r="A1679" t="s">
        <v>2584</v>
      </c>
      <c r="B1679" t="s">
        <v>765</v>
      </c>
      <c r="C1679" t="s">
        <v>775</v>
      </c>
      <c r="D1679" t="s">
        <v>851</v>
      </c>
      <c r="E1679" t="s">
        <v>778</v>
      </c>
      <c r="F1679">
        <v>1</v>
      </c>
      <c r="G1679" t="s">
        <v>2583</v>
      </c>
      <c r="H1679" t="s">
        <v>765</v>
      </c>
      <c r="J1679" s="90" t="str">
        <f t="shared" si="80"/>
        <v>46656-BH</v>
      </c>
      <c r="K1679" s="86" t="str">
        <f t="shared" si="79"/>
        <v/>
      </c>
      <c r="L1679" s="86">
        <f t="shared" si="79"/>
        <v>97</v>
      </c>
      <c r="M1679" s="86">
        <f t="shared" si="79"/>
        <v>101</v>
      </c>
      <c r="N1679" s="86">
        <f t="shared" si="78"/>
        <v>63</v>
      </c>
      <c r="O1679" s="86">
        <f t="shared" si="78"/>
        <v>1</v>
      </c>
      <c r="P1679" s="86">
        <f t="shared" si="78"/>
        <v>46656</v>
      </c>
      <c r="Q1679" s="86" t="str">
        <f t="shared" si="78"/>
        <v/>
      </c>
    </row>
    <row r="1680" spans="1:17" x14ac:dyDescent="0.25">
      <c r="A1680" t="s">
        <v>2585</v>
      </c>
      <c r="B1680" t="s">
        <v>765</v>
      </c>
      <c r="C1680" t="s">
        <v>775</v>
      </c>
      <c r="D1680" t="s">
        <v>851</v>
      </c>
      <c r="E1680" t="s">
        <v>853</v>
      </c>
      <c r="F1680">
        <v>1</v>
      </c>
      <c r="G1680" t="s">
        <v>2585</v>
      </c>
      <c r="H1680" t="s">
        <v>765</v>
      </c>
      <c r="J1680" s="90">
        <f t="shared" si="80"/>
        <v>46661</v>
      </c>
      <c r="K1680" s="86" t="str">
        <f t="shared" si="79"/>
        <v/>
      </c>
      <c r="L1680" s="86">
        <f t="shared" si="79"/>
        <v>97</v>
      </c>
      <c r="M1680" s="86">
        <f t="shared" si="79"/>
        <v>101</v>
      </c>
      <c r="N1680" s="86">
        <f t="shared" si="78"/>
        <v>65</v>
      </c>
      <c r="O1680" s="86">
        <f t="shared" si="78"/>
        <v>1</v>
      </c>
      <c r="P1680" s="86">
        <f t="shared" si="78"/>
        <v>46661</v>
      </c>
      <c r="Q1680" s="86" t="str">
        <f t="shared" si="78"/>
        <v/>
      </c>
    </row>
    <row r="1681" spans="1:17" x14ac:dyDescent="0.25">
      <c r="A1681" t="s">
        <v>2586</v>
      </c>
      <c r="B1681" t="s">
        <v>765</v>
      </c>
      <c r="C1681" t="s">
        <v>775</v>
      </c>
      <c r="D1681" t="s">
        <v>851</v>
      </c>
      <c r="E1681" t="s">
        <v>853</v>
      </c>
      <c r="F1681">
        <v>1</v>
      </c>
      <c r="G1681" t="s">
        <v>2586</v>
      </c>
      <c r="H1681" t="s">
        <v>765</v>
      </c>
      <c r="J1681" s="90">
        <f t="shared" si="80"/>
        <v>46677</v>
      </c>
      <c r="K1681" s="86" t="str">
        <f t="shared" si="79"/>
        <v/>
      </c>
      <c r="L1681" s="86">
        <f t="shared" si="79"/>
        <v>97</v>
      </c>
      <c r="M1681" s="86">
        <f t="shared" si="79"/>
        <v>101</v>
      </c>
      <c r="N1681" s="86">
        <f t="shared" si="79"/>
        <v>65</v>
      </c>
      <c r="O1681" s="86">
        <f t="shared" si="79"/>
        <v>1</v>
      </c>
      <c r="P1681" s="86">
        <f t="shared" si="79"/>
        <v>46677</v>
      </c>
      <c r="Q1681" s="86" t="str">
        <f t="shared" si="79"/>
        <v/>
      </c>
    </row>
    <row r="1682" spans="1:17" x14ac:dyDescent="0.25">
      <c r="A1682" t="s">
        <v>2587</v>
      </c>
      <c r="B1682" t="s">
        <v>765</v>
      </c>
      <c r="C1682" t="s">
        <v>775</v>
      </c>
      <c r="D1682" t="s">
        <v>776</v>
      </c>
      <c r="E1682" t="s">
        <v>853</v>
      </c>
      <c r="F1682">
        <v>1</v>
      </c>
      <c r="G1682" t="s">
        <v>2586</v>
      </c>
      <c r="H1682" t="s">
        <v>765</v>
      </c>
      <c r="J1682" s="90" t="str">
        <f t="shared" si="80"/>
        <v>46677-BH</v>
      </c>
      <c r="K1682" s="86" t="str">
        <f t="shared" si="79"/>
        <v/>
      </c>
      <c r="L1682" s="86">
        <f t="shared" si="79"/>
        <v>97</v>
      </c>
      <c r="M1682" s="86">
        <f t="shared" si="79"/>
        <v>102</v>
      </c>
      <c r="N1682" s="86">
        <f t="shared" si="79"/>
        <v>65</v>
      </c>
      <c r="O1682" s="86">
        <f t="shared" si="79"/>
        <v>1</v>
      </c>
      <c r="P1682" s="86">
        <f t="shared" si="79"/>
        <v>46677</v>
      </c>
      <c r="Q1682" s="86" t="str">
        <f t="shared" si="79"/>
        <v/>
      </c>
    </row>
    <row r="1683" spans="1:17" x14ac:dyDescent="0.25">
      <c r="A1683" t="s">
        <v>2588</v>
      </c>
      <c r="B1683" t="s">
        <v>765</v>
      </c>
      <c r="C1683" t="s">
        <v>775</v>
      </c>
      <c r="D1683" t="s">
        <v>851</v>
      </c>
      <c r="E1683" t="s">
        <v>864</v>
      </c>
      <c r="F1683">
        <v>1</v>
      </c>
      <c r="G1683" t="s">
        <v>2588</v>
      </c>
      <c r="H1683" t="s">
        <v>765</v>
      </c>
      <c r="J1683" s="90">
        <f t="shared" si="80"/>
        <v>46681</v>
      </c>
      <c r="K1683" s="86" t="str">
        <f t="shared" si="79"/>
        <v/>
      </c>
      <c r="L1683" s="86">
        <f t="shared" si="79"/>
        <v>97</v>
      </c>
      <c r="M1683" s="86">
        <f t="shared" si="79"/>
        <v>101</v>
      </c>
      <c r="N1683" s="86">
        <f t="shared" si="79"/>
        <v>61</v>
      </c>
      <c r="O1683" s="86">
        <f t="shared" si="79"/>
        <v>1</v>
      </c>
      <c r="P1683" s="86">
        <f t="shared" si="79"/>
        <v>46681</v>
      </c>
      <c r="Q1683" s="86" t="str">
        <f t="shared" si="79"/>
        <v/>
      </c>
    </row>
    <row r="1684" spans="1:17" x14ac:dyDescent="0.25">
      <c r="A1684" t="s">
        <v>2589</v>
      </c>
      <c r="B1684" t="s">
        <v>765</v>
      </c>
      <c r="C1684" t="s">
        <v>775</v>
      </c>
      <c r="D1684" t="s">
        <v>776</v>
      </c>
      <c r="E1684" t="s">
        <v>2590</v>
      </c>
      <c r="F1684">
        <v>1</v>
      </c>
      <c r="G1684" t="s">
        <v>2591</v>
      </c>
      <c r="H1684" t="s">
        <v>765</v>
      </c>
      <c r="J1684" s="90" t="str">
        <f t="shared" si="80"/>
        <v>46686-BH</v>
      </c>
      <c r="K1684" s="86" t="str">
        <f t="shared" si="79"/>
        <v/>
      </c>
      <c r="L1684" s="86">
        <f t="shared" si="79"/>
        <v>97</v>
      </c>
      <c r="M1684" s="86">
        <f t="shared" si="79"/>
        <v>102</v>
      </c>
      <c r="N1684" s="86">
        <f t="shared" si="79"/>
        <v>47</v>
      </c>
      <c r="O1684" s="86">
        <f t="shared" si="79"/>
        <v>1</v>
      </c>
      <c r="P1684" s="86">
        <f t="shared" si="79"/>
        <v>46686</v>
      </c>
      <c r="Q1684" s="86" t="str">
        <f t="shared" si="79"/>
        <v/>
      </c>
    </row>
    <row r="1685" spans="1:17" x14ac:dyDescent="0.25">
      <c r="A1685" t="s">
        <v>2592</v>
      </c>
      <c r="B1685" t="s">
        <v>765</v>
      </c>
      <c r="C1685" t="s">
        <v>775</v>
      </c>
      <c r="D1685" t="s">
        <v>851</v>
      </c>
      <c r="E1685" t="s">
        <v>853</v>
      </c>
      <c r="F1685">
        <v>1</v>
      </c>
      <c r="G1685" t="s">
        <v>2592</v>
      </c>
      <c r="H1685" t="s">
        <v>765</v>
      </c>
      <c r="J1685" s="90">
        <f t="shared" si="80"/>
        <v>46694</v>
      </c>
      <c r="K1685" s="86" t="str">
        <f t="shared" si="79"/>
        <v/>
      </c>
      <c r="L1685" s="86">
        <f t="shared" si="79"/>
        <v>97</v>
      </c>
      <c r="M1685" s="86">
        <f t="shared" si="79"/>
        <v>101</v>
      </c>
      <c r="N1685" s="86">
        <f t="shared" si="79"/>
        <v>65</v>
      </c>
      <c r="O1685" s="86">
        <f t="shared" si="79"/>
        <v>1</v>
      </c>
      <c r="P1685" s="86">
        <f t="shared" si="79"/>
        <v>46694</v>
      </c>
      <c r="Q1685" s="86" t="str">
        <f t="shared" si="79"/>
        <v/>
      </c>
    </row>
    <row r="1686" spans="1:17" x14ac:dyDescent="0.25">
      <c r="A1686" t="s">
        <v>2593</v>
      </c>
      <c r="B1686" t="s">
        <v>765</v>
      </c>
      <c r="C1686" t="s">
        <v>775</v>
      </c>
      <c r="D1686" t="s">
        <v>851</v>
      </c>
      <c r="E1686" t="s">
        <v>853</v>
      </c>
      <c r="F1686">
        <v>1</v>
      </c>
      <c r="G1686" t="s">
        <v>2593</v>
      </c>
      <c r="H1686" t="s">
        <v>765</v>
      </c>
      <c r="J1686" s="90">
        <f t="shared" si="80"/>
        <v>49707</v>
      </c>
      <c r="K1686" s="86" t="str">
        <f t="shared" si="79"/>
        <v/>
      </c>
      <c r="L1686" s="86">
        <f t="shared" si="79"/>
        <v>97</v>
      </c>
      <c r="M1686" s="86">
        <f t="shared" si="79"/>
        <v>101</v>
      </c>
      <c r="N1686" s="86">
        <f t="shared" si="79"/>
        <v>65</v>
      </c>
      <c r="O1686" s="86">
        <f t="shared" si="79"/>
        <v>1</v>
      </c>
      <c r="P1686" s="86">
        <f t="shared" si="79"/>
        <v>49707</v>
      </c>
      <c r="Q1686" s="86" t="str">
        <f t="shared" si="79"/>
        <v/>
      </c>
    </row>
    <row r="1687" spans="1:17" x14ac:dyDescent="0.25">
      <c r="A1687" t="s">
        <v>2594</v>
      </c>
      <c r="B1687" t="s">
        <v>765</v>
      </c>
      <c r="C1687" t="s">
        <v>775</v>
      </c>
      <c r="D1687" t="s">
        <v>765</v>
      </c>
      <c r="E1687" t="s">
        <v>853</v>
      </c>
      <c r="F1687">
        <v>1</v>
      </c>
      <c r="G1687" t="s">
        <v>2595</v>
      </c>
      <c r="H1687" t="s">
        <v>765</v>
      </c>
      <c r="J1687" s="90" t="str">
        <f t="shared" si="80"/>
        <v>49710-BH</v>
      </c>
      <c r="K1687" s="86" t="str">
        <f t="shared" si="79"/>
        <v/>
      </c>
      <c r="L1687" s="86">
        <f t="shared" si="79"/>
        <v>97</v>
      </c>
      <c r="M1687" s="86" t="str">
        <f t="shared" si="79"/>
        <v/>
      </c>
      <c r="N1687" s="86">
        <f t="shared" si="79"/>
        <v>65</v>
      </c>
      <c r="O1687" s="86">
        <f t="shared" si="79"/>
        <v>1</v>
      </c>
      <c r="P1687" s="86">
        <f t="shared" si="79"/>
        <v>49710</v>
      </c>
      <c r="Q1687" s="86" t="str">
        <f t="shared" si="79"/>
        <v/>
      </c>
    </row>
    <row r="1688" spans="1:17" x14ac:dyDescent="0.25">
      <c r="A1688" t="s">
        <v>2596</v>
      </c>
      <c r="B1688" t="s">
        <v>765</v>
      </c>
      <c r="C1688" t="s">
        <v>775</v>
      </c>
      <c r="D1688" t="s">
        <v>766</v>
      </c>
      <c r="E1688" t="s">
        <v>853</v>
      </c>
      <c r="F1688">
        <v>1</v>
      </c>
      <c r="G1688" t="s">
        <v>2596</v>
      </c>
      <c r="H1688" t="s">
        <v>765</v>
      </c>
      <c r="J1688" s="90">
        <f t="shared" si="80"/>
        <v>49901</v>
      </c>
      <c r="K1688" s="86" t="str">
        <f t="shared" si="79"/>
        <v/>
      </c>
      <c r="L1688" s="86">
        <f t="shared" si="79"/>
        <v>97</v>
      </c>
      <c r="M1688" s="86">
        <f t="shared" si="79"/>
        <v>810</v>
      </c>
      <c r="N1688" s="86">
        <f t="shared" si="79"/>
        <v>65</v>
      </c>
      <c r="O1688" s="86">
        <f t="shared" si="79"/>
        <v>1</v>
      </c>
      <c r="P1688" s="86">
        <f t="shared" si="79"/>
        <v>49901</v>
      </c>
      <c r="Q1688" s="86" t="str">
        <f t="shared" si="79"/>
        <v/>
      </c>
    </row>
    <row r="1689" spans="1:17" x14ac:dyDescent="0.25">
      <c r="A1689" t="s">
        <v>2597</v>
      </c>
      <c r="B1689" t="s">
        <v>765</v>
      </c>
      <c r="C1689" t="s">
        <v>775</v>
      </c>
      <c r="D1689" t="s">
        <v>896</v>
      </c>
      <c r="E1689" t="s">
        <v>2598</v>
      </c>
      <c r="F1689">
        <v>1</v>
      </c>
      <c r="G1689" t="s">
        <v>2597</v>
      </c>
      <c r="H1689" t="s">
        <v>765</v>
      </c>
      <c r="J1689" s="90">
        <f t="shared" si="80"/>
        <v>50021</v>
      </c>
      <c r="K1689" s="86" t="str">
        <f t="shared" si="79"/>
        <v/>
      </c>
      <c r="L1689" s="86">
        <f t="shared" si="79"/>
        <v>97</v>
      </c>
      <c r="M1689" s="86">
        <f t="shared" si="79"/>
        <v>104</v>
      </c>
      <c r="N1689" s="86">
        <f t="shared" si="79"/>
        <v>48</v>
      </c>
      <c r="O1689" s="86">
        <f t="shared" si="79"/>
        <v>1</v>
      </c>
      <c r="P1689" s="86">
        <f t="shared" si="79"/>
        <v>50021</v>
      </c>
      <c r="Q1689" s="86" t="str">
        <f t="shared" si="79"/>
        <v/>
      </c>
    </row>
    <row r="1690" spans="1:17" x14ac:dyDescent="0.25">
      <c r="A1690" t="s">
        <v>2599</v>
      </c>
      <c r="B1690" t="s">
        <v>765</v>
      </c>
      <c r="C1690" t="s">
        <v>775</v>
      </c>
      <c r="D1690" t="s">
        <v>896</v>
      </c>
      <c r="E1690" t="s">
        <v>844</v>
      </c>
      <c r="F1690">
        <v>1</v>
      </c>
      <c r="G1690" t="s">
        <v>2597</v>
      </c>
      <c r="H1690" t="s">
        <v>765</v>
      </c>
      <c r="J1690" s="90" t="str">
        <f t="shared" si="80"/>
        <v>50021-BH60</v>
      </c>
      <c r="K1690" s="86" t="str">
        <f t="shared" si="79"/>
        <v/>
      </c>
      <c r="L1690" s="86">
        <f t="shared" si="79"/>
        <v>97</v>
      </c>
      <c r="M1690" s="86">
        <f t="shared" si="79"/>
        <v>104</v>
      </c>
      <c r="N1690" s="86">
        <f t="shared" si="79"/>
        <v>53</v>
      </c>
      <c r="O1690" s="86">
        <f t="shared" si="79"/>
        <v>1</v>
      </c>
      <c r="P1690" s="86">
        <f t="shared" si="79"/>
        <v>50021</v>
      </c>
      <c r="Q1690" s="86" t="str">
        <f t="shared" si="79"/>
        <v/>
      </c>
    </row>
    <row r="1691" spans="1:17" x14ac:dyDescent="0.25">
      <c r="A1691" t="s">
        <v>2600</v>
      </c>
      <c r="B1691" t="s">
        <v>765</v>
      </c>
      <c r="C1691" t="s">
        <v>775</v>
      </c>
      <c r="D1691" t="s">
        <v>851</v>
      </c>
      <c r="E1691" t="s">
        <v>799</v>
      </c>
      <c r="F1691">
        <v>1</v>
      </c>
      <c r="G1691" t="s">
        <v>2597</v>
      </c>
      <c r="H1691" t="s">
        <v>765</v>
      </c>
      <c r="J1691" s="90" t="str">
        <f t="shared" si="80"/>
        <v>50021-BH80</v>
      </c>
      <c r="K1691" s="86" t="str">
        <f t="shared" si="79"/>
        <v/>
      </c>
      <c r="L1691" s="86">
        <f t="shared" si="79"/>
        <v>97</v>
      </c>
      <c r="M1691" s="86">
        <f t="shared" si="79"/>
        <v>101</v>
      </c>
      <c r="N1691" s="86">
        <f t="shared" si="79"/>
        <v>54</v>
      </c>
      <c r="O1691" s="86">
        <f t="shared" si="79"/>
        <v>1</v>
      </c>
      <c r="P1691" s="86">
        <f t="shared" si="79"/>
        <v>50021</v>
      </c>
      <c r="Q1691" s="86" t="str">
        <f t="shared" si="79"/>
        <v/>
      </c>
    </row>
    <row r="1692" spans="1:17" x14ac:dyDescent="0.25">
      <c r="A1692" t="s">
        <v>2601</v>
      </c>
      <c r="B1692" t="s">
        <v>765</v>
      </c>
      <c r="C1692" t="s">
        <v>769</v>
      </c>
      <c r="D1692" t="s">
        <v>851</v>
      </c>
      <c r="E1692" t="s">
        <v>799</v>
      </c>
      <c r="F1692">
        <v>1</v>
      </c>
      <c r="G1692" t="s">
        <v>2601</v>
      </c>
      <c r="H1692" t="s">
        <v>765</v>
      </c>
      <c r="J1692" s="90">
        <f t="shared" si="80"/>
        <v>50022</v>
      </c>
      <c r="K1692" s="86" t="str">
        <f t="shared" si="79"/>
        <v/>
      </c>
      <c r="L1692" s="86">
        <f t="shared" si="79"/>
        <v>174</v>
      </c>
      <c r="M1692" s="86">
        <f t="shared" si="79"/>
        <v>101</v>
      </c>
      <c r="N1692" s="86">
        <f t="shared" si="79"/>
        <v>54</v>
      </c>
      <c r="O1692" s="86">
        <f t="shared" si="79"/>
        <v>1</v>
      </c>
      <c r="P1692" s="86">
        <f t="shared" si="79"/>
        <v>50022</v>
      </c>
      <c r="Q1692" s="86" t="str">
        <f t="shared" si="79"/>
        <v/>
      </c>
    </row>
    <row r="1693" spans="1:17" x14ac:dyDescent="0.25">
      <c r="A1693" t="s">
        <v>2602</v>
      </c>
      <c r="B1693" t="s">
        <v>765</v>
      </c>
      <c r="C1693" t="s">
        <v>769</v>
      </c>
      <c r="D1693" t="s">
        <v>851</v>
      </c>
      <c r="E1693" t="s">
        <v>799</v>
      </c>
      <c r="F1693">
        <v>1</v>
      </c>
      <c r="G1693" t="s">
        <v>2602</v>
      </c>
      <c r="H1693" t="s">
        <v>765</v>
      </c>
      <c r="J1693" s="90">
        <f t="shared" si="80"/>
        <v>50023</v>
      </c>
      <c r="K1693" s="86" t="str">
        <f t="shared" si="79"/>
        <v/>
      </c>
      <c r="L1693" s="86">
        <f t="shared" si="79"/>
        <v>174</v>
      </c>
      <c r="M1693" s="86">
        <f t="shared" si="79"/>
        <v>101</v>
      </c>
      <c r="N1693" s="86">
        <f t="shared" si="79"/>
        <v>54</v>
      </c>
      <c r="O1693" s="86">
        <f t="shared" si="79"/>
        <v>1</v>
      </c>
      <c r="P1693" s="86">
        <f t="shared" si="79"/>
        <v>50023</v>
      </c>
      <c r="Q1693" s="86" t="str">
        <f t="shared" si="79"/>
        <v/>
      </c>
    </row>
    <row r="1694" spans="1:17" x14ac:dyDescent="0.25">
      <c r="A1694" t="s">
        <v>2603</v>
      </c>
      <c r="B1694" t="s">
        <v>765</v>
      </c>
      <c r="C1694" t="s">
        <v>769</v>
      </c>
      <c r="D1694" t="s">
        <v>851</v>
      </c>
      <c r="E1694" t="s">
        <v>799</v>
      </c>
      <c r="F1694">
        <v>1</v>
      </c>
      <c r="G1694" t="s">
        <v>2602</v>
      </c>
      <c r="H1694" t="s">
        <v>765</v>
      </c>
      <c r="J1694" s="90" t="str">
        <f t="shared" si="80"/>
        <v>50023-BH</v>
      </c>
      <c r="K1694" s="86" t="str">
        <f t="shared" si="79"/>
        <v/>
      </c>
      <c r="L1694" s="86">
        <f t="shared" si="79"/>
        <v>174</v>
      </c>
      <c r="M1694" s="86">
        <f t="shared" si="79"/>
        <v>101</v>
      </c>
      <c r="N1694" s="86">
        <f t="shared" si="79"/>
        <v>54</v>
      </c>
      <c r="O1694" s="86">
        <f t="shared" si="79"/>
        <v>1</v>
      </c>
      <c r="P1694" s="86">
        <f t="shared" si="79"/>
        <v>50023</v>
      </c>
      <c r="Q1694" s="86" t="str">
        <f t="shared" si="79"/>
        <v/>
      </c>
    </row>
    <row r="1695" spans="1:17" x14ac:dyDescent="0.25">
      <c r="A1695" t="s">
        <v>2604</v>
      </c>
      <c r="B1695" t="s">
        <v>765</v>
      </c>
      <c r="C1695" t="s">
        <v>775</v>
      </c>
      <c r="D1695" t="s">
        <v>851</v>
      </c>
      <c r="E1695" t="s">
        <v>799</v>
      </c>
      <c r="F1695">
        <v>1</v>
      </c>
      <c r="G1695" t="s">
        <v>2605</v>
      </c>
      <c r="H1695" t="s">
        <v>765</v>
      </c>
      <c r="J1695" s="90" t="str">
        <f t="shared" si="80"/>
        <v>50027-BH</v>
      </c>
      <c r="K1695" s="86" t="str">
        <f t="shared" si="79"/>
        <v/>
      </c>
      <c r="L1695" s="86">
        <f t="shared" si="79"/>
        <v>97</v>
      </c>
      <c r="M1695" s="86">
        <f t="shared" si="79"/>
        <v>101</v>
      </c>
      <c r="N1695" s="86">
        <f t="shared" si="79"/>
        <v>54</v>
      </c>
      <c r="O1695" s="86">
        <f t="shared" si="79"/>
        <v>1</v>
      </c>
      <c r="P1695" s="86">
        <f t="shared" si="79"/>
        <v>50027</v>
      </c>
      <c r="Q1695" s="86" t="str">
        <f t="shared" si="79"/>
        <v/>
      </c>
    </row>
    <row r="1696" spans="1:17" x14ac:dyDescent="0.25">
      <c r="A1696" t="s">
        <v>2606</v>
      </c>
      <c r="B1696" t="s">
        <v>765</v>
      </c>
      <c r="C1696" t="s">
        <v>775</v>
      </c>
      <c r="D1696" t="s">
        <v>776</v>
      </c>
      <c r="E1696" t="s">
        <v>2598</v>
      </c>
      <c r="F1696">
        <v>1</v>
      </c>
      <c r="G1696" t="s">
        <v>2606</v>
      </c>
      <c r="H1696" t="s">
        <v>765</v>
      </c>
      <c r="J1696" s="90">
        <f t="shared" si="80"/>
        <v>50051</v>
      </c>
      <c r="K1696" s="86" t="str">
        <f t="shared" si="79"/>
        <v/>
      </c>
      <c r="L1696" s="86">
        <f t="shared" si="79"/>
        <v>97</v>
      </c>
      <c r="M1696" s="86">
        <f t="shared" si="79"/>
        <v>102</v>
      </c>
      <c r="N1696" s="86">
        <f t="shared" si="79"/>
        <v>48</v>
      </c>
      <c r="O1696" s="86">
        <f t="shared" si="79"/>
        <v>1</v>
      </c>
      <c r="P1696" s="86">
        <f t="shared" si="79"/>
        <v>50051</v>
      </c>
      <c r="Q1696" s="86" t="str">
        <f t="shared" si="79"/>
        <v/>
      </c>
    </row>
    <row r="1697" spans="1:17" x14ac:dyDescent="0.25">
      <c r="A1697" t="s">
        <v>2607</v>
      </c>
      <c r="B1697" t="s">
        <v>765</v>
      </c>
      <c r="C1697" t="s">
        <v>775</v>
      </c>
      <c r="D1697" t="s">
        <v>765</v>
      </c>
      <c r="E1697" t="s">
        <v>799</v>
      </c>
      <c r="F1697">
        <v>1</v>
      </c>
      <c r="G1697" t="s">
        <v>2607</v>
      </c>
      <c r="H1697" t="s">
        <v>765</v>
      </c>
      <c r="J1697" s="90">
        <f t="shared" si="80"/>
        <v>50061</v>
      </c>
      <c r="K1697" s="86" t="str">
        <f t="shared" si="79"/>
        <v/>
      </c>
      <c r="L1697" s="86">
        <f t="shared" si="79"/>
        <v>97</v>
      </c>
      <c r="M1697" s="86" t="str">
        <f t="shared" si="79"/>
        <v/>
      </c>
      <c r="N1697" s="86">
        <f t="shared" si="79"/>
        <v>54</v>
      </c>
      <c r="O1697" s="86">
        <f t="shared" si="79"/>
        <v>1</v>
      </c>
      <c r="P1697" s="86">
        <f t="shared" si="79"/>
        <v>50061</v>
      </c>
      <c r="Q1697" s="86" t="str">
        <f t="shared" si="79"/>
        <v/>
      </c>
    </row>
    <row r="1698" spans="1:17" x14ac:dyDescent="0.25">
      <c r="A1698" t="s">
        <v>2608</v>
      </c>
      <c r="B1698" t="s">
        <v>765</v>
      </c>
      <c r="C1698" t="s">
        <v>2609</v>
      </c>
      <c r="D1698" t="s">
        <v>851</v>
      </c>
      <c r="E1698" t="s">
        <v>778</v>
      </c>
      <c r="F1698">
        <v>1</v>
      </c>
      <c r="G1698" t="s">
        <v>765</v>
      </c>
      <c r="H1698" t="s">
        <v>765</v>
      </c>
      <c r="J1698" s="90">
        <f t="shared" si="80"/>
        <v>50111</v>
      </c>
      <c r="K1698" s="86" t="str">
        <f t="shared" si="79"/>
        <v/>
      </c>
      <c r="L1698" s="86">
        <f t="shared" si="79"/>
        <v>50</v>
      </c>
      <c r="M1698" s="86">
        <f t="shared" si="79"/>
        <v>101</v>
      </c>
      <c r="N1698" s="86">
        <f t="shared" si="79"/>
        <v>63</v>
      </c>
      <c r="O1698" s="86">
        <f t="shared" si="79"/>
        <v>1</v>
      </c>
      <c r="P1698" s="86" t="str">
        <f t="shared" si="79"/>
        <v/>
      </c>
      <c r="Q1698" s="86" t="str">
        <f t="shared" si="79"/>
        <v/>
      </c>
    </row>
    <row r="1699" spans="1:17" x14ac:dyDescent="0.25">
      <c r="A1699" t="s">
        <v>2610</v>
      </c>
      <c r="B1699" t="s">
        <v>1297</v>
      </c>
      <c r="C1699" t="s">
        <v>2609</v>
      </c>
      <c r="D1699" t="s">
        <v>896</v>
      </c>
      <c r="E1699" t="s">
        <v>844</v>
      </c>
      <c r="F1699">
        <v>1</v>
      </c>
      <c r="G1699" t="s">
        <v>765</v>
      </c>
      <c r="H1699" t="s">
        <v>765</v>
      </c>
      <c r="J1699" s="90">
        <f t="shared" si="80"/>
        <v>50121</v>
      </c>
      <c r="K1699" s="86">
        <f t="shared" si="79"/>
        <v>533</v>
      </c>
      <c r="L1699" s="86">
        <f t="shared" si="79"/>
        <v>50</v>
      </c>
      <c r="M1699" s="86">
        <f t="shared" si="79"/>
        <v>104</v>
      </c>
      <c r="N1699" s="86">
        <f t="shared" si="79"/>
        <v>53</v>
      </c>
      <c r="O1699" s="86">
        <f t="shared" si="79"/>
        <v>1</v>
      </c>
      <c r="P1699" s="86" t="str">
        <f t="shared" si="79"/>
        <v/>
      </c>
      <c r="Q1699" s="86" t="str">
        <f t="shared" si="79"/>
        <v/>
      </c>
    </row>
    <row r="1700" spans="1:17" x14ac:dyDescent="0.25">
      <c r="A1700" t="s">
        <v>2611</v>
      </c>
      <c r="B1700" t="s">
        <v>1091</v>
      </c>
      <c r="C1700" t="s">
        <v>2609</v>
      </c>
      <c r="D1700" t="s">
        <v>851</v>
      </c>
      <c r="E1700" t="s">
        <v>955</v>
      </c>
      <c r="F1700">
        <v>1</v>
      </c>
      <c r="G1700" t="s">
        <v>765</v>
      </c>
      <c r="H1700" t="s">
        <v>765</v>
      </c>
      <c r="J1700" s="90">
        <f t="shared" si="80"/>
        <v>50131</v>
      </c>
      <c r="K1700" s="86">
        <f t="shared" si="79"/>
        <v>713</v>
      </c>
      <c r="L1700" s="86">
        <f t="shared" si="79"/>
        <v>50</v>
      </c>
      <c r="M1700" s="86">
        <f t="shared" si="79"/>
        <v>101</v>
      </c>
      <c r="N1700" s="86">
        <f t="shared" si="79"/>
        <v>71</v>
      </c>
      <c r="O1700" s="86">
        <f t="shared" si="79"/>
        <v>1</v>
      </c>
      <c r="P1700" s="86" t="str">
        <f t="shared" si="79"/>
        <v/>
      </c>
      <c r="Q1700" s="86" t="str">
        <f t="shared" si="79"/>
        <v/>
      </c>
    </row>
    <row r="1701" spans="1:17" x14ac:dyDescent="0.25">
      <c r="A1701" t="s">
        <v>2612</v>
      </c>
      <c r="B1701" t="s">
        <v>1297</v>
      </c>
      <c r="C1701" t="s">
        <v>2609</v>
      </c>
      <c r="D1701" t="s">
        <v>776</v>
      </c>
      <c r="E1701" t="s">
        <v>844</v>
      </c>
      <c r="F1701">
        <v>1</v>
      </c>
      <c r="G1701" t="s">
        <v>765</v>
      </c>
      <c r="H1701" t="s">
        <v>765</v>
      </c>
      <c r="J1701" s="90">
        <f t="shared" si="80"/>
        <v>50141</v>
      </c>
      <c r="K1701" s="86">
        <f t="shared" si="79"/>
        <v>533</v>
      </c>
      <c r="L1701" s="86">
        <f t="shared" si="79"/>
        <v>50</v>
      </c>
      <c r="M1701" s="86">
        <f t="shared" si="79"/>
        <v>102</v>
      </c>
      <c r="N1701" s="86">
        <f t="shared" si="79"/>
        <v>53</v>
      </c>
      <c r="O1701" s="86">
        <f t="shared" si="79"/>
        <v>1</v>
      </c>
      <c r="P1701" s="86" t="str">
        <f t="shared" si="79"/>
        <v/>
      </c>
      <c r="Q1701" s="86" t="str">
        <f t="shared" si="79"/>
        <v/>
      </c>
    </row>
    <row r="1702" spans="1:17" x14ac:dyDescent="0.25">
      <c r="A1702" t="s">
        <v>2613</v>
      </c>
      <c r="B1702" t="s">
        <v>1113</v>
      </c>
      <c r="C1702" t="s">
        <v>2609</v>
      </c>
      <c r="D1702" t="s">
        <v>851</v>
      </c>
      <c r="E1702" t="s">
        <v>955</v>
      </c>
      <c r="F1702">
        <v>1</v>
      </c>
      <c r="G1702" t="s">
        <v>765</v>
      </c>
      <c r="H1702" t="s">
        <v>765</v>
      </c>
      <c r="J1702" s="90">
        <f t="shared" si="80"/>
        <v>50151</v>
      </c>
      <c r="K1702" s="86">
        <f t="shared" si="79"/>
        <v>712</v>
      </c>
      <c r="L1702" s="86">
        <f t="shared" si="79"/>
        <v>50</v>
      </c>
      <c r="M1702" s="86">
        <f t="shared" si="79"/>
        <v>101</v>
      </c>
      <c r="N1702" s="86">
        <f t="shared" si="79"/>
        <v>71</v>
      </c>
      <c r="O1702" s="86">
        <f t="shared" si="79"/>
        <v>1</v>
      </c>
      <c r="P1702" s="86" t="str">
        <f t="shared" si="79"/>
        <v/>
      </c>
      <c r="Q1702" s="86" t="str">
        <f t="shared" si="79"/>
        <v/>
      </c>
    </row>
    <row r="1703" spans="1:17" x14ac:dyDescent="0.25">
      <c r="A1703" t="s">
        <v>2614</v>
      </c>
      <c r="B1703" t="s">
        <v>1012</v>
      </c>
      <c r="C1703" t="s">
        <v>2609</v>
      </c>
      <c r="D1703" t="s">
        <v>851</v>
      </c>
      <c r="E1703" t="s">
        <v>780</v>
      </c>
      <c r="F1703">
        <v>1</v>
      </c>
      <c r="G1703" t="s">
        <v>765</v>
      </c>
      <c r="H1703" t="s">
        <v>765</v>
      </c>
      <c r="J1703" s="90">
        <f t="shared" si="80"/>
        <v>50161</v>
      </c>
      <c r="K1703" s="86">
        <f t="shared" si="79"/>
        <v>642</v>
      </c>
      <c r="L1703" s="86">
        <f t="shared" si="79"/>
        <v>50</v>
      </c>
      <c r="M1703" s="86">
        <f t="shared" si="79"/>
        <v>101</v>
      </c>
      <c r="N1703" s="86">
        <f t="shared" si="79"/>
        <v>64</v>
      </c>
      <c r="O1703" s="86">
        <f t="shared" si="79"/>
        <v>1</v>
      </c>
      <c r="P1703" s="86" t="str">
        <f t="shared" si="79"/>
        <v/>
      </c>
      <c r="Q1703" s="86" t="str">
        <f t="shared" si="79"/>
        <v/>
      </c>
    </row>
    <row r="1704" spans="1:17" x14ac:dyDescent="0.25">
      <c r="A1704" t="s">
        <v>2615</v>
      </c>
      <c r="B1704" t="s">
        <v>1297</v>
      </c>
      <c r="C1704" t="s">
        <v>2609</v>
      </c>
      <c r="D1704" t="s">
        <v>776</v>
      </c>
      <c r="E1704" t="s">
        <v>844</v>
      </c>
      <c r="F1704">
        <v>1</v>
      </c>
      <c r="G1704" t="s">
        <v>765</v>
      </c>
      <c r="H1704" t="s">
        <v>765</v>
      </c>
      <c r="J1704" s="90">
        <f t="shared" si="80"/>
        <v>50171</v>
      </c>
      <c r="K1704" s="86">
        <f t="shared" si="79"/>
        <v>533</v>
      </c>
      <c r="L1704" s="86">
        <f t="shared" si="79"/>
        <v>50</v>
      </c>
      <c r="M1704" s="86">
        <f t="shared" si="79"/>
        <v>102</v>
      </c>
      <c r="N1704" s="86">
        <f t="shared" si="79"/>
        <v>53</v>
      </c>
      <c r="O1704" s="86">
        <f t="shared" si="79"/>
        <v>1</v>
      </c>
      <c r="P1704" s="86" t="str">
        <f t="shared" si="79"/>
        <v/>
      </c>
      <c r="Q1704" s="86" t="str">
        <f t="shared" si="79"/>
        <v/>
      </c>
    </row>
    <row r="1705" spans="1:17" x14ac:dyDescent="0.25">
      <c r="A1705" t="s">
        <v>2616</v>
      </c>
      <c r="B1705" t="s">
        <v>993</v>
      </c>
      <c r="C1705" t="s">
        <v>769</v>
      </c>
      <c r="D1705" t="s">
        <v>776</v>
      </c>
      <c r="E1705" t="s">
        <v>844</v>
      </c>
      <c r="F1705">
        <v>1</v>
      </c>
      <c r="G1705" t="s">
        <v>765</v>
      </c>
      <c r="H1705" t="s">
        <v>765</v>
      </c>
      <c r="J1705" s="90">
        <f t="shared" si="80"/>
        <v>50181</v>
      </c>
      <c r="K1705" s="86">
        <f t="shared" si="79"/>
        <v>535</v>
      </c>
      <c r="L1705" s="86">
        <f t="shared" si="79"/>
        <v>174</v>
      </c>
      <c r="M1705" s="86">
        <f t="shared" si="79"/>
        <v>102</v>
      </c>
      <c r="N1705" s="86">
        <f t="shared" ref="K1705:Q1741" si="81">IFERROR(+E1705+0,"")</f>
        <v>53</v>
      </c>
      <c r="O1705" s="86">
        <f t="shared" si="81"/>
        <v>1</v>
      </c>
      <c r="P1705" s="86" t="str">
        <f t="shared" si="81"/>
        <v/>
      </c>
      <c r="Q1705" s="86" t="str">
        <f t="shared" si="81"/>
        <v/>
      </c>
    </row>
    <row r="1706" spans="1:17" x14ac:dyDescent="0.25">
      <c r="A1706" t="s">
        <v>2617</v>
      </c>
      <c r="B1706" t="s">
        <v>765</v>
      </c>
      <c r="C1706" t="s">
        <v>769</v>
      </c>
      <c r="D1706" t="s">
        <v>776</v>
      </c>
      <c r="E1706" t="s">
        <v>844</v>
      </c>
      <c r="F1706">
        <v>1</v>
      </c>
      <c r="G1706" t="s">
        <v>765</v>
      </c>
      <c r="H1706" t="s">
        <v>765</v>
      </c>
      <c r="J1706" s="90">
        <f t="shared" si="80"/>
        <v>50189</v>
      </c>
      <c r="K1706" s="86" t="str">
        <f t="shared" si="81"/>
        <v/>
      </c>
      <c r="L1706" s="86">
        <f t="shared" si="81"/>
        <v>174</v>
      </c>
      <c r="M1706" s="86">
        <f t="shared" si="81"/>
        <v>102</v>
      </c>
      <c r="N1706" s="86">
        <f t="shared" si="81"/>
        <v>53</v>
      </c>
      <c r="O1706" s="86">
        <f t="shared" si="81"/>
        <v>1</v>
      </c>
      <c r="P1706" s="86" t="str">
        <f t="shared" si="81"/>
        <v/>
      </c>
      <c r="Q1706" s="86" t="str">
        <f t="shared" si="81"/>
        <v/>
      </c>
    </row>
    <row r="1707" spans="1:17" x14ac:dyDescent="0.25">
      <c r="A1707" t="s">
        <v>2618</v>
      </c>
      <c r="B1707" t="s">
        <v>1297</v>
      </c>
      <c r="C1707" t="s">
        <v>2609</v>
      </c>
      <c r="D1707" t="s">
        <v>896</v>
      </c>
      <c r="E1707" t="s">
        <v>844</v>
      </c>
      <c r="F1707">
        <v>1</v>
      </c>
      <c r="G1707" t="s">
        <v>765</v>
      </c>
      <c r="H1707" t="s">
        <v>765</v>
      </c>
      <c r="J1707" s="90">
        <f t="shared" si="80"/>
        <v>50191</v>
      </c>
      <c r="K1707" s="86">
        <f t="shared" si="81"/>
        <v>533</v>
      </c>
      <c r="L1707" s="86">
        <f t="shared" si="81"/>
        <v>50</v>
      </c>
      <c r="M1707" s="86">
        <f t="shared" si="81"/>
        <v>104</v>
      </c>
      <c r="N1707" s="86">
        <f t="shared" si="81"/>
        <v>53</v>
      </c>
      <c r="O1707" s="86">
        <f t="shared" si="81"/>
        <v>1</v>
      </c>
      <c r="P1707" s="86" t="str">
        <f t="shared" si="81"/>
        <v/>
      </c>
      <c r="Q1707" s="86" t="str">
        <f t="shared" si="81"/>
        <v/>
      </c>
    </row>
    <row r="1708" spans="1:17" x14ac:dyDescent="0.25">
      <c r="A1708" t="s">
        <v>2619</v>
      </c>
      <c r="B1708" t="s">
        <v>765</v>
      </c>
      <c r="C1708" t="s">
        <v>769</v>
      </c>
      <c r="D1708" t="s">
        <v>851</v>
      </c>
      <c r="E1708" t="s">
        <v>844</v>
      </c>
      <c r="F1708">
        <v>1</v>
      </c>
      <c r="G1708" t="s">
        <v>765</v>
      </c>
      <c r="H1708" t="s">
        <v>765</v>
      </c>
      <c r="J1708" s="90">
        <f t="shared" si="80"/>
        <v>50199</v>
      </c>
      <c r="K1708" s="86" t="str">
        <f t="shared" si="81"/>
        <v/>
      </c>
      <c r="L1708" s="86">
        <f t="shared" si="81"/>
        <v>174</v>
      </c>
      <c r="M1708" s="86">
        <f t="shared" si="81"/>
        <v>101</v>
      </c>
      <c r="N1708" s="86">
        <f t="shared" si="81"/>
        <v>53</v>
      </c>
      <c r="O1708" s="86">
        <f t="shared" si="81"/>
        <v>1</v>
      </c>
      <c r="P1708" s="86" t="str">
        <f t="shared" si="81"/>
        <v/>
      </c>
      <c r="Q1708" s="86" t="str">
        <f t="shared" si="81"/>
        <v/>
      </c>
    </row>
    <row r="1709" spans="1:17" x14ac:dyDescent="0.25">
      <c r="A1709" t="s">
        <v>2620</v>
      </c>
      <c r="B1709" t="s">
        <v>765</v>
      </c>
      <c r="C1709" t="s">
        <v>2609</v>
      </c>
      <c r="D1709" t="s">
        <v>851</v>
      </c>
      <c r="E1709" t="s">
        <v>844</v>
      </c>
      <c r="F1709">
        <v>1</v>
      </c>
      <c r="G1709" t="s">
        <v>765</v>
      </c>
      <c r="H1709" t="s">
        <v>765</v>
      </c>
      <c r="J1709" s="90">
        <f t="shared" si="80"/>
        <v>50201</v>
      </c>
      <c r="K1709" s="86" t="str">
        <f t="shared" si="81"/>
        <v/>
      </c>
      <c r="L1709" s="86">
        <f t="shared" si="81"/>
        <v>50</v>
      </c>
      <c r="M1709" s="86">
        <f t="shared" si="81"/>
        <v>101</v>
      </c>
      <c r="N1709" s="86">
        <f t="shared" si="81"/>
        <v>53</v>
      </c>
      <c r="O1709" s="86">
        <f t="shared" si="81"/>
        <v>1</v>
      </c>
      <c r="P1709" s="86" t="str">
        <f t="shared" si="81"/>
        <v/>
      </c>
      <c r="Q1709" s="86" t="str">
        <f t="shared" si="81"/>
        <v/>
      </c>
    </row>
    <row r="1710" spans="1:17" x14ac:dyDescent="0.25">
      <c r="A1710" t="s">
        <v>2621</v>
      </c>
      <c r="B1710" t="s">
        <v>993</v>
      </c>
      <c r="C1710" t="s">
        <v>2609</v>
      </c>
      <c r="D1710" t="s">
        <v>851</v>
      </c>
      <c r="E1710" t="s">
        <v>844</v>
      </c>
      <c r="F1710">
        <v>1</v>
      </c>
      <c r="G1710" t="s">
        <v>765</v>
      </c>
      <c r="H1710" t="s">
        <v>765</v>
      </c>
      <c r="J1710" s="90">
        <f t="shared" si="80"/>
        <v>50211</v>
      </c>
      <c r="K1710" s="86">
        <f t="shared" si="81"/>
        <v>535</v>
      </c>
      <c r="L1710" s="86">
        <f t="shared" si="81"/>
        <v>50</v>
      </c>
      <c r="M1710" s="86">
        <f t="shared" si="81"/>
        <v>101</v>
      </c>
      <c r="N1710" s="86">
        <f t="shared" si="81"/>
        <v>53</v>
      </c>
      <c r="O1710" s="86">
        <f t="shared" si="81"/>
        <v>1</v>
      </c>
      <c r="P1710" s="86" t="str">
        <f t="shared" si="81"/>
        <v/>
      </c>
      <c r="Q1710" s="86" t="str">
        <f t="shared" si="81"/>
        <v/>
      </c>
    </row>
    <row r="1711" spans="1:17" x14ac:dyDescent="0.25">
      <c r="A1711" t="s">
        <v>2622</v>
      </c>
      <c r="B1711" t="s">
        <v>765</v>
      </c>
      <c r="C1711" t="s">
        <v>769</v>
      </c>
      <c r="D1711" t="s">
        <v>776</v>
      </c>
      <c r="E1711" t="s">
        <v>844</v>
      </c>
      <c r="F1711">
        <v>1</v>
      </c>
      <c r="G1711" t="s">
        <v>765</v>
      </c>
      <c r="H1711" t="s">
        <v>765</v>
      </c>
      <c r="J1711" s="90">
        <f t="shared" si="80"/>
        <v>50219</v>
      </c>
      <c r="K1711" s="86" t="str">
        <f t="shared" si="81"/>
        <v/>
      </c>
      <c r="L1711" s="86">
        <f t="shared" si="81"/>
        <v>174</v>
      </c>
      <c r="M1711" s="86">
        <f t="shared" si="81"/>
        <v>102</v>
      </c>
      <c r="N1711" s="86">
        <f t="shared" si="81"/>
        <v>53</v>
      </c>
      <c r="O1711" s="86">
        <f t="shared" si="81"/>
        <v>1</v>
      </c>
      <c r="P1711" s="86" t="str">
        <f t="shared" si="81"/>
        <v/>
      </c>
      <c r="Q1711" s="86" t="str">
        <f t="shared" si="81"/>
        <v/>
      </c>
    </row>
    <row r="1712" spans="1:17" x14ac:dyDescent="0.25">
      <c r="A1712" t="s">
        <v>2623</v>
      </c>
      <c r="B1712" t="s">
        <v>993</v>
      </c>
      <c r="C1712" t="s">
        <v>2609</v>
      </c>
      <c r="D1712" t="s">
        <v>776</v>
      </c>
      <c r="E1712" t="s">
        <v>844</v>
      </c>
      <c r="F1712">
        <v>1</v>
      </c>
      <c r="G1712" t="s">
        <v>765</v>
      </c>
      <c r="H1712" t="s">
        <v>765</v>
      </c>
      <c r="J1712" s="90">
        <f t="shared" si="80"/>
        <v>50221</v>
      </c>
      <c r="K1712" s="86">
        <f t="shared" si="81"/>
        <v>535</v>
      </c>
      <c r="L1712" s="86">
        <f t="shared" si="81"/>
        <v>50</v>
      </c>
      <c r="M1712" s="86">
        <f t="shared" si="81"/>
        <v>102</v>
      </c>
      <c r="N1712" s="86">
        <f t="shared" si="81"/>
        <v>53</v>
      </c>
      <c r="O1712" s="86">
        <f t="shared" si="81"/>
        <v>1</v>
      </c>
      <c r="P1712" s="86" t="str">
        <f t="shared" si="81"/>
        <v/>
      </c>
      <c r="Q1712" s="86" t="str">
        <f t="shared" si="81"/>
        <v/>
      </c>
    </row>
    <row r="1713" spans="1:17" x14ac:dyDescent="0.25">
      <c r="A1713" t="s">
        <v>2624</v>
      </c>
      <c r="B1713" t="s">
        <v>977</v>
      </c>
      <c r="C1713" t="s">
        <v>2609</v>
      </c>
      <c r="D1713" t="s">
        <v>851</v>
      </c>
      <c r="E1713" t="s">
        <v>968</v>
      </c>
      <c r="F1713">
        <v>1</v>
      </c>
      <c r="G1713" t="s">
        <v>765</v>
      </c>
      <c r="H1713" t="s">
        <v>765</v>
      </c>
      <c r="J1713" s="90">
        <f t="shared" si="80"/>
        <v>50231</v>
      </c>
      <c r="K1713" s="86">
        <f t="shared" si="81"/>
        <v>722</v>
      </c>
      <c r="L1713" s="86">
        <f t="shared" si="81"/>
        <v>50</v>
      </c>
      <c r="M1713" s="86">
        <f t="shared" si="81"/>
        <v>101</v>
      </c>
      <c r="N1713" s="86">
        <f t="shared" si="81"/>
        <v>72</v>
      </c>
      <c r="O1713" s="86">
        <f t="shared" si="81"/>
        <v>1</v>
      </c>
      <c r="P1713" s="86" t="str">
        <f t="shared" si="81"/>
        <v/>
      </c>
      <c r="Q1713" s="86" t="str">
        <f t="shared" si="81"/>
        <v/>
      </c>
    </row>
    <row r="1714" spans="1:17" x14ac:dyDescent="0.25">
      <c r="A1714" t="s">
        <v>2625</v>
      </c>
      <c r="B1714" t="s">
        <v>1030</v>
      </c>
      <c r="C1714" t="s">
        <v>2609</v>
      </c>
      <c r="D1714" t="s">
        <v>896</v>
      </c>
      <c r="E1714" t="s">
        <v>780</v>
      </c>
      <c r="F1714">
        <v>1</v>
      </c>
      <c r="G1714" t="s">
        <v>765</v>
      </c>
      <c r="H1714" t="s">
        <v>765</v>
      </c>
      <c r="J1714" s="90">
        <f t="shared" si="80"/>
        <v>50241</v>
      </c>
      <c r="K1714" s="86">
        <f t="shared" si="81"/>
        <v>643</v>
      </c>
      <c r="L1714" s="86">
        <f t="shared" si="81"/>
        <v>50</v>
      </c>
      <c r="M1714" s="86">
        <f t="shared" si="81"/>
        <v>104</v>
      </c>
      <c r="N1714" s="86">
        <f t="shared" si="81"/>
        <v>64</v>
      </c>
      <c r="O1714" s="86">
        <f t="shared" si="81"/>
        <v>1</v>
      </c>
      <c r="P1714" s="86" t="str">
        <f t="shared" si="81"/>
        <v/>
      </c>
      <c r="Q1714" s="86" t="str">
        <f t="shared" si="81"/>
        <v/>
      </c>
    </row>
    <row r="1715" spans="1:17" x14ac:dyDescent="0.25">
      <c r="A1715" t="s">
        <v>2626</v>
      </c>
      <c r="B1715" t="s">
        <v>1030</v>
      </c>
      <c r="C1715" t="s">
        <v>2609</v>
      </c>
      <c r="D1715" t="s">
        <v>776</v>
      </c>
      <c r="E1715" t="s">
        <v>780</v>
      </c>
      <c r="F1715">
        <v>1</v>
      </c>
      <c r="G1715" t="s">
        <v>765</v>
      </c>
      <c r="H1715" t="s">
        <v>765</v>
      </c>
      <c r="J1715" s="90">
        <f t="shared" si="80"/>
        <v>50242</v>
      </c>
      <c r="K1715" s="86">
        <f t="shared" si="81"/>
        <v>643</v>
      </c>
      <c r="L1715" s="86">
        <f t="shared" si="81"/>
        <v>50</v>
      </c>
      <c r="M1715" s="86">
        <f t="shared" si="81"/>
        <v>102</v>
      </c>
      <c r="N1715" s="86">
        <f t="shared" si="81"/>
        <v>64</v>
      </c>
      <c r="O1715" s="86">
        <f t="shared" si="81"/>
        <v>1</v>
      </c>
      <c r="P1715" s="86" t="str">
        <f t="shared" si="81"/>
        <v/>
      </c>
      <c r="Q1715" s="86" t="str">
        <f t="shared" si="81"/>
        <v/>
      </c>
    </row>
    <row r="1716" spans="1:17" x14ac:dyDescent="0.25">
      <c r="A1716" t="s">
        <v>2627</v>
      </c>
      <c r="B1716" t="s">
        <v>1030</v>
      </c>
      <c r="C1716" t="s">
        <v>2609</v>
      </c>
      <c r="D1716" t="s">
        <v>776</v>
      </c>
      <c r="E1716" t="s">
        <v>780</v>
      </c>
      <c r="F1716">
        <v>1</v>
      </c>
      <c r="G1716" t="s">
        <v>765</v>
      </c>
      <c r="H1716" t="s">
        <v>765</v>
      </c>
      <c r="J1716" s="90">
        <f t="shared" si="80"/>
        <v>50243</v>
      </c>
      <c r="K1716" s="86">
        <f t="shared" si="81"/>
        <v>643</v>
      </c>
      <c r="L1716" s="86">
        <f t="shared" si="81"/>
        <v>50</v>
      </c>
      <c r="M1716" s="86">
        <f t="shared" si="81"/>
        <v>102</v>
      </c>
      <c r="N1716" s="86">
        <f t="shared" si="81"/>
        <v>64</v>
      </c>
      <c r="O1716" s="86">
        <f t="shared" si="81"/>
        <v>1</v>
      </c>
      <c r="P1716" s="86" t="str">
        <f t="shared" si="81"/>
        <v/>
      </c>
      <c r="Q1716" s="86" t="str">
        <f t="shared" si="81"/>
        <v/>
      </c>
    </row>
    <row r="1717" spans="1:17" x14ac:dyDescent="0.25">
      <c r="A1717" t="s">
        <v>2628</v>
      </c>
      <c r="B1717" t="s">
        <v>1281</v>
      </c>
      <c r="C1717" t="s">
        <v>2609</v>
      </c>
      <c r="D1717" t="s">
        <v>851</v>
      </c>
      <c r="E1717" t="s">
        <v>780</v>
      </c>
      <c r="F1717">
        <v>1</v>
      </c>
      <c r="G1717" t="s">
        <v>765</v>
      </c>
      <c r="H1717" t="s">
        <v>765</v>
      </c>
      <c r="J1717" s="90">
        <f t="shared" si="80"/>
        <v>50251</v>
      </c>
      <c r="K1717" s="86">
        <f t="shared" si="81"/>
        <v>644</v>
      </c>
      <c r="L1717" s="86">
        <f t="shared" si="81"/>
        <v>50</v>
      </c>
      <c r="M1717" s="86">
        <f t="shared" si="81"/>
        <v>101</v>
      </c>
      <c r="N1717" s="86">
        <f t="shared" si="81"/>
        <v>64</v>
      </c>
      <c r="O1717" s="86">
        <f t="shared" si="81"/>
        <v>1</v>
      </c>
      <c r="P1717" s="86" t="str">
        <f t="shared" si="81"/>
        <v/>
      </c>
      <c r="Q1717" s="86" t="str">
        <f t="shared" si="81"/>
        <v/>
      </c>
    </row>
    <row r="1718" spans="1:17" x14ac:dyDescent="0.25">
      <c r="A1718" t="s">
        <v>2629</v>
      </c>
      <c r="B1718" t="s">
        <v>1281</v>
      </c>
      <c r="C1718" t="s">
        <v>2609</v>
      </c>
      <c r="D1718" t="s">
        <v>851</v>
      </c>
      <c r="E1718" t="s">
        <v>780</v>
      </c>
      <c r="F1718">
        <v>1</v>
      </c>
      <c r="G1718" t="s">
        <v>765</v>
      </c>
      <c r="H1718" t="s">
        <v>765</v>
      </c>
      <c r="J1718" s="90">
        <f t="shared" si="80"/>
        <v>50252</v>
      </c>
      <c r="K1718" s="86">
        <f t="shared" si="81"/>
        <v>644</v>
      </c>
      <c r="L1718" s="86">
        <f t="shared" si="81"/>
        <v>50</v>
      </c>
      <c r="M1718" s="86">
        <f t="shared" si="81"/>
        <v>101</v>
      </c>
      <c r="N1718" s="86">
        <f t="shared" si="81"/>
        <v>64</v>
      </c>
      <c r="O1718" s="86">
        <f t="shared" si="81"/>
        <v>1</v>
      </c>
      <c r="P1718" s="86" t="str">
        <f t="shared" si="81"/>
        <v/>
      </c>
      <c r="Q1718" s="86" t="str">
        <f t="shared" si="81"/>
        <v/>
      </c>
    </row>
    <row r="1719" spans="1:17" x14ac:dyDescent="0.25">
      <c r="A1719" t="s">
        <v>2630</v>
      </c>
      <c r="B1719" t="s">
        <v>1281</v>
      </c>
      <c r="C1719" t="s">
        <v>2609</v>
      </c>
      <c r="D1719" t="s">
        <v>851</v>
      </c>
      <c r="E1719" t="s">
        <v>780</v>
      </c>
      <c r="F1719">
        <v>1</v>
      </c>
      <c r="G1719" t="s">
        <v>765</v>
      </c>
      <c r="H1719" t="s">
        <v>765</v>
      </c>
      <c r="J1719" s="90">
        <f t="shared" si="80"/>
        <v>50253</v>
      </c>
      <c r="K1719" s="86">
        <f t="shared" si="81"/>
        <v>644</v>
      </c>
      <c r="L1719" s="86">
        <f t="shared" si="81"/>
        <v>50</v>
      </c>
      <c r="M1719" s="86">
        <f t="shared" si="81"/>
        <v>101</v>
      </c>
      <c r="N1719" s="86">
        <f t="shared" si="81"/>
        <v>64</v>
      </c>
      <c r="O1719" s="86">
        <f t="shared" si="81"/>
        <v>1</v>
      </c>
      <c r="P1719" s="86" t="str">
        <f t="shared" si="81"/>
        <v/>
      </c>
      <c r="Q1719" s="86" t="str">
        <f t="shared" si="81"/>
        <v/>
      </c>
    </row>
    <row r="1720" spans="1:17" x14ac:dyDescent="0.25">
      <c r="A1720" t="s">
        <v>2631</v>
      </c>
      <c r="B1720" t="s">
        <v>1281</v>
      </c>
      <c r="C1720" t="s">
        <v>2609</v>
      </c>
      <c r="D1720" t="s">
        <v>851</v>
      </c>
      <c r="E1720" t="s">
        <v>780</v>
      </c>
      <c r="F1720">
        <v>1</v>
      </c>
      <c r="G1720" t="s">
        <v>765</v>
      </c>
      <c r="H1720" t="s">
        <v>765</v>
      </c>
      <c r="J1720" s="90">
        <f t="shared" si="80"/>
        <v>50254</v>
      </c>
      <c r="K1720" s="86">
        <f t="shared" si="81"/>
        <v>644</v>
      </c>
      <c r="L1720" s="86">
        <f t="shared" si="81"/>
        <v>50</v>
      </c>
      <c r="M1720" s="86">
        <f t="shared" si="81"/>
        <v>101</v>
      </c>
      <c r="N1720" s="86">
        <f t="shared" si="81"/>
        <v>64</v>
      </c>
      <c r="O1720" s="86">
        <f t="shared" si="81"/>
        <v>1</v>
      </c>
      <c r="P1720" s="86" t="str">
        <f t="shared" si="81"/>
        <v/>
      </c>
      <c r="Q1720" s="86" t="str">
        <f t="shared" si="81"/>
        <v/>
      </c>
    </row>
    <row r="1721" spans="1:17" x14ac:dyDescent="0.25">
      <c r="A1721" t="s">
        <v>2632</v>
      </c>
      <c r="B1721" t="s">
        <v>1281</v>
      </c>
      <c r="C1721" t="s">
        <v>2609</v>
      </c>
      <c r="D1721" t="s">
        <v>851</v>
      </c>
      <c r="E1721" t="s">
        <v>780</v>
      </c>
      <c r="F1721">
        <v>1</v>
      </c>
      <c r="G1721" t="s">
        <v>765</v>
      </c>
      <c r="H1721" t="s">
        <v>765</v>
      </c>
      <c r="J1721" s="90">
        <f t="shared" si="80"/>
        <v>50255</v>
      </c>
      <c r="K1721" s="86">
        <f t="shared" si="81"/>
        <v>644</v>
      </c>
      <c r="L1721" s="86">
        <f t="shared" si="81"/>
        <v>50</v>
      </c>
      <c r="M1721" s="86">
        <f t="shared" si="81"/>
        <v>101</v>
      </c>
      <c r="N1721" s="86">
        <f t="shared" si="81"/>
        <v>64</v>
      </c>
      <c r="O1721" s="86">
        <f t="shared" si="81"/>
        <v>1</v>
      </c>
      <c r="P1721" s="86" t="str">
        <f t="shared" si="81"/>
        <v/>
      </c>
      <c r="Q1721" s="86" t="str">
        <f t="shared" si="81"/>
        <v/>
      </c>
    </row>
    <row r="1722" spans="1:17" x14ac:dyDescent="0.25">
      <c r="A1722" t="s">
        <v>2633</v>
      </c>
      <c r="B1722" t="s">
        <v>1281</v>
      </c>
      <c r="C1722" t="s">
        <v>2609</v>
      </c>
      <c r="D1722" t="s">
        <v>851</v>
      </c>
      <c r="E1722" t="s">
        <v>780</v>
      </c>
      <c r="F1722">
        <v>1</v>
      </c>
      <c r="G1722" t="s">
        <v>2634</v>
      </c>
      <c r="H1722" t="s">
        <v>765</v>
      </c>
      <c r="J1722" s="90" t="str">
        <f t="shared" si="80"/>
        <v>50256-GK</v>
      </c>
      <c r="K1722" s="86">
        <f t="shared" si="81"/>
        <v>644</v>
      </c>
      <c r="L1722" s="86">
        <f t="shared" si="81"/>
        <v>50</v>
      </c>
      <c r="M1722" s="86">
        <f t="shared" si="81"/>
        <v>101</v>
      </c>
      <c r="N1722" s="86">
        <f t="shared" si="81"/>
        <v>64</v>
      </c>
      <c r="O1722" s="86">
        <f t="shared" si="81"/>
        <v>1</v>
      </c>
      <c r="P1722" s="86">
        <f t="shared" si="81"/>
        <v>76621</v>
      </c>
      <c r="Q1722" s="86" t="str">
        <f t="shared" si="81"/>
        <v/>
      </c>
    </row>
    <row r="1723" spans="1:17" x14ac:dyDescent="0.25">
      <c r="A1723" t="s">
        <v>2635</v>
      </c>
      <c r="B1723" t="s">
        <v>1281</v>
      </c>
      <c r="C1723" t="s">
        <v>2609</v>
      </c>
      <c r="D1723" t="s">
        <v>851</v>
      </c>
      <c r="E1723" t="s">
        <v>780</v>
      </c>
      <c r="F1723">
        <v>1</v>
      </c>
      <c r="G1723" t="s">
        <v>2636</v>
      </c>
      <c r="H1723" t="s">
        <v>765</v>
      </c>
      <c r="J1723" s="90" t="str">
        <f t="shared" si="80"/>
        <v>50256-KBH</v>
      </c>
      <c r="K1723" s="86">
        <f t="shared" si="81"/>
        <v>644</v>
      </c>
      <c r="L1723" s="86">
        <f t="shared" si="81"/>
        <v>50</v>
      </c>
      <c r="M1723" s="86">
        <f t="shared" si="81"/>
        <v>101</v>
      </c>
      <c r="N1723" s="86">
        <f t="shared" si="81"/>
        <v>64</v>
      </c>
      <c r="O1723" s="86">
        <f t="shared" si="81"/>
        <v>1</v>
      </c>
      <c r="P1723" s="86">
        <f t="shared" si="81"/>
        <v>76606</v>
      </c>
      <c r="Q1723" s="86" t="str">
        <f t="shared" si="81"/>
        <v/>
      </c>
    </row>
    <row r="1724" spans="1:17" x14ac:dyDescent="0.25">
      <c r="A1724" t="s">
        <v>2637</v>
      </c>
      <c r="B1724" t="s">
        <v>1281</v>
      </c>
      <c r="C1724" t="s">
        <v>2609</v>
      </c>
      <c r="D1724" t="s">
        <v>851</v>
      </c>
      <c r="E1724" t="s">
        <v>780</v>
      </c>
      <c r="F1724">
        <v>1</v>
      </c>
      <c r="G1724" t="s">
        <v>2638</v>
      </c>
      <c r="H1724" t="s">
        <v>765</v>
      </c>
      <c r="J1724" s="90" t="str">
        <f t="shared" si="80"/>
        <v>50256-AARHUS</v>
      </c>
      <c r="K1724" s="86">
        <f t="shared" si="81"/>
        <v>644</v>
      </c>
      <c r="L1724" s="86">
        <f t="shared" si="81"/>
        <v>50</v>
      </c>
      <c r="M1724" s="86">
        <f t="shared" si="81"/>
        <v>101</v>
      </c>
      <c r="N1724" s="86">
        <f t="shared" si="81"/>
        <v>64</v>
      </c>
      <c r="O1724" s="86">
        <f t="shared" si="81"/>
        <v>1</v>
      </c>
      <c r="P1724" s="86">
        <f t="shared" si="81"/>
        <v>76607</v>
      </c>
      <c r="Q1724" s="86" t="str">
        <f t="shared" si="81"/>
        <v/>
      </c>
    </row>
    <row r="1725" spans="1:17" x14ac:dyDescent="0.25">
      <c r="A1725" t="s">
        <v>2639</v>
      </c>
      <c r="B1725" t="s">
        <v>1281</v>
      </c>
      <c r="C1725" t="s">
        <v>2609</v>
      </c>
      <c r="D1725" t="s">
        <v>851</v>
      </c>
      <c r="E1725" t="s">
        <v>780</v>
      </c>
      <c r="F1725">
        <v>1</v>
      </c>
      <c r="G1725" t="s">
        <v>765</v>
      </c>
      <c r="H1725" t="s">
        <v>765</v>
      </c>
      <c r="J1725" s="90">
        <f t="shared" si="80"/>
        <v>50257</v>
      </c>
      <c r="K1725" s="86">
        <f t="shared" si="81"/>
        <v>644</v>
      </c>
      <c r="L1725" s="86">
        <f t="shared" si="81"/>
        <v>50</v>
      </c>
      <c r="M1725" s="86">
        <f t="shared" si="81"/>
        <v>101</v>
      </c>
      <c r="N1725" s="86">
        <f t="shared" si="81"/>
        <v>64</v>
      </c>
      <c r="O1725" s="86">
        <f t="shared" si="81"/>
        <v>1</v>
      </c>
      <c r="P1725" s="86" t="str">
        <f t="shared" si="81"/>
        <v/>
      </c>
      <c r="Q1725" s="86" t="str">
        <f t="shared" si="81"/>
        <v/>
      </c>
    </row>
    <row r="1726" spans="1:17" x14ac:dyDescent="0.25">
      <c r="A1726" t="s">
        <v>2640</v>
      </c>
      <c r="B1726" t="s">
        <v>1281</v>
      </c>
      <c r="C1726" t="s">
        <v>2609</v>
      </c>
      <c r="D1726" t="s">
        <v>851</v>
      </c>
      <c r="E1726" t="s">
        <v>780</v>
      </c>
      <c r="F1726">
        <v>1</v>
      </c>
      <c r="G1726" t="s">
        <v>765</v>
      </c>
      <c r="H1726" t="s">
        <v>765</v>
      </c>
      <c r="J1726" s="90">
        <f t="shared" si="80"/>
        <v>50258</v>
      </c>
      <c r="K1726" s="86">
        <f t="shared" si="81"/>
        <v>644</v>
      </c>
      <c r="L1726" s="86">
        <f t="shared" si="81"/>
        <v>50</v>
      </c>
      <c r="M1726" s="86">
        <f t="shared" si="81"/>
        <v>101</v>
      </c>
      <c r="N1726" s="86">
        <f t="shared" si="81"/>
        <v>64</v>
      </c>
      <c r="O1726" s="86">
        <f t="shared" si="81"/>
        <v>1</v>
      </c>
      <c r="P1726" s="86" t="str">
        <f t="shared" si="81"/>
        <v/>
      </c>
      <c r="Q1726" s="86" t="str">
        <f t="shared" si="81"/>
        <v/>
      </c>
    </row>
    <row r="1727" spans="1:17" x14ac:dyDescent="0.25">
      <c r="A1727" t="s">
        <v>2641</v>
      </c>
      <c r="B1727" t="s">
        <v>765</v>
      </c>
      <c r="C1727" t="s">
        <v>769</v>
      </c>
      <c r="D1727" t="s">
        <v>851</v>
      </c>
      <c r="E1727" t="s">
        <v>844</v>
      </c>
      <c r="F1727">
        <v>1</v>
      </c>
      <c r="G1727" t="s">
        <v>2641</v>
      </c>
      <c r="H1727" t="s">
        <v>765</v>
      </c>
      <c r="J1727" s="90">
        <f t="shared" si="80"/>
        <v>50903</v>
      </c>
      <c r="K1727" s="86" t="str">
        <f t="shared" si="81"/>
        <v/>
      </c>
      <c r="L1727" s="86">
        <f t="shared" si="81"/>
        <v>174</v>
      </c>
      <c r="M1727" s="86">
        <f t="shared" si="81"/>
        <v>101</v>
      </c>
      <c r="N1727" s="86">
        <f t="shared" si="81"/>
        <v>53</v>
      </c>
      <c r="O1727" s="86">
        <f t="shared" si="81"/>
        <v>1</v>
      </c>
      <c r="P1727" s="86">
        <f t="shared" si="81"/>
        <v>50903</v>
      </c>
      <c r="Q1727" s="86" t="str">
        <f t="shared" si="81"/>
        <v/>
      </c>
    </row>
    <row r="1728" spans="1:17" x14ac:dyDescent="0.25">
      <c r="A1728" t="s">
        <v>2642</v>
      </c>
      <c r="B1728" t="s">
        <v>765</v>
      </c>
      <c r="C1728" t="s">
        <v>769</v>
      </c>
      <c r="D1728" t="s">
        <v>851</v>
      </c>
      <c r="E1728" t="s">
        <v>844</v>
      </c>
      <c r="F1728">
        <v>1</v>
      </c>
      <c r="G1728" t="s">
        <v>2642</v>
      </c>
      <c r="H1728" t="s">
        <v>765</v>
      </c>
      <c r="J1728" s="90">
        <f t="shared" si="80"/>
        <v>50906</v>
      </c>
      <c r="K1728" s="86" t="str">
        <f t="shared" si="81"/>
        <v/>
      </c>
      <c r="L1728" s="86">
        <f t="shared" si="81"/>
        <v>174</v>
      </c>
      <c r="M1728" s="86">
        <f t="shared" si="81"/>
        <v>101</v>
      </c>
      <c r="N1728" s="86">
        <f t="shared" si="81"/>
        <v>53</v>
      </c>
      <c r="O1728" s="86">
        <f t="shared" si="81"/>
        <v>1</v>
      </c>
      <c r="P1728" s="86">
        <f t="shared" si="81"/>
        <v>50906</v>
      </c>
      <c r="Q1728" s="86" t="str">
        <f t="shared" si="81"/>
        <v/>
      </c>
    </row>
    <row r="1729" spans="1:17" x14ac:dyDescent="0.25">
      <c r="A1729" t="s">
        <v>2643</v>
      </c>
      <c r="B1729" t="s">
        <v>765</v>
      </c>
      <c r="C1729" t="s">
        <v>769</v>
      </c>
      <c r="D1729" t="s">
        <v>851</v>
      </c>
      <c r="E1729" t="s">
        <v>844</v>
      </c>
      <c r="F1729">
        <v>1</v>
      </c>
      <c r="G1729" t="s">
        <v>2643</v>
      </c>
      <c r="H1729" t="s">
        <v>765</v>
      </c>
      <c r="J1729" s="90">
        <f t="shared" si="80"/>
        <v>50907</v>
      </c>
      <c r="K1729" s="86" t="str">
        <f t="shared" si="81"/>
        <v/>
      </c>
      <c r="L1729" s="86">
        <f t="shared" si="81"/>
        <v>174</v>
      </c>
      <c r="M1729" s="86">
        <f t="shared" si="81"/>
        <v>101</v>
      </c>
      <c r="N1729" s="86">
        <f t="shared" si="81"/>
        <v>53</v>
      </c>
      <c r="O1729" s="86">
        <f t="shared" si="81"/>
        <v>1</v>
      </c>
      <c r="P1729" s="86">
        <f t="shared" si="81"/>
        <v>50907</v>
      </c>
      <c r="Q1729" s="86" t="str">
        <f t="shared" si="81"/>
        <v/>
      </c>
    </row>
    <row r="1730" spans="1:17" x14ac:dyDescent="0.25">
      <c r="A1730" t="s">
        <v>2644</v>
      </c>
      <c r="B1730" t="s">
        <v>765</v>
      </c>
      <c r="C1730" t="s">
        <v>769</v>
      </c>
      <c r="D1730" t="s">
        <v>851</v>
      </c>
      <c r="E1730" t="s">
        <v>844</v>
      </c>
      <c r="F1730">
        <v>1</v>
      </c>
      <c r="G1730" t="s">
        <v>2644</v>
      </c>
      <c r="H1730" t="s">
        <v>765</v>
      </c>
      <c r="J1730" s="90">
        <f t="shared" ref="J1730:J1793" si="82">IFERROR(+A1730+0,A1730)</f>
        <v>50911</v>
      </c>
      <c r="K1730" s="86" t="str">
        <f t="shared" si="81"/>
        <v/>
      </c>
      <c r="L1730" s="86">
        <f t="shared" si="81"/>
        <v>174</v>
      </c>
      <c r="M1730" s="86">
        <f t="shared" si="81"/>
        <v>101</v>
      </c>
      <c r="N1730" s="86">
        <f t="shared" si="81"/>
        <v>53</v>
      </c>
      <c r="O1730" s="86">
        <f t="shared" si="81"/>
        <v>1</v>
      </c>
      <c r="P1730" s="86">
        <f t="shared" si="81"/>
        <v>50911</v>
      </c>
      <c r="Q1730" s="86" t="str">
        <f t="shared" si="81"/>
        <v/>
      </c>
    </row>
    <row r="1731" spans="1:17" x14ac:dyDescent="0.25">
      <c r="A1731" t="s">
        <v>2645</v>
      </c>
      <c r="B1731" t="s">
        <v>765</v>
      </c>
      <c r="C1731" t="s">
        <v>769</v>
      </c>
      <c r="D1731" t="s">
        <v>851</v>
      </c>
      <c r="E1731" t="s">
        <v>844</v>
      </c>
      <c r="F1731">
        <v>1</v>
      </c>
      <c r="G1731" t="s">
        <v>2645</v>
      </c>
      <c r="H1731" t="s">
        <v>765</v>
      </c>
      <c r="J1731" s="90">
        <f t="shared" si="82"/>
        <v>50916</v>
      </c>
      <c r="K1731" s="86" t="str">
        <f t="shared" si="81"/>
        <v/>
      </c>
      <c r="L1731" s="86">
        <f t="shared" si="81"/>
        <v>174</v>
      </c>
      <c r="M1731" s="86">
        <f t="shared" si="81"/>
        <v>101</v>
      </c>
      <c r="N1731" s="86">
        <f t="shared" si="81"/>
        <v>53</v>
      </c>
      <c r="O1731" s="86">
        <f t="shared" si="81"/>
        <v>1</v>
      </c>
      <c r="P1731" s="86">
        <f t="shared" si="81"/>
        <v>50916</v>
      </c>
      <c r="Q1731" s="86" t="str">
        <f t="shared" si="81"/>
        <v/>
      </c>
    </row>
    <row r="1732" spans="1:17" x14ac:dyDescent="0.25">
      <c r="A1732" t="s">
        <v>2646</v>
      </c>
      <c r="B1732" t="s">
        <v>765</v>
      </c>
      <c r="C1732" t="s">
        <v>769</v>
      </c>
      <c r="D1732" t="s">
        <v>851</v>
      </c>
      <c r="E1732" t="s">
        <v>844</v>
      </c>
      <c r="F1732">
        <v>1</v>
      </c>
      <c r="G1732" t="s">
        <v>2646</v>
      </c>
      <c r="H1732" t="s">
        <v>765</v>
      </c>
      <c r="J1732" s="90">
        <f t="shared" si="82"/>
        <v>50924</v>
      </c>
      <c r="K1732" s="86" t="str">
        <f t="shared" si="81"/>
        <v/>
      </c>
      <c r="L1732" s="86">
        <f t="shared" si="81"/>
        <v>174</v>
      </c>
      <c r="M1732" s="86">
        <f t="shared" si="81"/>
        <v>101</v>
      </c>
      <c r="N1732" s="86">
        <f t="shared" si="81"/>
        <v>53</v>
      </c>
      <c r="O1732" s="86">
        <f t="shared" si="81"/>
        <v>1</v>
      </c>
      <c r="P1732" s="86">
        <f t="shared" si="81"/>
        <v>50924</v>
      </c>
      <c r="Q1732" s="86" t="str">
        <f t="shared" si="81"/>
        <v/>
      </c>
    </row>
    <row r="1733" spans="1:17" x14ac:dyDescent="0.25">
      <c r="A1733" t="s">
        <v>2647</v>
      </c>
      <c r="B1733" t="s">
        <v>765</v>
      </c>
      <c r="C1733" t="s">
        <v>769</v>
      </c>
      <c r="D1733" t="s">
        <v>851</v>
      </c>
      <c r="E1733" t="s">
        <v>844</v>
      </c>
      <c r="F1733">
        <v>1</v>
      </c>
      <c r="G1733" t="s">
        <v>2647</v>
      </c>
      <c r="H1733" t="s">
        <v>765</v>
      </c>
      <c r="J1733" s="90">
        <f t="shared" si="82"/>
        <v>50928</v>
      </c>
      <c r="K1733" s="86" t="str">
        <f t="shared" si="81"/>
        <v/>
      </c>
      <c r="L1733" s="86">
        <f t="shared" si="81"/>
        <v>174</v>
      </c>
      <c r="M1733" s="86">
        <f t="shared" si="81"/>
        <v>101</v>
      </c>
      <c r="N1733" s="86">
        <f t="shared" si="81"/>
        <v>53</v>
      </c>
      <c r="O1733" s="86">
        <f t="shared" si="81"/>
        <v>1</v>
      </c>
      <c r="P1733" s="86">
        <f t="shared" si="81"/>
        <v>50928</v>
      </c>
      <c r="Q1733" s="86" t="str">
        <f t="shared" si="81"/>
        <v/>
      </c>
    </row>
    <row r="1734" spans="1:17" x14ac:dyDescent="0.25">
      <c r="A1734" t="s">
        <v>2648</v>
      </c>
      <c r="B1734" t="s">
        <v>765</v>
      </c>
      <c r="C1734" t="s">
        <v>769</v>
      </c>
      <c r="D1734" t="s">
        <v>851</v>
      </c>
      <c r="E1734" t="s">
        <v>844</v>
      </c>
      <c r="F1734">
        <v>1</v>
      </c>
      <c r="G1734" t="s">
        <v>2648</v>
      </c>
      <c r="H1734" t="s">
        <v>765</v>
      </c>
      <c r="J1734" s="90">
        <f t="shared" si="82"/>
        <v>50936</v>
      </c>
      <c r="K1734" s="86" t="str">
        <f t="shared" si="81"/>
        <v/>
      </c>
      <c r="L1734" s="86">
        <f t="shared" si="81"/>
        <v>174</v>
      </c>
      <c r="M1734" s="86">
        <f t="shared" si="81"/>
        <v>101</v>
      </c>
      <c r="N1734" s="86">
        <f t="shared" si="81"/>
        <v>53</v>
      </c>
      <c r="O1734" s="86">
        <f t="shared" si="81"/>
        <v>1</v>
      </c>
      <c r="P1734" s="86">
        <f t="shared" si="81"/>
        <v>50936</v>
      </c>
      <c r="Q1734" s="86" t="str">
        <f t="shared" si="81"/>
        <v/>
      </c>
    </row>
    <row r="1735" spans="1:17" x14ac:dyDescent="0.25">
      <c r="A1735" t="s">
        <v>2649</v>
      </c>
      <c r="B1735" t="s">
        <v>765</v>
      </c>
      <c r="C1735" t="s">
        <v>769</v>
      </c>
      <c r="D1735" t="s">
        <v>851</v>
      </c>
      <c r="E1735" t="s">
        <v>844</v>
      </c>
      <c r="F1735">
        <v>1</v>
      </c>
      <c r="G1735" t="s">
        <v>2649</v>
      </c>
      <c r="H1735" t="s">
        <v>765</v>
      </c>
      <c r="J1735" s="90">
        <f t="shared" si="82"/>
        <v>50940</v>
      </c>
      <c r="K1735" s="86" t="str">
        <f t="shared" si="81"/>
        <v/>
      </c>
      <c r="L1735" s="86">
        <f t="shared" si="81"/>
        <v>174</v>
      </c>
      <c r="M1735" s="86">
        <f t="shared" si="81"/>
        <v>101</v>
      </c>
      <c r="N1735" s="86">
        <f t="shared" si="81"/>
        <v>53</v>
      </c>
      <c r="O1735" s="86">
        <f t="shared" si="81"/>
        <v>1</v>
      </c>
      <c r="P1735" s="86">
        <f t="shared" si="81"/>
        <v>50940</v>
      </c>
      <c r="Q1735" s="86" t="str">
        <f t="shared" si="81"/>
        <v/>
      </c>
    </row>
    <row r="1736" spans="1:17" x14ac:dyDescent="0.25">
      <c r="A1736" t="s">
        <v>2650</v>
      </c>
      <c r="B1736" t="s">
        <v>765</v>
      </c>
      <c r="C1736" t="s">
        <v>769</v>
      </c>
      <c r="D1736" t="s">
        <v>851</v>
      </c>
      <c r="E1736" t="s">
        <v>844</v>
      </c>
      <c r="F1736">
        <v>1</v>
      </c>
      <c r="G1736" t="s">
        <v>2650</v>
      </c>
      <c r="H1736" t="s">
        <v>765</v>
      </c>
      <c r="J1736" s="90">
        <f t="shared" si="82"/>
        <v>50944</v>
      </c>
      <c r="K1736" s="86" t="str">
        <f t="shared" si="81"/>
        <v/>
      </c>
      <c r="L1736" s="86">
        <f t="shared" si="81"/>
        <v>174</v>
      </c>
      <c r="M1736" s="86">
        <f t="shared" si="81"/>
        <v>101</v>
      </c>
      <c r="N1736" s="86">
        <f t="shared" si="81"/>
        <v>53</v>
      </c>
      <c r="O1736" s="86">
        <f t="shared" si="81"/>
        <v>1</v>
      </c>
      <c r="P1736" s="86">
        <f t="shared" si="81"/>
        <v>50944</v>
      </c>
      <c r="Q1736" s="86" t="str">
        <f t="shared" si="81"/>
        <v/>
      </c>
    </row>
    <row r="1737" spans="1:17" x14ac:dyDescent="0.25">
      <c r="A1737" t="s">
        <v>2651</v>
      </c>
      <c r="B1737" t="s">
        <v>765</v>
      </c>
      <c r="C1737" t="s">
        <v>769</v>
      </c>
      <c r="D1737" t="s">
        <v>851</v>
      </c>
      <c r="E1737" t="s">
        <v>844</v>
      </c>
      <c r="F1737">
        <v>1</v>
      </c>
      <c r="G1737" t="s">
        <v>2651</v>
      </c>
      <c r="H1737" t="s">
        <v>765</v>
      </c>
      <c r="J1737" s="90">
        <f t="shared" si="82"/>
        <v>50945</v>
      </c>
      <c r="K1737" s="86" t="str">
        <f t="shared" si="81"/>
        <v/>
      </c>
      <c r="L1737" s="86">
        <f t="shared" si="81"/>
        <v>174</v>
      </c>
      <c r="M1737" s="86">
        <f t="shared" si="81"/>
        <v>101</v>
      </c>
      <c r="N1737" s="86">
        <f t="shared" si="81"/>
        <v>53</v>
      </c>
      <c r="O1737" s="86">
        <f t="shared" si="81"/>
        <v>1</v>
      </c>
      <c r="P1737" s="86">
        <f t="shared" si="81"/>
        <v>50945</v>
      </c>
      <c r="Q1737" s="86" t="str">
        <f t="shared" si="81"/>
        <v/>
      </c>
    </row>
    <row r="1738" spans="1:17" x14ac:dyDescent="0.25">
      <c r="A1738" t="s">
        <v>2652</v>
      </c>
      <c r="B1738" t="s">
        <v>765</v>
      </c>
      <c r="C1738" t="s">
        <v>769</v>
      </c>
      <c r="D1738" t="s">
        <v>851</v>
      </c>
      <c r="E1738" t="s">
        <v>844</v>
      </c>
      <c r="F1738">
        <v>1</v>
      </c>
      <c r="G1738" t="s">
        <v>2652</v>
      </c>
      <c r="H1738" t="s">
        <v>765</v>
      </c>
      <c r="J1738" s="90">
        <f t="shared" si="82"/>
        <v>50948</v>
      </c>
      <c r="K1738" s="86" t="str">
        <f t="shared" si="81"/>
        <v/>
      </c>
      <c r="L1738" s="86">
        <f t="shared" si="81"/>
        <v>174</v>
      </c>
      <c r="M1738" s="86">
        <f t="shared" si="81"/>
        <v>101</v>
      </c>
      <c r="N1738" s="86">
        <f t="shared" si="81"/>
        <v>53</v>
      </c>
      <c r="O1738" s="86">
        <f t="shared" si="81"/>
        <v>1</v>
      </c>
      <c r="P1738" s="86">
        <f t="shared" si="81"/>
        <v>50948</v>
      </c>
      <c r="Q1738" s="86" t="str">
        <f t="shared" si="81"/>
        <v/>
      </c>
    </row>
    <row r="1739" spans="1:17" x14ac:dyDescent="0.25">
      <c r="A1739" t="s">
        <v>2653</v>
      </c>
      <c r="B1739" t="s">
        <v>765</v>
      </c>
      <c r="C1739" t="s">
        <v>769</v>
      </c>
      <c r="D1739" t="s">
        <v>851</v>
      </c>
      <c r="E1739" t="s">
        <v>844</v>
      </c>
      <c r="F1739">
        <v>1</v>
      </c>
      <c r="G1739" t="s">
        <v>2653</v>
      </c>
      <c r="H1739" t="s">
        <v>765</v>
      </c>
      <c r="J1739" s="90">
        <f t="shared" si="82"/>
        <v>50952</v>
      </c>
      <c r="K1739" s="86" t="str">
        <f t="shared" si="81"/>
        <v/>
      </c>
      <c r="L1739" s="86">
        <f t="shared" si="81"/>
        <v>174</v>
      </c>
      <c r="M1739" s="86">
        <f t="shared" si="81"/>
        <v>101</v>
      </c>
      <c r="N1739" s="86">
        <f t="shared" si="81"/>
        <v>53</v>
      </c>
      <c r="O1739" s="86">
        <f t="shared" si="81"/>
        <v>1</v>
      </c>
      <c r="P1739" s="86">
        <f t="shared" si="81"/>
        <v>50952</v>
      </c>
      <c r="Q1739" s="86" t="str">
        <f t="shared" si="81"/>
        <v/>
      </c>
    </row>
    <row r="1740" spans="1:17" x14ac:dyDescent="0.25">
      <c r="A1740" t="s">
        <v>2654</v>
      </c>
      <c r="B1740" t="s">
        <v>765</v>
      </c>
      <c r="C1740" t="s">
        <v>769</v>
      </c>
      <c r="D1740" t="s">
        <v>851</v>
      </c>
      <c r="E1740" t="s">
        <v>844</v>
      </c>
      <c r="F1740">
        <v>1</v>
      </c>
      <c r="G1740" t="s">
        <v>2654</v>
      </c>
      <c r="H1740" t="s">
        <v>765</v>
      </c>
      <c r="J1740" s="90">
        <f t="shared" si="82"/>
        <v>50956</v>
      </c>
      <c r="K1740" s="86" t="str">
        <f t="shared" si="81"/>
        <v/>
      </c>
      <c r="L1740" s="86">
        <f t="shared" si="81"/>
        <v>174</v>
      </c>
      <c r="M1740" s="86">
        <f t="shared" si="81"/>
        <v>101</v>
      </c>
      <c r="N1740" s="86">
        <f t="shared" si="81"/>
        <v>53</v>
      </c>
      <c r="O1740" s="86">
        <f t="shared" si="81"/>
        <v>1</v>
      </c>
      <c r="P1740" s="86">
        <f t="shared" si="81"/>
        <v>50956</v>
      </c>
      <c r="Q1740" s="86" t="str">
        <f t="shared" si="81"/>
        <v/>
      </c>
    </row>
    <row r="1741" spans="1:17" x14ac:dyDescent="0.25">
      <c r="A1741" t="s">
        <v>2655</v>
      </c>
      <c r="B1741" t="s">
        <v>765</v>
      </c>
      <c r="C1741" t="s">
        <v>769</v>
      </c>
      <c r="D1741" t="s">
        <v>851</v>
      </c>
      <c r="E1741" t="s">
        <v>844</v>
      </c>
      <c r="F1741">
        <v>1</v>
      </c>
      <c r="G1741" t="s">
        <v>2655</v>
      </c>
      <c r="H1741" t="s">
        <v>765</v>
      </c>
      <c r="J1741" s="90">
        <f t="shared" si="82"/>
        <v>50960</v>
      </c>
      <c r="K1741" s="86" t="str">
        <f t="shared" si="81"/>
        <v/>
      </c>
      <c r="L1741" s="86">
        <f t="shared" si="81"/>
        <v>174</v>
      </c>
      <c r="M1741" s="86">
        <f t="shared" si="81"/>
        <v>101</v>
      </c>
      <c r="N1741" s="86">
        <f t="shared" si="81"/>
        <v>53</v>
      </c>
      <c r="O1741" s="86">
        <f t="shared" si="81"/>
        <v>1</v>
      </c>
      <c r="P1741" s="86">
        <f t="shared" si="81"/>
        <v>50960</v>
      </c>
      <c r="Q1741" s="86" t="str">
        <f t="shared" ref="N1741:Q1804" si="83">IFERROR(+H1741+0,"")</f>
        <v/>
      </c>
    </row>
    <row r="1742" spans="1:17" x14ac:dyDescent="0.25">
      <c r="A1742" t="s">
        <v>2656</v>
      </c>
      <c r="B1742" t="s">
        <v>765</v>
      </c>
      <c r="C1742" t="s">
        <v>775</v>
      </c>
      <c r="D1742" t="s">
        <v>851</v>
      </c>
      <c r="E1742" t="s">
        <v>844</v>
      </c>
      <c r="F1742">
        <v>1</v>
      </c>
      <c r="G1742" t="s">
        <v>2656</v>
      </c>
      <c r="H1742" t="s">
        <v>765</v>
      </c>
      <c r="J1742" s="90">
        <f t="shared" si="82"/>
        <v>50964</v>
      </c>
      <c r="K1742" s="86" t="str">
        <f t="shared" ref="K1742:P1804" si="84">IFERROR(+B1742+0,"")</f>
        <v/>
      </c>
      <c r="L1742" s="86">
        <f t="shared" si="84"/>
        <v>97</v>
      </c>
      <c r="M1742" s="86">
        <f t="shared" si="84"/>
        <v>101</v>
      </c>
      <c r="N1742" s="86">
        <f t="shared" si="83"/>
        <v>53</v>
      </c>
      <c r="O1742" s="86">
        <f t="shared" si="83"/>
        <v>1</v>
      </c>
      <c r="P1742" s="86">
        <f t="shared" si="83"/>
        <v>50964</v>
      </c>
      <c r="Q1742" s="86" t="str">
        <f t="shared" si="83"/>
        <v/>
      </c>
    </row>
    <row r="1743" spans="1:17" x14ac:dyDescent="0.25">
      <c r="A1743" t="s">
        <v>2657</v>
      </c>
      <c r="B1743" t="s">
        <v>765</v>
      </c>
      <c r="C1743" t="s">
        <v>775</v>
      </c>
      <c r="D1743" t="s">
        <v>851</v>
      </c>
      <c r="E1743" t="s">
        <v>844</v>
      </c>
      <c r="F1743">
        <v>1</v>
      </c>
      <c r="G1743" t="s">
        <v>2657</v>
      </c>
      <c r="H1743" t="s">
        <v>765</v>
      </c>
      <c r="J1743" s="90">
        <f t="shared" si="82"/>
        <v>50968</v>
      </c>
      <c r="K1743" s="86" t="str">
        <f t="shared" si="84"/>
        <v/>
      </c>
      <c r="L1743" s="86">
        <f t="shared" si="84"/>
        <v>97</v>
      </c>
      <c r="M1743" s="86">
        <f t="shared" si="84"/>
        <v>101</v>
      </c>
      <c r="N1743" s="86">
        <f t="shared" si="83"/>
        <v>53</v>
      </c>
      <c r="O1743" s="86">
        <f t="shared" si="83"/>
        <v>1</v>
      </c>
      <c r="P1743" s="86">
        <f t="shared" si="83"/>
        <v>50968</v>
      </c>
      <c r="Q1743" s="86" t="str">
        <f t="shared" si="83"/>
        <v/>
      </c>
    </row>
    <row r="1744" spans="1:17" x14ac:dyDescent="0.25">
      <c r="A1744" t="s">
        <v>2658</v>
      </c>
      <c r="B1744" t="s">
        <v>765</v>
      </c>
      <c r="C1744" t="s">
        <v>775</v>
      </c>
      <c r="D1744" t="s">
        <v>851</v>
      </c>
      <c r="E1744" t="s">
        <v>799</v>
      </c>
      <c r="F1744">
        <v>1</v>
      </c>
      <c r="G1744" t="s">
        <v>2658</v>
      </c>
      <c r="H1744" t="s">
        <v>765</v>
      </c>
      <c r="J1744" s="90">
        <f t="shared" si="82"/>
        <v>50971</v>
      </c>
      <c r="K1744" s="86" t="str">
        <f t="shared" si="84"/>
        <v/>
      </c>
      <c r="L1744" s="86">
        <f t="shared" si="84"/>
        <v>97</v>
      </c>
      <c r="M1744" s="86">
        <f t="shared" si="84"/>
        <v>101</v>
      </c>
      <c r="N1744" s="86">
        <f t="shared" si="83"/>
        <v>54</v>
      </c>
      <c r="O1744" s="86">
        <f t="shared" si="83"/>
        <v>1</v>
      </c>
      <c r="P1744" s="86">
        <f t="shared" si="83"/>
        <v>50971</v>
      </c>
      <c r="Q1744" s="86" t="str">
        <f t="shared" si="83"/>
        <v/>
      </c>
    </row>
    <row r="1745" spans="1:17" x14ac:dyDescent="0.25">
      <c r="A1745" t="s">
        <v>2659</v>
      </c>
      <c r="B1745" t="s">
        <v>765</v>
      </c>
      <c r="C1745" t="s">
        <v>775</v>
      </c>
      <c r="D1745" t="s">
        <v>851</v>
      </c>
      <c r="E1745" t="s">
        <v>844</v>
      </c>
      <c r="F1745">
        <v>1</v>
      </c>
      <c r="G1745" t="s">
        <v>2660</v>
      </c>
      <c r="H1745" t="s">
        <v>765</v>
      </c>
      <c r="J1745" s="90" t="str">
        <f t="shared" si="82"/>
        <v>50974-BH</v>
      </c>
      <c r="K1745" s="86" t="str">
        <f t="shared" si="84"/>
        <v/>
      </c>
      <c r="L1745" s="86">
        <f t="shared" si="84"/>
        <v>97</v>
      </c>
      <c r="M1745" s="86">
        <f t="shared" si="84"/>
        <v>101</v>
      </c>
      <c r="N1745" s="86">
        <f t="shared" si="83"/>
        <v>53</v>
      </c>
      <c r="O1745" s="86">
        <f t="shared" si="83"/>
        <v>1</v>
      </c>
      <c r="P1745" s="86">
        <f t="shared" si="83"/>
        <v>50974</v>
      </c>
      <c r="Q1745" s="86" t="str">
        <f t="shared" si="83"/>
        <v/>
      </c>
    </row>
    <row r="1746" spans="1:17" x14ac:dyDescent="0.25">
      <c r="A1746" t="s">
        <v>2661</v>
      </c>
      <c r="B1746" t="s">
        <v>765</v>
      </c>
      <c r="C1746" t="s">
        <v>769</v>
      </c>
      <c r="D1746" t="s">
        <v>851</v>
      </c>
      <c r="E1746" t="s">
        <v>844</v>
      </c>
      <c r="F1746">
        <v>1</v>
      </c>
      <c r="G1746" t="s">
        <v>2661</v>
      </c>
      <c r="H1746" t="s">
        <v>765</v>
      </c>
      <c r="J1746" s="90">
        <f t="shared" si="82"/>
        <v>50977</v>
      </c>
      <c r="K1746" s="86" t="str">
        <f t="shared" si="84"/>
        <v/>
      </c>
      <c r="L1746" s="86">
        <f t="shared" si="84"/>
        <v>174</v>
      </c>
      <c r="M1746" s="86">
        <f t="shared" si="84"/>
        <v>101</v>
      </c>
      <c r="N1746" s="86">
        <f t="shared" si="83"/>
        <v>53</v>
      </c>
      <c r="O1746" s="86">
        <f t="shared" si="83"/>
        <v>1</v>
      </c>
      <c r="P1746" s="86">
        <f t="shared" si="83"/>
        <v>50977</v>
      </c>
      <c r="Q1746" s="86" t="str">
        <f t="shared" si="83"/>
        <v/>
      </c>
    </row>
    <row r="1747" spans="1:17" x14ac:dyDescent="0.25">
      <c r="A1747" t="s">
        <v>2662</v>
      </c>
      <c r="B1747" t="s">
        <v>765</v>
      </c>
      <c r="C1747" t="s">
        <v>769</v>
      </c>
      <c r="D1747" t="s">
        <v>851</v>
      </c>
      <c r="E1747" t="s">
        <v>844</v>
      </c>
      <c r="F1747">
        <v>1</v>
      </c>
      <c r="G1747" t="s">
        <v>2662</v>
      </c>
      <c r="H1747" t="s">
        <v>765</v>
      </c>
      <c r="J1747" s="90">
        <f t="shared" si="82"/>
        <v>50980</v>
      </c>
      <c r="K1747" s="86" t="str">
        <f t="shared" si="84"/>
        <v/>
      </c>
      <c r="L1747" s="86">
        <f t="shared" si="84"/>
        <v>174</v>
      </c>
      <c r="M1747" s="86">
        <f t="shared" si="84"/>
        <v>101</v>
      </c>
      <c r="N1747" s="86">
        <f t="shared" si="83"/>
        <v>53</v>
      </c>
      <c r="O1747" s="86">
        <f t="shared" si="83"/>
        <v>1</v>
      </c>
      <c r="P1747" s="86">
        <f t="shared" si="83"/>
        <v>50980</v>
      </c>
      <c r="Q1747" s="86" t="str">
        <f t="shared" si="83"/>
        <v/>
      </c>
    </row>
    <row r="1748" spans="1:17" x14ac:dyDescent="0.25">
      <c r="A1748" t="s">
        <v>2663</v>
      </c>
      <c r="B1748" t="s">
        <v>765</v>
      </c>
      <c r="C1748" t="s">
        <v>769</v>
      </c>
      <c r="D1748" t="s">
        <v>798</v>
      </c>
      <c r="E1748" t="s">
        <v>844</v>
      </c>
      <c r="F1748">
        <v>1</v>
      </c>
      <c r="G1748" t="s">
        <v>2663</v>
      </c>
      <c r="H1748" t="s">
        <v>765</v>
      </c>
      <c r="J1748" s="90">
        <f t="shared" si="82"/>
        <v>50983</v>
      </c>
      <c r="K1748" s="86" t="str">
        <f t="shared" si="84"/>
        <v/>
      </c>
      <c r="L1748" s="86">
        <f t="shared" si="84"/>
        <v>174</v>
      </c>
      <c r="M1748" s="86">
        <f t="shared" si="84"/>
        <v>103</v>
      </c>
      <c r="N1748" s="86">
        <f t="shared" si="83"/>
        <v>53</v>
      </c>
      <c r="O1748" s="86">
        <f t="shared" si="83"/>
        <v>1</v>
      </c>
      <c r="P1748" s="86">
        <f t="shared" si="83"/>
        <v>50983</v>
      </c>
      <c r="Q1748" s="86" t="str">
        <f t="shared" si="83"/>
        <v/>
      </c>
    </row>
    <row r="1749" spans="1:17" x14ac:dyDescent="0.25">
      <c r="A1749" t="s">
        <v>2664</v>
      </c>
      <c r="B1749" t="s">
        <v>989</v>
      </c>
      <c r="C1749" t="s">
        <v>923</v>
      </c>
      <c r="D1749" t="s">
        <v>776</v>
      </c>
      <c r="E1749" t="s">
        <v>844</v>
      </c>
      <c r="F1749">
        <v>1</v>
      </c>
      <c r="G1749" t="s">
        <v>765</v>
      </c>
      <c r="H1749" t="s">
        <v>765</v>
      </c>
      <c r="J1749" s="90">
        <f t="shared" si="82"/>
        <v>51011</v>
      </c>
      <c r="K1749" s="86">
        <f t="shared" si="84"/>
        <v>534</v>
      </c>
      <c r="L1749" s="86">
        <f t="shared" si="84"/>
        <v>51</v>
      </c>
      <c r="M1749" s="86">
        <f t="shared" si="84"/>
        <v>102</v>
      </c>
      <c r="N1749" s="86">
        <f t="shared" si="83"/>
        <v>53</v>
      </c>
      <c r="O1749" s="86">
        <f t="shared" si="83"/>
        <v>1</v>
      </c>
      <c r="P1749" s="86" t="str">
        <f t="shared" si="83"/>
        <v/>
      </c>
      <c r="Q1749" s="86" t="str">
        <f t="shared" si="83"/>
        <v/>
      </c>
    </row>
    <row r="1750" spans="1:17" x14ac:dyDescent="0.25">
      <c r="A1750" t="s">
        <v>2665</v>
      </c>
      <c r="B1750" t="s">
        <v>1297</v>
      </c>
      <c r="C1750" t="s">
        <v>769</v>
      </c>
      <c r="D1750" t="s">
        <v>851</v>
      </c>
      <c r="E1750" t="s">
        <v>844</v>
      </c>
      <c r="F1750">
        <v>1</v>
      </c>
      <c r="G1750" t="s">
        <v>765</v>
      </c>
      <c r="H1750" t="s">
        <v>765</v>
      </c>
      <c r="J1750" s="90">
        <f t="shared" si="82"/>
        <v>51021</v>
      </c>
      <c r="K1750" s="86">
        <f t="shared" si="84"/>
        <v>533</v>
      </c>
      <c r="L1750" s="86">
        <f t="shared" si="84"/>
        <v>174</v>
      </c>
      <c r="M1750" s="86">
        <f t="shared" si="84"/>
        <v>101</v>
      </c>
      <c r="N1750" s="86">
        <f t="shared" si="83"/>
        <v>53</v>
      </c>
      <c r="O1750" s="86">
        <f t="shared" si="83"/>
        <v>1</v>
      </c>
      <c r="P1750" s="86" t="str">
        <f t="shared" si="83"/>
        <v/>
      </c>
      <c r="Q1750" s="86" t="str">
        <f t="shared" si="83"/>
        <v/>
      </c>
    </row>
    <row r="1751" spans="1:17" x14ac:dyDescent="0.25">
      <c r="A1751" t="s">
        <v>2666</v>
      </c>
      <c r="B1751" t="s">
        <v>975</v>
      </c>
      <c r="C1751" t="s">
        <v>769</v>
      </c>
      <c r="D1751" t="s">
        <v>851</v>
      </c>
      <c r="E1751" t="s">
        <v>844</v>
      </c>
      <c r="F1751">
        <v>1</v>
      </c>
      <c r="G1751" t="s">
        <v>765</v>
      </c>
      <c r="H1751" t="s">
        <v>765</v>
      </c>
      <c r="J1751" s="90">
        <f t="shared" si="82"/>
        <v>51022</v>
      </c>
      <c r="K1751" s="86">
        <f t="shared" si="84"/>
        <v>532</v>
      </c>
      <c r="L1751" s="86">
        <f t="shared" si="84"/>
        <v>174</v>
      </c>
      <c r="M1751" s="86">
        <f t="shared" si="84"/>
        <v>101</v>
      </c>
      <c r="N1751" s="86">
        <f t="shared" si="83"/>
        <v>53</v>
      </c>
      <c r="O1751" s="86">
        <f t="shared" si="83"/>
        <v>1</v>
      </c>
      <c r="P1751" s="86" t="str">
        <f t="shared" si="83"/>
        <v/>
      </c>
      <c r="Q1751" s="86" t="str">
        <f t="shared" si="83"/>
        <v/>
      </c>
    </row>
    <row r="1752" spans="1:17" x14ac:dyDescent="0.25">
      <c r="A1752" t="s">
        <v>2667</v>
      </c>
      <c r="B1752" t="s">
        <v>765</v>
      </c>
      <c r="C1752" t="s">
        <v>769</v>
      </c>
      <c r="D1752" t="s">
        <v>851</v>
      </c>
      <c r="E1752" t="s">
        <v>844</v>
      </c>
      <c r="F1752">
        <v>1</v>
      </c>
      <c r="G1752" t="s">
        <v>765</v>
      </c>
      <c r="H1752" t="s">
        <v>765</v>
      </c>
      <c r="J1752" s="90">
        <f t="shared" si="82"/>
        <v>51029</v>
      </c>
      <c r="K1752" s="86" t="str">
        <f t="shared" si="84"/>
        <v/>
      </c>
      <c r="L1752" s="86">
        <f t="shared" si="84"/>
        <v>174</v>
      </c>
      <c r="M1752" s="86">
        <f t="shared" si="84"/>
        <v>101</v>
      </c>
      <c r="N1752" s="86">
        <f t="shared" si="83"/>
        <v>53</v>
      </c>
      <c r="O1752" s="86">
        <f t="shared" si="83"/>
        <v>1</v>
      </c>
      <c r="P1752" s="86" t="str">
        <f t="shared" si="83"/>
        <v/>
      </c>
      <c r="Q1752" s="86" t="str">
        <f t="shared" si="83"/>
        <v/>
      </c>
    </row>
    <row r="1753" spans="1:17" x14ac:dyDescent="0.25">
      <c r="A1753" t="s">
        <v>2668</v>
      </c>
      <c r="B1753" t="s">
        <v>1012</v>
      </c>
      <c r="C1753" t="s">
        <v>923</v>
      </c>
      <c r="D1753" t="s">
        <v>851</v>
      </c>
      <c r="E1753" t="s">
        <v>780</v>
      </c>
      <c r="F1753">
        <v>1</v>
      </c>
      <c r="G1753" t="s">
        <v>765</v>
      </c>
      <c r="H1753" t="s">
        <v>765</v>
      </c>
      <c r="J1753" s="90">
        <f t="shared" si="82"/>
        <v>51031</v>
      </c>
      <c r="K1753" s="86">
        <f t="shared" si="84"/>
        <v>642</v>
      </c>
      <c r="L1753" s="86">
        <f t="shared" si="84"/>
        <v>51</v>
      </c>
      <c r="M1753" s="86">
        <f t="shared" si="84"/>
        <v>101</v>
      </c>
      <c r="N1753" s="86">
        <f t="shared" si="83"/>
        <v>64</v>
      </c>
      <c r="O1753" s="86">
        <f t="shared" si="83"/>
        <v>1</v>
      </c>
      <c r="P1753" s="86" t="str">
        <f t="shared" si="83"/>
        <v/>
      </c>
      <c r="Q1753" s="86" t="str">
        <f t="shared" si="83"/>
        <v/>
      </c>
    </row>
    <row r="1754" spans="1:17" x14ac:dyDescent="0.25">
      <c r="A1754" t="s">
        <v>2669</v>
      </c>
      <c r="B1754" t="s">
        <v>1012</v>
      </c>
      <c r="C1754" t="s">
        <v>923</v>
      </c>
      <c r="D1754" t="s">
        <v>851</v>
      </c>
      <c r="E1754" t="s">
        <v>780</v>
      </c>
      <c r="F1754">
        <v>1</v>
      </c>
      <c r="G1754" t="s">
        <v>765</v>
      </c>
      <c r="H1754" t="s">
        <v>765</v>
      </c>
      <c r="J1754" s="90">
        <f t="shared" si="82"/>
        <v>51032</v>
      </c>
      <c r="K1754" s="86">
        <f t="shared" si="84"/>
        <v>642</v>
      </c>
      <c r="L1754" s="86">
        <f t="shared" si="84"/>
        <v>51</v>
      </c>
      <c r="M1754" s="86">
        <f t="shared" si="84"/>
        <v>101</v>
      </c>
      <c r="N1754" s="86">
        <f t="shared" si="83"/>
        <v>64</v>
      </c>
      <c r="O1754" s="86">
        <f t="shared" si="83"/>
        <v>1</v>
      </c>
      <c r="P1754" s="86" t="str">
        <f t="shared" si="83"/>
        <v/>
      </c>
      <c r="Q1754" s="86" t="str">
        <f t="shared" si="83"/>
        <v/>
      </c>
    </row>
    <row r="1755" spans="1:17" x14ac:dyDescent="0.25">
      <c r="A1755" t="s">
        <v>2670</v>
      </c>
      <c r="B1755" t="s">
        <v>1012</v>
      </c>
      <c r="C1755" t="s">
        <v>923</v>
      </c>
      <c r="D1755" t="s">
        <v>851</v>
      </c>
      <c r="E1755" t="s">
        <v>780</v>
      </c>
      <c r="F1755">
        <v>1</v>
      </c>
      <c r="G1755" t="s">
        <v>765</v>
      </c>
      <c r="H1755" t="s">
        <v>765</v>
      </c>
      <c r="J1755" s="90">
        <f t="shared" si="82"/>
        <v>51033</v>
      </c>
      <c r="K1755" s="86">
        <f t="shared" si="84"/>
        <v>642</v>
      </c>
      <c r="L1755" s="86">
        <f t="shared" si="84"/>
        <v>51</v>
      </c>
      <c r="M1755" s="86">
        <f t="shared" si="84"/>
        <v>101</v>
      </c>
      <c r="N1755" s="86">
        <f t="shared" si="83"/>
        <v>64</v>
      </c>
      <c r="O1755" s="86">
        <f t="shared" si="83"/>
        <v>1</v>
      </c>
      <c r="P1755" s="86" t="str">
        <f t="shared" si="83"/>
        <v/>
      </c>
      <c r="Q1755" s="86" t="str">
        <f t="shared" si="83"/>
        <v/>
      </c>
    </row>
    <row r="1756" spans="1:17" x14ac:dyDescent="0.25">
      <c r="A1756" t="s">
        <v>2671</v>
      </c>
      <c r="B1756" t="s">
        <v>1012</v>
      </c>
      <c r="C1756" t="s">
        <v>923</v>
      </c>
      <c r="D1756" t="s">
        <v>851</v>
      </c>
      <c r="E1756" t="s">
        <v>780</v>
      </c>
      <c r="F1756">
        <v>1</v>
      </c>
      <c r="G1756" t="s">
        <v>765</v>
      </c>
      <c r="H1756" t="s">
        <v>765</v>
      </c>
      <c r="J1756" s="90">
        <f t="shared" si="82"/>
        <v>51034</v>
      </c>
      <c r="K1756" s="86">
        <f t="shared" si="84"/>
        <v>642</v>
      </c>
      <c r="L1756" s="86">
        <f t="shared" si="84"/>
        <v>51</v>
      </c>
      <c r="M1756" s="86">
        <f t="shared" si="84"/>
        <v>101</v>
      </c>
      <c r="N1756" s="86">
        <f t="shared" si="83"/>
        <v>64</v>
      </c>
      <c r="O1756" s="86">
        <f t="shared" si="83"/>
        <v>1</v>
      </c>
      <c r="P1756" s="86" t="str">
        <f t="shared" si="83"/>
        <v/>
      </c>
      <c r="Q1756" s="86" t="str">
        <f t="shared" si="83"/>
        <v/>
      </c>
    </row>
    <row r="1757" spans="1:17" x14ac:dyDescent="0.25">
      <c r="A1757" t="s">
        <v>2672</v>
      </c>
      <c r="B1757" t="s">
        <v>1012</v>
      </c>
      <c r="C1757" t="s">
        <v>923</v>
      </c>
      <c r="D1757" t="s">
        <v>851</v>
      </c>
      <c r="E1757" t="s">
        <v>780</v>
      </c>
      <c r="F1757">
        <v>1</v>
      </c>
      <c r="G1757" t="s">
        <v>765</v>
      </c>
      <c r="H1757" t="s">
        <v>765</v>
      </c>
      <c r="J1757" s="90">
        <f t="shared" si="82"/>
        <v>51035</v>
      </c>
      <c r="K1757" s="86">
        <f t="shared" si="84"/>
        <v>642</v>
      </c>
      <c r="L1757" s="86">
        <f t="shared" si="84"/>
        <v>51</v>
      </c>
      <c r="M1757" s="86">
        <f t="shared" si="84"/>
        <v>101</v>
      </c>
      <c r="N1757" s="86">
        <f t="shared" si="83"/>
        <v>64</v>
      </c>
      <c r="O1757" s="86">
        <f t="shared" si="83"/>
        <v>1</v>
      </c>
      <c r="P1757" s="86" t="str">
        <f t="shared" si="83"/>
        <v/>
      </c>
      <c r="Q1757" s="86" t="str">
        <f t="shared" si="83"/>
        <v/>
      </c>
    </row>
    <row r="1758" spans="1:17" x14ac:dyDescent="0.25">
      <c r="A1758" t="s">
        <v>2673</v>
      </c>
      <c r="B1758" t="s">
        <v>1012</v>
      </c>
      <c r="C1758" t="s">
        <v>923</v>
      </c>
      <c r="D1758" t="s">
        <v>851</v>
      </c>
      <c r="E1758" t="s">
        <v>780</v>
      </c>
      <c r="F1758">
        <v>1</v>
      </c>
      <c r="G1758" t="s">
        <v>765</v>
      </c>
      <c r="H1758" t="s">
        <v>765</v>
      </c>
      <c r="J1758" s="90">
        <f t="shared" si="82"/>
        <v>51036</v>
      </c>
      <c r="K1758" s="86">
        <f t="shared" si="84"/>
        <v>642</v>
      </c>
      <c r="L1758" s="86">
        <f t="shared" si="84"/>
        <v>51</v>
      </c>
      <c r="M1758" s="86">
        <f t="shared" si="84"/>
        <v>101</v>
      </c>
      <c r="N1758" s="86">
        <f t="shared" si="83"/>
        <v>64</v>
      </c>
      <c r="O1758" s="86">
        <f t="shared" si="83"/>
        <v>1</v>
      </c>
      <c r="P1758" s="86" t="str">
        <f t="shared" si="83"/>
        <v/>
      </c>
      <c r="Q1758" s="86" t="str">
        <f t="shared" si="83"/>
        <v/>
      </c>
    </row>
    <row r="1759" spans="1:17" x14ac:dyDescent="0.25">
      <c r="A1759" t="s">
        <v>2674</v>
      </c>
      <c r="B1759" t="s">
        <v>1030</v>
      </c>
      <c r="C1759" t="s">
        <v>923</v>
      </c>
      <c r="D1759" t="s">
        <v>851</v>
      </c>
      <c r="E1759" t="s">
        <v>780</v>
      </c>
      <c r="F1759">
        <v>1</v>
      </c>
      <c r="G1759" t="s">
        <v>765</v>
      </c>
      <c r="H1759" t="s">
        <v>765</v>
      </c>
      <c r="J1759" s="90">
        <f t="shared" si="82"/>
        <v>51041</v>
      </c>
      <c r="K1759" s="86">
        <f t="shared" si="84"/>
        <v>643</v>
      </c>
      <c r="L1759" s="86">
        <f t="shared" si="84"/>
        <v>51</v>
      </c>
      <c r="M1759" s="86">
        <f t="shared" si="84"/>
        <v>101</v>
      </c>
      <c r="N1759" s="86">
        <f t="shared" si="83"/>
        <v>64</v>
      </c>
      <c r="O1759" s="86">
        <f t="shared" si="83"/>
        <v>1</v>
      </c>
      <c r="P1759" s="86" t="str">
        <f t="shared" si="83"/>
        <v/>
      </c>
      <c r="Q1759" s="86" t="str">
        <f t="shared" si="83"/>
        <v/>
      </c>
    </row>
    <row r="1760" spans="1:17" x14ac:dyDescent="0.25">
      <c r="A1760" t="s">
        <v>2675</v>
      </c>
      <c r="B1760" t="s">
        <v>1030</v>
      </c>
      <c r="C1760" t="s">
        <v>923</v>
      </c>
      <c r="D1760" t="s">
        <v>851</v>
      </c>
      <c r="E1760" t="s">
        <v>780</v>
      </c>
      <c r="F1760">
        <v>1</v>
      </c>
      <c r="G1760" t="s">
        <v>765</v>
      </c>
      <c r="H1760" t="s">
        <v>765</v>
      </c>
      <c r="J1760" s="90">
        <f t="shared" si="82"/>
        <v>51051</v>
      </c>
      <c r="K1760" s="86">
        <f t="shared" si="84"/>
        <v>643</v>
      </c>
      <c r="L1760" s="86">
        <f t="shared" si="84"/>
        <v>51</v>
      </c>
      <c r="M1760" s="86">
        <f t="shared" si="84"/>
        <v>101</v>
      </c>
      <c r="N1760" s="86">
        <f t="shared" si="83"/>
        <v>64</v>
      </c>
      <c r="O1760" s="86">
        <f t="shared" si="83"/>
        <v>1</v>
      </c>
      <c r="P1760" s="86" t="str">
        <f t="shared" si="83"/>
        <v/>
      </c>
      <c r="Q1760" s="86" t="str">
        <f t="shared" si="83"/>
        <v/>
      </c>
    </row>
    <row r="1761" spans="1:17" x14ac:dyDescent="0.25">
      <c r="A1761" t="s">
        <v>2676</v>
      </c>
      <c r="B1761" t="s">
        <v>1091</v>
      </c>
      <c r="C1761" t="s">
        <v>923</v>
      </c>
      <c r="D1761" t="s">
        <v>851</v>
      </c>
      <c r="E1761" t="s">
        <v>955</v>
      </c>
      <c r="F1761">
        <v>1</v>
      </c>
      <c r="G1761" t="s">
        <v>765</v>
      </c>
      <c r="H1761" t="s">
        <v>765</v>
      </c>
      <c r="J1761" s="90">
        <f t="shared" si="82"/>
        <v>51061</v>
      </c>
      <c r="K1761" s="86">
        <f t="shared" si="84"/>
        <v>713</v>
      </c>
      <c r="L1761" s="86">
        <f t="shared" si="84"/>
        <v>51</v>
      </c>
      <c r="M1761" s="86">
        <f t="shared" si="84"/>
        <v>101</v>
      </c>
      <c r="N1761" s="86">
        <f t="shared" si="83"/>
        <v>71</v>
      </c>
      <c r="O1761" s="86">
        <f t="shared" si="83"/>
        <v>1</v>
      </c>
      <c r="P1761" s="86" t="str">
        <f t="shared" si="83"/>
        <v/>
      </c>
      <c r="Q1761" s="86" t="str">
        <f t="shared" si="83"/>
        <v/>
      </c>
    </row>
    <row r="1762" spans="1:17" x14ac:dyDescent="0.25">
      <c r="A1762" t="s">
        <v>2677</v>
      </c>
      <c r="B1762" t="s">
        <v>1008</v>
      </c>
      <c r="C1762" t="s">
        <v>923</v>
      </c>
      <c r="D1762" t="s">
        <v>851</v>
      </c>
      <c r="E1762" t="s">
        <v>932</v>
      </c>
      <c r="F1762">
        <v>1</v>
      </c>
      <c r="G1762" t="s">
        <v>765</v>
      </c>
      <c r="H1762" t="s">
        <v>765</v>
      </c>
      <c r="J1762" s="90">
        <f t="shared" si="82"/>
        <v>51071</v>
      </c>
      <c r="K1762" s="86">
        <f t="shared" si="84"/>
        <v>522</v>
      </c>
      <c r="L1762" s="86">
        <f t="shared" si="84"/>
        <v>51</v>
      </c>
      <c r="M1762" s="86">
        <f t="shared" si="84"/>
        <v>101</v>
      </c>
      <c r="N1762" s="86">
        <f t="shared" si="83"/>
        <v>52</v>
      </c>
      <c r="O1762" s="86">
        <f t="shared" si="83"/>
        <v>1</v>
      </c>
      <c r="P1762" s="86" t="str">
        <f t="shared" si="83"/>
        <v/>
      </c>
      <c r="Q1762" s="86" t="str">
        <f t="shared" si="83"/>
        <v/>
      </c>
    </row>
    <row r="1763" spans="1:17" x14ac:dyDescent="0.25">
      <c r="A1763" t="s">
        <v>2678</v>
      </c>
      <c r="B1763" t="s">
        <v>765</v>
      </c>
      <c r="C1763" t="s">
        <v>948</v>
      </c>
      <c r="D1763" t="s">
        <v>851</v>
      </c>
      <c r="E1763" t="s">
        <v>844</v>
      </c>
      <c r="F1763">
        <v>1</v>
      </c>
      <c r="G1763" t="s">
        <v>765</v>
      </c>
      <c r="H1763" t="s">
        <v>765</v>
      </c>
      <c r="J1763" s="90">
        <f t="shared" si="82"/>
        <v>51081</v>
      </c>
      <c r="K1763" s="86" t="str">
        <f t="shared" si="84"/>
        <v/>
      </c>
      <c r="L1763" s="86">
        <f t="shared" si="84"/>
        <v>55</v>
      </c>
      <c r="M1763" s="86">
        <f t="shared" si="84"/>
        <v>101</v>
      </c>
      <c r="N1763" s="86">
        <f t="shared" si="83"/>
        <v>53</v>
      </c>
      <c r="O1763" s="86">
        <f t="shared" si="83"/>
        <v>1</v>
      </c>
      <c r="P1763" s="86" t="str">
        <f t="shared" si="83"/>
        <v/>
      </c>
      <c r="Q1763" s="86" t="str">
        <f t="shared" si="83"/>
        <v/>
      </c>
    </row>
    <row r="1764" spans="1:17" x14ac:dyDescent="0.25">
      <c r="A1764" t="s">
        <v>2679</v>
      </c>
      <c r="B1764" t="s">
        <v>765</v>
      </c>
      <c r="C1764" t="s">
        <v>948</v>
      </c>
      <c r="D1764" t="s">
        <v>776</v>
      </c>
      <c r="E1764" t="s">
        <v>844</v>
      </c>
      <c r="F1764">
        <v>1</v>
      </c>
      <c r="G1764" t="s">
        <v>765</v>
      </c>
      <c r="H1764" t="s">
        <v>765</v>
      </c>
      <c r="J1764" s="90">
        <f t="shared" si="82"/>
        <v>51082</v>
      </c>
      <c r="K1764" s="86" t="str">
        <f t="shared" si="84"/>
        <v/>
      </c>
      <c r="L1764" s="86">
        <f t="shared" si="84"/>
        <v>55</v>
      </c>
      <c r="M1764" s="86">
        <f t="shared" si="84"/>
        <v>102</v>
      </c>
      <c r="N1764" s="86">
        <f t="shared" si="83"/>
        <v>53</v>
      </c>
      <c r="O1764" s="86">
        <f t="shared" si="83"/>
        <v>1</v>
      </c>
      <c r="P1764" s="86" t="str">
        <f t="shared" si="83"/>
        <v/>
      </c>
      <c r="Q1764" s="86" t="str">
        <f t="shared" si="83"/>
        <v/>
      </c>
    </row>
    <row r="1765" spans="1:17" x14ac:dyDescent="0.25">
      <c r="A1765" t="s">
        <v>2680</v>
      </c>
      <c r="B1765" t="s">
        <v>993</v>
      </c>
      <c r="C1765" t="s">
        <v>923</v>
      </c>
      <c r="D1765" t="s">
        <v>776</v>
      </c>
      <c r="E1765" t="s">
        <v>844</v>
      </c>
      <c r="F1765">
        <v>1</v>
      </c>
      <c r="G1765" t="s">
        <v>765</v>
      </c>
      <c r="H1765" t="s">
        <v>765</v>
      </c>
      <c r="J1765" s="90">
        <f t="shared" si="82"/>
        <v>51091</v>
      </c>
      <c r="K1765" s="86">
        <f t="shared" si="84"/>
        <v>535</v>
      </c>
      <c r="L1765" s="86">
        <f t="shared" si="84"/>
        <v>51</v>
      </c>
      <c r="M1765" s="86">
        <f t="shared" si="84"/>
        <v>102</v>
      </c>
      <c r="N1765" s="86">
        <f t="shared" si="83"/>
        <v>53</v>
      </c>
      <c r="O1765" s="86">
        <f t="shared" si="83"/>
        <v>1</v>
      </c>
      <c r="P1765" s="86" t="str">
        <f t="shared" si="83"/>
        <v/>
      </c>
      <c r="Q1765" s="86" t="str">
        <f t="shared" si="83"/>
        <v/>
      </c>
    </row>
    <row r="1766" spans="1:17" x14ac:dyDescent="0.25">
      <c r="A1766" t="s">
        <v>2681</v>
      </c>
      <c r="B1766" t="s">
        <v>765</v>
      </c>
      <c r="C1766" t="s">
        <v>769</v>
      </c>
      <c r="D1766" t="s">
        <v>776</v>
      </c>
      <c r="E1766" t="s">
        <v>844</v>
      </c>
      <c r="F1766">
        <v>1</v>
      </c>
      <c r="G1766" t="s">
        <v>765</v>
      </c>
      <c r="H1766" t="s">
        <v>765</v>
      </c>
      <c r="J1766" s="90">
        <f t="shared" si="82"/>
        <v>51099</v>
      </c>
      <c r="K1766" s="86" t="str">
        <f t="shared" si="84"/>
        <v/>
      </c>
      <c r="L1766" s="86">
        <f t="shared" si="84"/>
        <v>174</v>
      </c>
      <c r="M1766" s="86">
        <f t="shared" si="84"/>
        <v>102</v>
      </c>
      <c r="N1766" s="86">
        <f t="shared" si="83"/>
        <v>53</v>
      </c>
      <c r="O1766" s="86">
        <f t="shared" si="83"/>
        <v>1</v>
      </c>
      <c r="P1766" s="86" t="str">
        <f t="shared" si="83"/>
        <v/>
      </c>
      <c r="Q1766" s="86" t="str">
        <f t="shared" si="83"/>
        <v/>
      </c>
    </row>
    <row r="1767" spans="1:17" x14ac:dyDescent="0.25">
      <c r="A1767" t="s">
        <v>2682</v>
      </c>
      <c r="B1767" t="s">
        <v>993</v>
      </c>
      <c r="C1767" t="s">
        <v>769</v>
      </c>
      <c r="D1767" t="s">
        <v>851</v>
      </c>
      <c r="E1767" t="s">
        <v>844</v>
      </c>
      <c r="F1767">
        <v>1</v>
      </c>
      <c r="G1767" t="s">
        <v>765</v>
      </c>
      <c r="H1767" t="s">
        <v>765</v>
      </c>
      <c r="J1767" s="90">
        <f t="shared" si="82"/>
        <v>51101</v>
      </c>
      <c r="K1767" s="86">
        <f t="shared" si="84"/>
        <v>535</v>
      </c>
      <c r="L1767" s="86">
        <f t="shared" si="84"/>
        <v>174</v>
      </c>
      <c r="M1767" s="86">
        <f t="shared" si="84"/>
        <v>101</v>
      </c>
      <c r="N1767" s="86">
        <f t="shared" si="83"/>
        <v>53</v>
      </c>
      <c r="O1767" s="86">
        <f t="shared" si="83"/>
        <v>1</v>
      </c>
      <c r="P1767" s="86" t="str">
        <f t="shared" si="83"/>
        <v/>
      </c>
      <c r="Q1767" s="86" t="str">
        <f t="shared" si="83"/>
        <v/>
      </c>
    </row>
    <row r="1768" spans="1:17" x14ac:dyDescent="0.25">
      <c r="A1768" t="s">
        <v>2683</v>
      </c>
      <c r="B1768" t="s">
        <v>765</v>
      </c>
      <c r="C1768" t="s">
        <v>775</v>
      </c>
      <c r="D1768" t="s">
        <v>776</v>
      </c>
      <c r="E1768" t="s">
        <v>799</v>
      </c>
      <c r="F1768">
        <v>1</v>
      </c>
      <c r="G1768" t="s">
        <v>2684</v>
      </c>
      <c r="H1768" t="s">
        <v>765</v>
      </c>
      <c r="J1768" s="90" t="str">
        <f t="shared" si="82"/>
        <v>51103-BH</v>
      </c>
      <c r="K1768" s="86" t="str">
        <f t="shared" si="84"/>
        <v/>
      </c>
      <c r="L1768" s="86">
        <f t="shared" si="84"/>
        <v>97</v>
      </c>
      <c r="M1768" s="86">
        <f t="shared" si="84"/>
        <v>102</v>
      </c>
      <c r="N1768" s="86">
        <f t="shared" si="83"/>
        <v>54</v>
      </c>
      <c r="O1768" s="86">
        <f t="shared" si="83"/>
        <v>1</v>
      </c>
      <c r="P1768" s="86">
        <f t="shared" si="83"/>
        <v>51103</v>
      </c>
      <c r="Q1768" s="86" t="str">
        <f t="shared" si="83"/>
        <v/>
      </c>
    </row>
    <row r="1769" spans="1:17" x14ac:dyDescent="0.25">
      <c r="A1769" t="s">
        <v>2685</v>
      </c>
      <c r="B1769" t="s">
        <v>765</v>
      </c>
      <c r="C1769" t="s">
        <v>769</v>
      </c>
      <c r="D1769" t="s">
        <v>851</v>
      </c>
      <c r="E1769" t="s">
        <v>844</v>
      </c>
      <c r="F1769">
        <v>1</v>
      </c>
      <c r="G1769" t="s">
        <v>2685</v>
      </c>
      <c r="H1769" t="s">
        <v>765</v>
      </c>
      <c r="J1769" s="90">
        <f t="shared" si="82"/>
        <v>51303</v>
      </c>
      <c r="K1769" s="86" t="str">
        <f t="shared" si="84"/>
        <v/>
      </c>
      <c r="L1769" s="86">
        <f t="shared" si="84"/>
        <v>174</v>
      </c>
      <c r="M1769" s="86">
        <f t="shared" si="84"/>
        <v>101</v>
      </c>
      <c r="N1769" s="86">
        <f t="shared" si="83"/>
        <v>53</v>
      </c>
      <c r="O1769" s="86">
        <f t="shared" si="83"/>
        <v>1</v>
      </c>
      <c r="P1769" s="86">
        <f t="shared" si="83"/>
        <v>51303</v>
      </c>
      <c r="Q1769" s="86" t="str">
        <f t="shared" si="83"/>
        <v/>
      </c>
    </row>
    <row r="1770" spans="1:17" x14ac:dyDescent="0.25">
      <c r="A1770" t="s">
        <v>2686</v>
      </c>
      <c r="B1770" t="s">
        <v>765</v>
      </c>
      <c r="C1770" t="s">
        <v>775</v>
      </c>
      <c r="D1770" t="s">
        <v>851</v>
      </c>
      <c r="E1770" t="s">
        <v>844</v>
      </c>
      <c r="F1770">
        <v>1</v>
      </c>
      <c r="G1770" t="s">
        <v>2685</v>
      </c>
      <c r="H1770" t="s">
        <v>765</v>
      </c>
      <c r="J1770" s="90" t="str">
        <f t="shared" si="82"/>
        <v>51303-BH11</v>
      </c>
      <c r="K1770" s="86" t="str">
        <f t="shared" si="84"/>
        <v/>
      </c>
      <c r="L1770" s="86">
        <f t="shared" si="84"/>
        <v>97</v>
      </c>
      <c r="M1770" s="86">
        <f t="shared" si="84"/>
        <v>101</v>
      </c>
      <c r="N1770" s="86">
        <f t="shared" si="83"/>
        <v>53</v>
      </c>
      <c r="O1770" s="86">
        <f t="shared" si="83"/>
        <v>1</v>
      </c>
      <c r="P1770" s="86">
        <f t="shared" si="83"/>
        <v>51303</v>
      </c>
      <c r="Q1770" s="86" t="str">
        <f t="shared" si="83"/>
        <v/>
      </c>
    </row>
    <row r="1771" spans="1:17" x14ac:dyDescent="0.25">
      <c r="A1771" t="s">
        <v>2687</v>
      </c>
      <c r="B1771" t="s">
        <v>765</v>
      </c>
      <c r="C1771" t="s">
        <v>775</v>
      </c>
      <c r="D1771" t="s">
        <v>851</v>
      </c>
      <c r="E1771" t="s">
        <v>844</v>
      </c>
      <c r="F1771">
        <v>1</v>
      </c>
      <c r="G1771" t="s">
        <v>2685</v>
      </c>
      <c r="H1771" t="s">
        <v>765</v>
      </c>
      <c r="J1771" s="90" t="str">
        <f t="shared" si="82"/>
        <v>51303-BH25</v>
      </c>
      <c r="K1771" s="86" t="str">
        <f t="shared" si="84"/>
        <v/>
      </c>
      <c r="L1771" s="86">
        <f t="shared" si="84"/>
        <v>97</v>
      </c>
      <c r="M1771" s="86">
        <f t="shared" si="84"/>
        <v>101</v>
      </c>
      <c r="N1771" s="86">
        <f t="shared" si="83"/>
        <v>53</v>
      </c>
      <c r="O1771" s="86">
        <f t="shared" si="83"/>
        <v>1</v>
      </c>
      <c r="P1771" s="86">
        <f t="shared" si="83"/>
        <v>51303</v>
      </c>
      <c r="Q1771" s="86" t="str">
        <f t="shared" si="83"/>
        <v/>
      </c>
    </row>
    <row r="1772" spans="1:17" x14ac:dyDescent="0.25">
      <c r="A1772" t="s">
        <v>2688</v>
      </c>
      <c r="B1772" t="s">
        <v>765</v>
      </c>
      <c r="C1772" t="s">
        <v>769</v>
      </c>
      <c r="D1772" t="s">
        <v>851</v>
      </c>
      <c r="E1772" t="s">
        <v>844</v>
      </c>
      <c r="F1772">
        <v>1</v>
      </c>
      <c r="G1772" t="s">
        <v>2688</v>
      </c>
      <c r="H1772" t="s">
        <v>765</v>
      </c>
      <c r="J1772" s="90">
        <f t="shared" si="82"/>
        <v>52003</v>
      </c>
      <c r="K1772" s="86" t="str">
        <f t="shared" si="84"/>
        <v/>
      </c>
      <c r="L1772" s="86">
        <f t="shared" si="84"/>
        <v>174</v>
      </c>
      <c r="M1772" s="86">
        <f t="shared" si="84"/>
        <v>101</v>
      </c>
      <c r="N1772" s="86">
        <f t="shared" si="83"/>
        <v>53</v>
      </c>
      <c r="O1772" s="86">
        <f t="shared" si="83"/>
        <v>1</v>
      </c>
      <c r="P1772" s="86">
        <f t="shared" si="83"/>
        <v>52003</v>
      </c>
      <c r="Q1772" s="86" t="str">
        <f t="shared" si="83"/>
        <v/>
      </c>
    </row>
    <row r="1773" spans="1:17" x14ac:dyDescent="0.25">
      <c r="A1773" t="s">
        <v>2689</v>
      </c>
      <c r="B1773" t="s">
        <v>765</v>
      </c>
      <c r="C1773" t="s">
        <v>775</v>
      </c>
      <c r="D1773" t="s">
        <v>851</v>
      </c>
      <c r="E1773" t="s">
        <v>799</v>
      </c>
      <c r="F1773">
        <v>1</v>
      </c>
      <c r="G1773" t="s">
        <v>2688</v>
      </c>
      <c r="H1773" t="s">
        <v>765</v>
      </c>
      <c r="J1773" s="90" t="str">
        <f t="shared" si="82"/>
        <v>52003-BH</v>
      </c>
      <c r="K1773" s="86" t="str">
        <f t="shared" si="84"/>
        <v/>
      </c>
      <c r="L1773" s="86">
        <f t="shared" si="84"/>
        <v>97</v>
      </c>
      <c r="M1773" s="86">
        <f t="shared" si="84"/>
        <v>101</v>
      </c>
      <c r="N1773" s="86">
        <f t="shared" si="83"/>
        <v>54</v>
      </c>
      <c r="O1773" s="86">
        <f t="shared" si="83"/>
        <v>1</v>
      </c>
      <c r="P1773" s="86">
        <f t="shared" si="83"/>
        <v>52003</v>
      </c>
      <c r="Q1773" s="86" t="str">
        <f t="shared" si="83"/>
        <v/>
      </c>
    </row>
    <row r="1774" spans="1:17" x14ac:dyDescent="0.25">
      <c r="A1774" t="s">
        <v>2690</v>
      </c>
      <c r="B1774" t="s">
        <v>765</v>
      </c>
      <c r="C1774" t="s">
        <v>769</v>
      </c>
      <c r="D1774" t="s">
        <v>776</v>
      </c>
      <c r="E1774" t="s">
        <v>932</v>
      </c>
      <c r="F1774">
        <v>1</v>
      </c>
      <c r="G1774" t="s">
        <v>2690</v>
      </c>
      <c r="H1774" t="s">
        <v>765</v>
      </c>
      <c r="J1774" s="90">
        <f t="shared" si="82"/>
        <v>52006</v>
      </c>
      <c r="K1774" s="86" t="str">
        <f t="shared" si="84"/>
        <v/>
      </c>
      <c r="L1774" s="86">
        <f t="shared" si="84"/>
        <v>174</v>
      </c>
      <c r="M1774" s="86">
        <f t="shared" si="84"/>
        <v>102</v>
      </c>
      <c r="N1774" s="86">
        <f t="shared" si="83"/>
        <v>52</v>
      </c>
      <c r="O1774" s="86">
        <f t="shared" si="83"/>
        <v>1</v>
      </c>
      <c r="P1774" s="86">
        <f t="shared" si="83"/>
        <v>52006</v>
      </c>
      <c r="Q1774" s="86" t="str">
        <f t="shared" si="83"/>
        <v/>
      </c>
    </row>
    <row r="1775" spans="1:17" x14ac:dyDescent="0.25">
      <c r="A1775" t="s">
        <v>2691</v>
      </c>
      <c r="B1775" t="s">
        <v>765</v>
      </c>
      <c r="C1775" t="s">
        <v>769</v>
      </c>
      <c r="D1775" t="s">
        <v>776</v>
      </c>
      <c r="E1775" t="s">
        <v>932</v>
      </c>
      <c r="F1775">
        <v>1</v>
      </c>
      <c r="G1775" t="s">
        <v>2691</v>
      </c>
      <c r="H1775" t="s">
        <v>765</v>
      </c>
      <c r="J1775" s="90">
        <f t="shared" si="82"/>
        <v>52007</v>
      </c>
      <c r="K1775" s="86" t="str">
        <f t="shared" si="84"/>
        <v/>
      </c>
      <c r="L1775" s="86">
        <f t="shared" si="84"/>
        <v>174</v>
      </c>
      <c r="M1775" s="86">
        <f t="shared" si="84"/>
        <v>102</v>
      </c>
      <c r="N1775" s="86">
        <f t="shared" si="83"/>
        <v>52</v>
      </c>
      <c r="O1775" s="86">
        <f t="shared" si="83"/>
        <v>1</v>
      </c>
      <c r="P1775" s="86">
        <f t="shared" si="83"/>
        <v>52007</v>
      </c>
      <c r="Q1775" s="86" t="str">
        <f t="shared" si="83"/>
        <v/>
      </c>
    </row>
    <row r="1776" spans="1:17" x14ac:dyDescent="0.25">
      <c r="A1776" t="s">
        <v>2692</v>
      </c>
      <c r="B1776" t="s">
        <v>765</v>
      </c>
      <c r="C1776" t="s">
        <v>769</v>
      </c>
      <c r="D1776" t="s">
        <v>776</v>
      </c>
      <c r="E1776" t="s">
        <v>932</v>
      </c>
      <c r="F1776">
        <v>1</v>
      </c>
      <c r="G1776" t="s">
        <v>2692</v>
      </c>
      <c r="H1776" t="s">
        <v>765</v>
      </c>
      <c r="J1776" s="90">
        <f t="shared" si="82"/>
        <v>52008</v>
      </c>
      <c r="K1776" s="86" t="str">
        <f t="shared" si="84"/>
        <v/>
      </c>
      <c r="L1776" s="86">
        <f t="shared" si="84"/>
        <v>174</v>
      </c>
      <c r="M1776" s="86">
        <f t="shared" si="84"/>
        <v>102</v>
      </c>
      <c r="N1776" s="86">
        <f t="shared" si="83"/>
        <v>52</v>
      </c>
      <c r="O1776" s="86">
        <f t="shared" si="83"/>
        <v>1</v>
      </c>
      <c r="P1776" s="86">
        <f t="shared" si="83"/>
        <v>52008</v>
      </c>
      <c r="Q1776" s="86" t="str">
        <f t="shared" si="83"/>
        <v/>
      </c>
    </row>
    <row r="1777" spans="1:17" x14ac:dyDescent="0.25">
      <c r="A1777" t="s">
        <v>2693</v>
      </c>
      <c r="B1777" t="s">
        <v>765</v>
      </c>
      <c r="C1777" t="s">
        <v>769</v>
      </c>
      <c r="D1777" t="s">
        <v>776</v>
      </c>
      <c r="E1777" t="s">
        <v>932</v>
      </c>
      <c r="F1777">
        <v>1</v>
      </c>
      <c r="G1777" t="s">
        <v>2693</v>
      </c>
      <c r="H1777" t="s">
        <v>765</v>
      </c>
      <c r="J1777" s="90">
        <f t="shared" si="82"/>
        <v>52009</v>
      </c>
      <c r="K1777" s="86" t="str">
        <f t="shared" si="84"/>
        <v/>
      </c>
      <c r="L1777" s="86">
        <f t="shared" si="84"/>
        <v>174</v>
      </c>
      <c r="M1777" s="86">
        <f t="shared" si="84"/>
        <v>102</v>
      </c>
      <c r="N1777" s="86">
        <f t="shared" si="83"/>
        <v>52</v>
      </c>
      <c r="O1777" s="86">
        <f t="shared" si="83"/>
        <v>1</v>
      </c>
      <c r="P1777" s="86">
        <f t="shared" si="83"/>
        <v>52009</v>
      </c>
      <c r="Q1777" s="86" t="str">
        <f t="shared" si="83"/>
        <v/>
      </c>
    </row>
    <row r="1778" spans="1:17" x14ac:dyDescent="0.25">
      <c r="A1778" t="s">
        <v>2694</v>
      </c>
      <c r="B1778" t="s">
        <v>765</v>
      </c>
      <c r="C1778" t="s">
        <v>769</v>
      </c>
      <c r="D1778" t="s">
        <v>776</v>
      </c>
      <c r="E1778" t="s">
        <v>932</v>
      </c>
      <c r="F1778">
        <v>1</v>
      </c>
      <c r="G1778" t="s">
        <v>2694</v>
      </c>
      <c r="H1778" t="s">
        <v>765</v>
      </c>
      <c r="J1778" s="90">
        <f t="shared" si="82"/>
        <v>52010</v>
      </c>
      <c r="K1778" s="86" t="str">
        <f t="shared" si="84"/>
        <v/>
      </c>
      <c r="L1778" s="86">
        <f t="shared" si="84"/>
        <v>174</v>
      </c>
      <c r="M1778" s="86">
        <f t="shared" si="84"/>
        <v>102</v>
      </c>
      <c r="N1778" s="86">
        <f t="shared" si="83"/>
        <v>52</v>
      </c>
      <c r="O1778" s="86">
        <f t="shared" si="83"/>
        <v>1</v>
      </c>
      <c r="P1778" s="86">
        <f t="shared" si="83"/>
        <v>52010</v>
      </c>
      <c r="Q1778" s="86" t="str">
        <f t="shared" si="83"/>
        <v/>
      </c>
    </row>
    <row r="1779" spans="1:17" x14ac:dyDescent="0.25">
      <c r="A1779" t="s">
        <v>2695</v>
      </c>
      <c r="B1779" t="s">
        <v>765</v>
      </c>
      <c r="C1779" t="s">
        <v>932</v>
      </c>
      <c r="D1779" t="s">
        <v>776</v>
      </c>
      <c r="E1779" t="s">
        <v>780</v>
      </c>
      <c r="F1779">
        <v>1</v>
      </c>
      <c r="G1779" t="s">
        <v>765</v>
      </c>
      <c r="H1779" t="s">
        <v>765</v>
      </c>
      <c r="J1779" s="90">
        <f t="shared" si="82"/>
        <v>52011</v>
      </c>
      <c r="K1779" s="86" t="str">
        <f t="shared" si="84"/>
        <v/>
      </c>
      <c r="L1779" s="86">
        <f t="shared" si="84"/>
        <v>52</v>
      </c>
      <c r="M1779" s="86">
        <f t="shared" si="84"/>
        <v>102</v>
      </c>
      <c r="N1779" s="86">
        <f t="shared" si="83"/>
        <v>64</v>
      </c>
      <c r="O1779" s="86">
        <f t="shared" si="83"/>
        <v>1</v>
      </c>
      <c r="P1779" s="86" t="str">
        <f t="shared" si="83"/>
        <v/>
      </c>
      <c r="Q1779" s="86" t="str">
        <f t="shared" si="83"/>
        <v/>
      </c>
    </row>
    <row r="1780" spans="1:17" x14ac:dyDescent="0.25">
      <c r="A1780" t="s">
        <v>2696</v>
      </c>
      <c r="B1780" t="s">
        <v>765</v>
      </c>
      <c r="C1780" t="s">
        <v>769</v>
      </c>
      <c r="D1780" t="s">
        <v>776</v>
      </c>
      <c r="E1780" t="s">
        <v>932</v>
      </c>
      <c r="F1780">
        <v>1</v>
      </c>
      <c r="G1780" t="s">
        <v>2696</v>
      </c>
      <c r="H1780" t="s">
        <v>765</v>
      </c>
      <c r="J1780" s="90">
        <f t="shared" si="82"/>
        <v>52012</v>
      </c>
      <c r="K1780" s="86" t="str">
        <f t="shared" si="84"/>
        <v/>
      </c>
      <c r="L1780" s="86">
        <f t="shared" si="84"/>
        <v>174</v>
      </c>
      <c r="M1780" s="86">
        <f t="shared" si="84"/>
        <v>102</v>
      </c>
      <c r="N1780" s="86">
        <f t="shared" si="83"/>
        <v>52</v>
      </c>
      <c r="O1780" s="86">
        <f t="shared" si="83"/>
        <v>1</v>
      </c>
      <c r="P1780" s="86">
        <f t="shared" si="83"/>
        <v>52012</v>
      </c>
      <c r="Q1780" s="86" t="str">
        <f t="shared" si="83"/>
        <v/>
      </c>
    </row>
    <row r="1781" spans="1:17" x14ac:dyDescent="0.25">
      <c r="A1781" t="s">
        <v>2697</v>
      </c>
      <c r="B1781" t="s">
        <v>765</v>
      </c>
      <c r="C1781" t="s">
        <v>863</v>
      </c>
      <c r="D1781" t="s">
        <v>851</v>
      </c>
      <c r="E1781" t="s">
        <v>932</v>
      </c>
      <c r="F1781">
        <v>1</v>
      </c>
      <c r="G1781" t="s">
        <v>2697</v>
      </c>
      <c r="H1781" t="s">
        <v>765</v>
      </c>
      <c r="J1781" s="90">
        <f t="shared" si="82"/>
        <v>52015</v>
      </c>
      <c r="K1781" s="86" t="str">
        <f t="shared" si="84"/>
        <v/>
      </c>
      <c r="L1781" s="86">
        <f t="shared" si="84"/>
        <v>90</v>
      </c>
      <c r="M1781" s="86">
        <f t="shared" si="84"/>
        <v>101</v>
      </c>
      <c r="N1781" s="86">
        <f t="shared" si="83"/>
        <v>52</v>
      </c>
      <c r="O1781" s="86">
        <f t="shared" si="83"/>
        <v>1</v>
      </c>
      <c r="P1781" s="86">
        <f t="shared" si="83"/>
        <v>52015</v>
      </c>
      <c r="Q1781" s="86" t="str">
        <f t="shared" si="83"/>
        <v/>
      </c>
    </row>
    <row r="1782" spans="1:17" x14ac:dyDescent="0.25">
      <c r="A1782" t="s">
        <v>2698</v>
      </c>
      <c r="B1782" t="s">
        <v>765</v>
      </c>
      <c r="C1782" t="s">
        <v>769</v>
      </c>
      <c r="D1782" t="s">
        <v>776</v>
      </c>
      <c r="E1782" t="s">
        <v>932</v>
      </c>
      <c r="F1782">
        <v>1</v>
      </c>
      <c r="G1782" t="s">
        <v>2698</v>
      </c>
      <c r="H1782" t="s">
        <v>765</v>
      </c>
      <c r="J1782" s="90">
        <f t="shared" si="82"/>
        <v>52020</v>
      </c>
      <c r="K1782" s="86" t="str">
        <f t="shared" si="84"/>
        <v/>
      </c>
      <c r="L1782" s="86">
        <f t="shared" si="84"/>
        <v>174</v>
      </c>
      <c r="M1782" s="86">
        <f t="shared" si="84"/>
        <v>102</v>
      </c>
      <c r="N1782" s="86">
        <f t="shared" si="84"/>
        <v>52</v>
      </c>
      <c r="O1782" s="86">
        <f t="shared" si="84"/>
        <v>1</v>
      </c>
      <c r="P1782" s="86">
        <f t="shared" si="84"/>
        <v>52020</v>
      </c>
      <c r="Q1782" s="86" t="str">
        <f t="shared" si="83"/>
        <v/>
      </c>
    </row>
    <row r="1783" spans="1:17" x14ac:dyDescent="0.25">
      <c r="A1783" t="s">
        <v>2699</v>
      </c>
      <c r="B1783" t="s">
        <v>765</v>
      </c>
      <c r="C1783" t="s">
        <v>932</v>
      </c>
      <c r="D1783" t="s">
        <v>928</v>
      </c>
      <c r="E1783" t="s">
        <v>923</v>
      </c>
      <c r="F1783">
        <v>1</v>
      </c>
      <c r="G1783" t="s">
        <v>765</v>
      </c>
      <c r="H1783" t="s">
        <v>765</v>
      </c>
      <c r="J1783" s="90">
        <f t="shared" si="82"/>
        <v>52021</v>
      </c>
      <c r="K1783" s="86" t="str">
        <f t="shared" si="84"/>
        <v/>
      </c>
      <c r="L1783" s="86">
        <f t="shared" si="84"/>
        <v>52</v>
      </c>
      <c r="M1783" s="86">
        <f t="shared" si="84"/>
        <v>105</v>
      </c>
      <c r="N1783" s="86">
        <f t="shared" si="84"/>
        <v>51</v>
      </c>
      <c r="O1783" s="86">
        <f t="shared" si="84"/>
        <v>1</v>
      </c>
      <c r="P1783" s="86" t="str">
        <f t="shared" si="84"/>
        <v/>
      </c>
      <c r="Q1783" s="86" t="str">
        <f t="shared" si="83"/>
        <v/>
      </c>
    </row>
    <row r="1784" spans="1:17" x14ac:dyDescent="0.25">
      <c r="A1784" t="s">
        <v>2700</v>
      </c>
      <c r="B1784" t="s">
        <v>765</v>
      </c>
      <c r="C1784" t="s">
        <v>769</v>
      </c>
      <c r="D1784" t="s">
        <v>776</v>
      </c>
      <c r="E1784" t="s">
        <v>932</v>
      </c>
      <c r="F1784">
        <v>1</v>
      </c>
      <c r="G1784" t="s">
        <v>2700</v>
      </c>
      <c r="H1784" t="s">
        <v>765</v>
      </c>
      <c r="J1784" s="90">
        <f t="shared" si="82"/>
        <v>52022</v>
      </c>
      <c r="K1784" s="86" t="str">
        <f t="shared" si="84"/>
        <v/>
      </c>
      <c r="L1784" s="86">
        <f t="shared" si="84"/>
        <v>174</v>
      </c>
      <c r="M1784" s="86">
        <f t="shared" si="84"/>
        <v>102</v>
      </c>
      <c r="N1784" s="86">
        <f t="shared" si="84"/>
        <v>52</v>
      </c>
      <c r="O1784" s="86">
        <f t="shared" si="84"/>
        <v>1</v>
      </c>
      <c r="P1784" s="86">
        <f t="shared" si="84"/>
        <v>52022</v>
      </c>
      <c r="Q1784" s="86" t="str">
        <f t="shared" si="83"/>
        <v/>
      </c>
    </row>
    <row r="1785" spans="1:17" x14ac:dyDescent="0.25">
      <c r="A1785" t="s">
        <v>2701</v>
      </c>
      <c r="B1785" t="s">
        <v>765</v>
      </c>
      <c r="C1785" t="s">
        <v>769</v>
      </c>
      <c r="D1785" t="s">
        <v>776</v>
      </c>
      <c r="E1785" t="s">
        <v>932</v>
      </c>
      <c r="F1785">
        <v>1</v>
      </c>
      <c r="G1785" t="s">
        <v>2701</v>
      </c>
      <c r="H1785" t="s">
        <v>765</v>
      </c>
      <c r="J1785" s="90">
        <f t="shared" si="82"/>
        <v>52023</v>
      </c>
      <c r="K1785" s="86" t="str">
        <f t="shared" si="84"/>
        <v/>
      </c>
      <c r="L1785" s="86">
        <f t="shared" si="84"/>
        <v>174</v>
      </c>
      <c r="M1785" s="86">
        <f t="shared" si="84"/>
        <v>102</v>
      </c>
      <c r="N1785" s="86">
        <f t="shared" si="84"/>
        <v>52</v>
      </c>
      <c r="O1785" s="86">
        <f t="shared" si="84"/>
        <v>1</v>
      </c>
      <c r="P1785" s="86">
        <f t="shared" si="84"/>
        <v>52023</v>
      </c>
      <c r="Q1785" s="86" t="str">
        <f t="shared" si="83"/>
        <v/>
      </c>
    </row>
    <row r="1786" spans="1:17" x14ac:dyDescent="0.25">
      <c r="A1786" t="s">
        <v>2702</v>
      </c>
      <c r="B1786" t="s">
        <v>765</v>
      </c>
      <c r="C1786" t="s">
        <v>769</v>
      </c>
      <c r="D1786" t="s">
        <v>776</v>
      </c>
      <c r="E1786" t="s">
        <v>932</v>
      </c>
      <c r="F1786">
        <v>1</v>
      </c>
      <c r="G1786" t="s">
        <v>2702</v>
      </c>
      <c r="H1786" t="s">
        <v>765</v>
      </c>
      <c r="J1786" s="90">
        <f t="shared" si="82"/>
        <v>52024</v>
      </c>
      <c r="K1786" s="86" t="str">
        <f t="shared" si="84"/>
        <v/>
      </c>
      <c r="L1786" s="86">
        <f t="shared" si="84"/>
        <v>174</v>
      </c>
      <c r="M1786" s="86">
        <f t="shared" si="84"/>
        <v>102</v>
      </c>
      <c r="N1786" s="86">
        <f t="shared" si="84"/>
        <v>52</v>
      </c>
      <c r="O1786" s="86">
        <f t="shared" si="84"/>
        <v>1</v>
      </c>
      <c r="P1786" s="86">
        <f t="shared" si="84"/>
        <v>52024</v>
      </c>
      <c r="Q1786" s="86" t="str">
        <f t="shared" si="83"/>
        <v/>
      </c>
    </row>
    <row r="1787" spans="1:17" x14ac:dyDescent="0.25">
      <c r="A1787" t="s">
        <v>2703</v>
      </c>
      <c r="B1787" t="s">
        <v>765</v>
      </c>
      <c r="C1787" t="s">
        <v>769</v>
      </c>
      <c r="D1787" t="s">
        <v>776</v>
      </c>
      <c r="E1787" t="s">
        <v>932</v>
      </c>
      <c r="F1787">
        <v>1</v>
      </c>
      <c r="G1787" t="s">
        <v>2703</v>
      </c>
      <c r="H1787" t="s">
        <v>765</v>
      </c>
      <c r="J1787" s="90">
        <f t="shared" si="82"/>
        <v>52025</v>
      </c>
      <c r="K1787" s="86" t="str">
        <f t="shared" si="84"/>
        <v/>
      </c>
      <c r="L1787" s="86">
        <f t="shared" si="84"/>
        <v>174</v>
      </c>
      <c r="M1787" s="86">
        <f t="shared" si="84"/>
        <v>102</v>
      </c>
      <c r="N1787" s="86">
        <f t="shared" si="84"/>
        <v>52</v>
      </c>
      <c r="O1787" s="86">
        <f t="shared" si="84"/>
        <v>1</v>
      </c>
      <c r="P1787" s="86">
        <f t="shared" si="84"/>
        <v>52025</v>
      </c>
      <c r="Q1787" s="86" t="str">
        <f t="shared" si="83"/>
        <v/>
      </c>
    </row>
    <row r="1788" spans="1:17" x14ac:dyDescent="0.25">
      <c r="A1788" t="s">
        <v>2704</v>
      </c>
      <c r="B1788" t="s">
        <v>765</v>
      </c>
      <c r="C1788" t="s">
        <v>769</v>
      </c>
      <c r="D1788" t="s">
        <v>776</v>
      </c>
      <c r="E1788" t="s">
        <v>932</v>
      </c>
      <c r="F1788">
        <v>1</v>
      </c>
      <c r="G1788" t="s">
        <v>2704</v>
      </c>
      <c r="H1788" t="s">
        <v>765</v>
      </c>
      <c r="J1788" s="90">
        <f t="shared" si="82"/>
        <v>52026</v>
      </c>
      <c r="K1788" s="86" t="str">
        <f t="shared" si="84"/>
        <v/>
      </c>
      <c r="L1788" s="86">
        <f t="shared" si="84"/>
        <v>174</v>
      </c>
      <c r="M1788" s="86">
        <f t="shared" si="84"/>
        <v>102</v>
      </c>
      <c r="N1788" s="86">
        <f t="shared" si="84"/>
        <v>52</v>
      </c>
      <c r="O1788" s="86">
        <f t="shared" si="84"/>
        <v>1</v>
      </c>
      <c r="P1788" s="86">
        <f t="shared" si="84"/>
        <v>52026</v>
      </c>
      <c r="Q1788" s="86" t="str">
        <f t="shared" si="83"/>
        <v/>
      </c>
    </row>
    <row r="1789" spans="1:17" x14ac:dyDescent="0.25">
      <c r="A1789" t="s">
        <v>2705</v>
      </c>
      <c r="B1789" t="s">
        <v>765</v>
      </c>
      <c r="C1789" t="s">
        <v>769</v>
      </c>
      <c r="D1789" t="s">
        <v>776</v>
      </c>
      <c r="E1789" t="s">
        <v>932</v>
      </c>
      <c r="F1789">
        <v>1</v>
      </c>
      <c r="G1789" t="s">
        <v>2705</v>
      </c>
      <c r="H1789" t="s">
        <v>765</v>
      </c>
      <c r="J1789" s="90">
        <f t="shared" si="82"/>
        <v>52027</v>
      </c>
      <c r="K1789" s="86" t="str">
        <f t="shared" si="84"/>
        <v/>
      </c>
      <c r="L1789" s="86">
        <f t="shared" si="84"/>
        <v>174</v>
      </c>
      <c r="M1789" s="86">
        <f t="shared" si="84"/>
        <v>102</v>
      </c>
      <c r="N1789" s="86">
        <f t="shared" si="84"/>
        <v>52</v>
      </c>
      <c r="O1789" s="86">
        <f t="shared" si="84"/>
        <v>1</v>
      </c>
      <c r="P1789" s="86">
        <f t="shared" si="84"/>
        <v>52027</v>
      </c>
      <c r="Q1789" s="86" t="str">
        <f t="shared" si="83"/>
        <v/>
      </c>
    </row>
    <row r="1790" spans="1:17" x14ac:dyDescent="0.25">
      <c r="A1790" t="s">
        <v>2706</v>
      </c>
      <c r="B1790" t="s">
        <v>765</v>
      </c>
      <c r="C1790" t="s">
        <v>769</v>
      </c>
      <c r="D1790" t="s">
        <v>896</v>
      </c>
      <c r="E1790" t="s">
        <v>932</v>
      </c>
      <c r="F1790">
        <v>1</v>
      </c>
      <c r="G1790" t="s">
        <v>2706</v>
      </c>
      <c r="H1790" t="s">
        <v>765</v>
      </c>
      <c r="J1790" s="90">
        <f t="shared" si="82"/>
        <v>52030</v>
      </c>
      <c r="K1790" s="86" t="str">
        <f t="shared" si="84"/>
        <v/>
      </c>
      <c r="L1790" s="86">
        <f t="shared" si="84"/>
        <v>174</v>
      </c>
      <c r="M1790" s="86">
        <f t="shared" si="84"/>
        <v>104</v>
      </c>
      <c r="N1790" s="86">
        <f t="shared" si="84"/>
        <v>52</v>
      </c>
      <c r="O1790" s="86">
        <f t="shared" si="84"/>
        <v>1</v>
      </c>
      <c r="P1790" s="86">
        <f t="shared" si="84"/>
        <v>52030</v>
      </c>
      <c r="Q1790" s="86" t="str">
        <f t="shared" si="83"/>
        <v/>
      </c>
    </row>
    <row r="1791" spans="1:17" x14ac:dyDescent="0.25">
      <c r="A1791" t="s">
        <v>2707</v>
      </c>
      <c r="B1791" t="s">
        <v>765</v>
      </c>
      <c r="C1791" t="s">
        <v>932</v>
      </c>
      <c r="D1791" t="s">
        <v>776</v>
      </c>
      <c r="E1791" t="s">
        <v>780</v>
      </c>
      <c r="F1791">
        <v>1</v>
      </c>
      <c r="G1791" t="s">
        <v>765</v>
      </c>
      <c r="H1791" t="s">
        <v>765</v>
      </c>
      <c r="J1791" s="90">
        <f t="shared" si="82"/>
        <v>52031</v>
      </c>
      <c r="K1791" s="86" t="str">
        <f t="shared" si="84"/>
        <v/>
      </c>
      <c r="L1791" s="86">
        <f t="shared" si="84"/>
        <v>52</v>
      </c>
      <c r="M1791" s="86">
        <f t="shared" si="84"/>
        <v>102</v>
      </c>
      <c r="N1791" s="86">
        <f t="shared" si="84"/>
        <v>64</v>
      </c>
      <c r="O1791" s="86">
        <f t="shared" si="84"/>
        <v>1</v>
      </c>
      <c r="P1791" s="86" t="str">
        <f t="shared" si="84"/>
        <v/>
      </c>
      <c r="Q1791" s="86" t="str">
        <f t="shared" si="83"/>
        <v/>
      </c>
    </row>
    <row r="1792" spans="1:17" x14ac:dyDescent="0.25">
      <c r="A1792" t="s">
        <v>2708</v>
      </c>
      <c r="B1792" t="s">
        <v>765</v>
      </c>
      <c r="C1792" t="s">
        <v>769</v>
      </c>
      <c r="D1792" t="s">
        <v>896</v>
      </c>
      <c r="E1792" t="s">
        <v>932</v>
      </c>
      <c r="F1792">
        <v>1</v>
      </c>
      <c r="G1792" t="s">
        <v>2707</v>
      </c>
      <c r="H1792" t="s">
        <v>765</v>
      </c>
      <c r="J1792" s="90" t="str">
        <f t="shared" si="82"/>
        <v>52031-1</v>
      </c>
      <c r="K1792" s="86" t="str">
        <f t="shared" si="84"/>
        <v/>
      </c>
      <c r="L1792" s="86">
        <f t="shared" si="84"/>
        <v>174</v>
      </c>
      <c r="M1792" s="86">
        <f t="shared" si="84"/>
        <v>104</v>
      </c>
      <c r="N1792" s="86">
        <f t="shared" si="84"/>
        <v>52</v>
      </c>
      <c r="O1792" s="86">
        <f t="shared" si="84"/>
        <v>1</v>
      </c>
      <c r="P1792" s="86">
        <f t="shared" si="84"/>
        <v>52031</v>
      </c>
      <c r="Q1792" s="86" t="str">
        <f t="shared" si="83"/>
        <v/>
      </c>
    </row>
    <row r="1793" spans="1:17" x14ac:dyDescent="0.25">
      <c r="A1793" t="s">
        <v>2709</v>
      </c>
      <c r="B1793" t="s">
        <v>765</v>
      </c>
      <c r="C1793" t="s">
        <v>923</v>
      </c>
      <c r="D1793" t="s">
        <v>851</v>
      </c>
      <c r="E1793" t="s">
        <v>932</v>
      </c>
      <c r="F1793">
        <v>1</v>
      </c>
      <c r="G1793" t="s">
        <v>2709</v>
      </c>
      <c r="H1793" t="s">
        <v>765</v>
      </c>
      <c r="J1793" s="90">
        <f t="shared" si="82"/>
        <v>52040</v>
      </c>
      <c r="K1793" s="86" t="str">
        <f t="shared" si="84"/>
        <v/>
      </c>
      <c r="L1793" s="86">
        <f t="shared" si="84"/>
        <v>51</v>
      </c>
      <c r="M1793" s="86">
        <f t="shared" si="84"/>
        <v>101</v>
      </c>
      <c r="N1793" s="86">
        <f t="shared" si="84"/>
        <v>52</v>
      </c>
      <c r="O1793" s="86">
        <f t="shared" si="84"/>
        <v>1</v>
      </c>
      <c r="P1793" s="86">
        <f t="shared" si="84"/>
        <v>52040</v>
      </c>
      <c r="Q1793" s="86" t="str">
        <f t="shared" si="83"/>
        <v/>
      </c>
    </row>
    <row r="1794" spans="1:17" x14ac:dyDescent="0.25">
      <c r="A1794" t="s">
        <v>2710</v>
      </c>
      <c r="B1794" t="s">
        <v>765</v>
      </c>
      <c r="C1794" t="s">
        <v>932</v>
      </c>
      <c r="D1794" t="s">
        <v>776</v>
      </c>
      <c r="E1794" t="s">
        <v>780</v>
      </c>
      <c r="F1794">
        <v>1</v>
      </c>
      <c r="G1794" t="s">
        <v>765</v>
      </c>
      <c r="H1794" t="s">
        <v>765</v>
      </c>
      <c r="J1794" s="90">
        <f t="shared" ref="J1794:J1857" si="85">IFERROR(+A1794+0,A1794)</f>
        <v>52041</v>
      </c>
      <c r="K1794" s="86" t="str">
        <f t="shared" si="84"/>
        <v/>
      </c>
      <c r="L1794" s="86">
        <f t="shared" si="84"/>
        <v>52</v>
      </c>
      <c r="M1794" s="86">
        <f t="shared" si="84"/>
        <v>102</v>
      </c>
      <c r="N1794" s="86">
        <f t="shared" si="84"/>
        <v>64</v>
      </c>
      <c r="O1794" s="86">
        <f t="shared" si="84"/>
        <v>1</v>
      </c>
      <c r="P1794" s="86" t="str">
        <f t="shared" si="84"/>
        <v/>
      </c>
      <c r="Q1794" s="86" t="str">
        <f t="shared" si="83"/>
        <v/>
      </c>
    </row>
    <row r="1795" spans="1:17" x14ac:dyDescent="0.25">
      <c r="A1795" t="s">
        <v>2711</v>
      </c>
      <c r="B1795" t="s">
        <v>765</v>
      </c>
      <c r="C1795" t="s">
        <v>769</v>
      </c>
      <c r="D1795" t="s">
        <v>776</v>
      </c>
      <c r="E1795" t="s">
        <v>932</v>
      </c>
      <c r="F1795">
        <v>1</v>
      </c>
      <c r="G1795" t="s">
        <v>2711</v>
      </c>
      <c r="H1795" t="s">
        <v>765</v>
      </c>
      <c r="J1795" s="90">
        <f t="shared" si="85"/>
        <v>52043</v>
      </c>
      <c r="K1795" s="86" t="str">
        <f t="shared" si="84"/>
        <v/>
      </c>
      <c r="L1795" s="86">
        <f t="shared" si="84"/>
        <v>174</v>
      </c>
      <c r="M1795" s="86">
        <f t="shared" si="84"/>
        <v>102</v>
      </c>
      <c r="N1795" s="86">
        <f t="shared" si="84"/>
        <v>52</v>
      </c>
      <c r="O1795" s="86">
        <f t="shared" si="84"/>
        <v>1</v>
      </c>
      <c r="P1795" s="86">
        <f t="shared" si="84"/>
        <v>52043</v>
      </c>
      <c r="Q1795" s="86" t="str">
        <f t="shared" si="83"/>
        <v/>
      </c>
    </row>
    <row r="1796" spans="1:17" x14ac:dyDescent="0.25">
      <c r="A1796" t="s">
        <v>2712</v>
      </c>
      <c r="B1796" t="s">
        <v>765</v>
      </c>
      <c r="C1796" t="s">
        <v>769</v>
      </c>
      <c r="D1796" t="s">
        <v>776</v>
      </c>
      <c r="E1796" t="s">
        <v>932</v>
      </c>
      <c r="F1796">
        <v>1</v>
      </c>
      <c r="G1796" t="s">
        <v>2712</v>
      </c>
      <c r="H1796" t="s">
        <v>765</v>
      </c>
      <c r="J1796" s="90">
        <f t="shared" si="85"/>
        <v>52044</v>
      </c>
      <c r="K1796" s="86" t="str">
        <f t="shared" si="84"/>
        <v/>
      </c>
      <c r="L1796" s="86">
        <f t="shared" si="84"/>
        <v>174</v>
      </c>
      <c r="M1796" s="86">
        <f t="shared" si="84"/>
        <v>102</v>
      </c>
      <c r="N1796" s="86">
        <f t="shared" si="84"/>
        <v>52</v>
      </c>
      <c r="O1796" s="86">
        <f t="shared" si="84"/>
        <v>1</v>
      </c>
      <c r="P1796" s="86">
        <f t="shared" si="84"/>
        <v>52044</v>
      </c>
      <c r="Q1796" s="86" t="str">
        <f t="shared" si="83"/>
        <v/>
      </c>
    </row>
    <row r="1797" spans="1:17" x14ac:dyDescent="0.25">
      <c r="A1797" t="s">
        <v>2713</v>
      </c>
      <c r="B1797" t="s">
        <v>765</v>
      </c>
      <c r="C1797" t="s">
        <v>769</v>
      </c>
      <c r="D1797" t="s">
        <v>776</v>
      </c>
      <c r="E1797" t="s">
        <v>932</v>
      </c>
      <c r="F1797">
        <v>1</v>
      </c>
      <c r="G1797" t="s">
        <v>2713</v>
      </c>
      <c r="H1797" t="s">
        <v>765</v>
      </c>
      <c r="J1797" s="90">
        <f t="shared" si="85"/>
        <v>52045</v>
      </c>
      <c r="K1797" s="86" t="str">
        <f t="shared" si="84"/>
        <v/>
      </c>
      <c r="L1797" s="86">
        <f t="shared" si="84"/>
        <v>174</v>
      </c>
      <c r="M1797" s="86">
        <f t="shared" si="84"/>
        <v>102</v>
      </c>
      <c r="N1797" s="86">
        <f t="shared" si="84"/>
        <v>52</v>
      </c>
      <c r="O1797" s="86">
        <f t="shared" si="84"/>
        <v>1</v>
      </c>
      <c r="P1797" s="86">
        <f t="shared" si="84"/>
        <v>52045</v>
      </c>
      <c r="Q1797" s="86" t="str">
        <f t="shared" si="83"/>
        <v/>
      </c>
    </row>
    <row r="1798" spans="1:17" x14ac:dyDescent="0.25">
      <c r="A1798" t="s">
        <v>2714</v>
      </c>
      <c r="B1798" t="s">
        <v>765</v>
      </c>
      <c r="C1798" t="s">
        <v>769</v>
      </c>
      <c r="D1798" t="s">
        <v>776</v>
      </c>
      <c r="E1798" t="s">
        <v>932</v>
      </c>
      <c r="F1798">
        <v>1</v>
      </c>
      <c r="G1798" t="s">
        <v>2714</v>
      </c>
      <c r="H1798" t="s">
        <v>765</v>
      </c>
      <c r="J1798" s="90">
        <f t="shared" si="85"/>
        <v>52046</v>
      </c>
      <c r="K1798" s="86" t="str">
        <f t="shared" si="84"/>
        <v/>
      </c>
      <c r="L1798" s="86">
        <f t="shared" si="84"/>
        <v>174</v>
      </c>
      <c r="M1798" s="86">
        <f t="shared" si="84"/>
        <v>102</v>
      </c>
      <c r="N1798" s="86">
        <f t="shared" si="84"/>
        <v>52</v>
      </c>
      <c r="O1798" s="86">
        <f t="shared" si="84"/>
        <v>1</v>
      </c>
      <c r="P1798" s="86">
        <f t="shared" si="84"/>
        <v>52046</v>
      </c>
      <c r="Q1798" s="86" t="str">
        <f t="shared" si="83"/>
        <v/>
      </c>
    </row>
    <row r="1799" spans="1:17" x14ac:dyDescent="0.25">
      <c r="A1799" t="s">
        <v>2715</v>
      </c>
      <c r="B1799" t="s">
        <v>765</v>
      </c>
      <c r="C1799" t="s">
        <v>769</v>
      </c>
      <c r="D1799" t="s">
        <v>776</v>
      </c>
      <c r="E1799" t="s">
        <v>932</v>
      </c>
      <c r="F1799">
        <v>1</v>
      </c>
      <c r="G1799" t="s">
        <v>2715</v>
      </c>
      <c r="H1799" t="s">
        <v>765</v>
      </c>
      <c r="J1799" s="90">
        <f t="shared" si="85"/>
        <v>52047</v>
      </c>
      <c r="K1799" s="86" t="str">
        <f t="shared" si="84"/>
        <v/>
      </c>
      <c r="L1799" s="86">
        <f t="shared" si="84"/>
        <v>174</v>
      </c>
      <c r="M1799" s="86">
        <f t="shared" si="84"/>
        <v>102</v>
      </c>
      <c r="N1799" s="86">
        <f t="shared" si="84"/>
        <v>52</v>
      </c>
      <c r="O1799" s="86">
        <f t="shared" si="84"/>
        <v>1</v>
      </c>
      <c r="P1799" s="86">
        <f t="shared" si="84"/>
        <v>52047</v>
      </c>
      <c r="Q1799" s="86" t="str">
        <f t="shared" si="83"/>
        <v/>
      </c>
    </row>
    <row r="1800" spans="1:17" x14ac:dyDescent="0.25">
      <c r="A1800" t="s">
        <v>2716</v>
      </c>
      <c r="B1800" t="s">
        <v>765</v>
      </c>
      <c r="C1800" t="s">
        <v>769</v>
      </c>
      <c r="D1800" t="s">
        <v>776</v>
      </c>
      <c r="E1800" t="s">
        <v>932</v>
      </c>
      <c r="F1800">
        <v>1</v>
      </c>
      <c r="G1800" t="s">
        <v>2716</v>
      </c>
      <c r="H1800" t="s">
        <v>765</v>
      </c>
      <c r="J1800" s="90">
        <f t="shared" si="85"/>
        <v>52048</v>
      </c>
      <c r="K1800" s="86" t="str">
        <f t="shared" si="84"/>
        <v/>
      </c>
      <c r="L1800" s="86">
        <f t="shared" si="84"/>
        <v>174</v>
      </c>
      <c r="M1800" s="86">
        <f t="shared" si="84"/>
        <v>102</v>
      </c>
      <c r="N1800" s="86">
        <f t="shared" si="84"/>
        <v>52</v>
      </c>
      <c r="O1800" s="86">
        <f t="shared" si="84"/>
        <v>1</v>
      </c>
      <c r="P1800" s="86">
        <f t="shared" si="84"/>
        <v>52048</v>
      </c>
      <c r="Q1800" s="86" t="str">
        <f t="shared" si="83"/>
        <v/>
      </c>
    </row>
    <row r="1801" spans="1:17" x14ac:dyDescent="0.25">
      <c r="A1801" t="s">
        <v>2717</v>
      </c>
      <c r="B1801" t="s">
        <v>765</v>
      </c>
      <c r="C1801" t="s">
        <v>769</v>
      </c>
      <c r="D1801" t="s">
        <v>776</v>
      </c>
      <c r="E1801" t="s">
        <v>932</v>
      </c>
      <c r="F1801">
        <v>1</v>
      </c>
      <c r="G1801" t="s">
        <v>2717</v>
      </c>
      <c r="H1801" t="s">
        <v>765</v>
      </c>
      <c r="J1801" s="90">
        <f t="shared" si="85"/>
        <v>52049</v>
      </c>
      <c r="K1801" s="86" t="str">
        <f t="shared" si="84"/>
        <v/>
      </c>
      <c r="L1801" s="86">
        <f t="shared" si="84"/>
        <v>174</v>
      </c>
      <c r="M1801" s="86">
        <f t="shared" si="84"/>
        <v>102</v>
      </c>
      <c r="N1801" s="86">
        <f t="shared" si="84"/>
        <v>52</v>
      </c>
      <c r="O1801" s="86">
        <f t="shared" si="84"/>
        <v>1</v>
      </c>
      <c r="P1801" s="86">
        <f t="shared" si="84"/>
        <v>52049</v>
      </c>
      <c r="Q1801" s="86" t="str">
        <f t="shared" si="83"/>
        <v/>
      </c>
    </row>
    <row r="1802" spans="1:17" x14ac:dyDescent="0.25">
      <c r="A1802" t="s">
        <v>2718</v>
      </c>
      <c r="B1802" t="s">
        <v>765</v>
      </c>
      <c r="C1802" t="s">
        <v>769</v>
      </c>
      <c r="D1802" t="s">
        <v>776</v>
      </c>
      <c r="E1802" t="s">
        <v>932</v>
      </c>
      <c r="F1802">
        <v>1</v>
      </c>
      <c r="G1802" t="s">
        <v>2718</v>
      </c>
      <c r="H1802" t="s">
        <v>765</v>
      </c>
      <c r="J1802" s="90">
        <f t="shared" si="85"/>
        <v>52050</v>
      </c>
      <c r="K1802" s="86" t="str">
        <f t="shared" si="84"/>
        <v/>
      </c>
      <c r="L1802" s="86">
        <f t="shared" si="84"/>
        <v>174</v>
      </c>
      <c r="M1802" s="86">
        <f t="shared" si="84"/>
        <v>102</v>
      </c>
      <c r="N1802" s="86">
        <f t="shared" si="84"/>
        <v>52</v>
      </c>
      <c r="O1802" s="86">
        <f t="shared" si="84"/>
        <v>1</v>
      </c>
      <c r="P1802" s="86">
        <f t="shared" si="84"/>
        <v>52050</v>
      </c>
      <c r="Q1802" s="86" t="str">
        <f t="shared" si="83"/>
        <v/>
      </c>
    </row>
    <row r="1803" spans="1:17" x14ac:dyDescent="0.25">
      <c r="A1803" t="s">
        <v>2719</v>
      </c>
      <c r="B1803" t="s">
        <v>1012</v>
      </c>
      <c r="C1803" t="s">
        <v>932</v>
      </c>
      <c r="D1803" t="s">
        <v>776</v>
      </c>
      <c r="E1803" t="s">
        <v>780</v>
      </c>
      <c r="F1803">
        <v>1</v>
      </c>
      <c r="G1803" t="s">
        <v>765</v>
      </c>
      <c r="H1803" t="s">
        <v>765</v>
      </c>
      <c r="J1803" s="90">
        <f t="shared" si="85"/>
        <v>52051</v>
      </c>
      <c r="K1803" s="86">
        <f t="shared" si="84"/>
        <v>642</v>
      </c>
      <c r="L1803" s="86">
        <f t="shared" si="84"/>
        <v>52</v>
      </c>
      <c r="M1803" s="86">
        <f t="shared" si="84"/>
        <v>102</v>
      </c>
      <c r="N1803" s="86">
        <f t="shared" si="84"/>
        <v>64</v>
      </c>
      <c r="O1803" s="86">
        <f t="shared" si="84"/>
        <v>1</v>
      </c>
      <c r="P1803" s="86" t="str">
        <f t="shared" si="84"/>
        <v/>
      </c>
      <c r="Q1803" s="86" t="str">
        <f t="shared" si="83"/>
        <v/>
      </c>
    </row>
    <row r="1804" spans="1:17" x14ac:dyDescent="0.25">
      <c r="A1804" t="s">
        <v>2720</v>
      </c>
      <c r="B1804" t="s">
        <v>1012</v>
      </c>
      <c r="C1804" t="s">
        <v>932</v>
      </c>
      <c r="D1804" t="s">
        <v>776</v>
      </c>
      <c r="E1804" t="s">
        <v>780</v>
      </c>
      <c r="F1804">
        <v>1</v>
      </c>
      <c r="G1804" t="s">
        <v>765</v>
      </c>
      <c r="H1804" t="s">
        <v>765</v>
      </c>
      <c r="J1804" s="90">
        <f t="shared" si="85"/>
        <v>52052</v>
      </c>
      <c r="K1804" s="86">
        <f t="shared" si="84"/>
        <v>642</v>
      </c>
      <c r="L1804" s="86">
        <f t="shared" si="84"/>
        <v>52</v>
      </c>
      <c r="M1804" s="86">
        <f t="shared" si="84"/>
        <v>102</v>
      </c>
      <c r="N1804" s="86">
        <f t="shared" ref="K1804:Q1840" si="86">IFERROR(+E1804+0,"")</f>
        <v>64</v>
      </c>
      <c r="O1804" s="86">
        <f t="shared" si="86"/>
        <v>1</v>
      </c>
      <c r="P1804" s="86" t="str">
        <f t="shared" si="86"/>
        <v/>
      </c>
      <c r="Q1804" s="86" t="str">
        <f t="shared" si="83"/>
        <v/>
      </c>
    </row>
    <row r="1805" spans="1:17" x14ac:dyDescent="0.25">
      <c r="A1805" t="s">
        <v>2721</v>
      </c>
      <c r="B1805" t="s">
        <v>765</v>
      </c>
      <c r="C1805" t="s">
        <v>769</v>
      </c>
      <c r="D1805" t="s">
        <v>776</v>
      </c>
      <c r="E1805" t="s">
        <v>932</v>
      </c>
      <c r="F1805">
        <v>1</v>
      </c>
      <c r="G1805" t="s">
        <v>2721</v>
      </c>
      <c r="H1805" t="s">
        <v>765</v>
      </c>
      <c r="J1805" s="90">
        <f t="shared" si="85"/>
        <v>52055</v>
      </c>
      <c r="K1805" s="86" t="str">
        <f t="shared" si="86"/>
        <v/>
      </c>
      <c r="L1805" s="86">
        <f t="shared" si="86"/>
        <v>174</v>
      </c>
      <c r="M1805" s="86">
        <f t="shared" si="86"/>
        <v>102</v>
      </c>
      <c r="N1805" s="86">
        <f t="shared" si="86"/>
        <v>52</v>
      </c>
      <c r="O1805" s="86">
        <f t="shared" si="86"/>
        <v>1</v>
      </c>
      <c r="P1805" s="86">
        <f t="shared" si="86"/>
        <v>52055</v>
      </c>
      <c r="Q1805" s="86" t="str">
        <f t="shared" si="86"/>
        <v/>
      </c>
    </row>
    <row r="1806" spans="1:17" x14ac:dyDescent="0.25">
      <c r="A1806" t="s">
        <v>2722</v>
      </c>
      <c r="B1806" t="s">
        <v>765</v>
      </c>
      <c r="C1806" t="s">
        <v>863</v>
      </c>
      <c r="D1806" t="s">
        <v>776</v>
      </c>
      <c r="E1806" t="s">
        <v>932</v>
      </c>
      <c r="F1806">
        <v>1</v>
      </c>
      <c r="G1806" t="s">
        <v>2722</v>
      </c>
      <c r="H1806" t="s">
        <v>765</v>
      </c>
      <c r="J1806" s="90">
        <f t="shared" si="85"/>
        <v>52060</v>
      </c>
      <c r="K1806" s="86" t="str">
        <f t="shared" si="86"/>
        <v/>
      </c>
      <c r="L1806" s="86">
        <f t="shared" si="86"/>
        <v>90</v>
      </c>
      <c r="M1806" s="86">
        <f t="shared" si="86"/>
        <v>102</v>
      </c>
      <c r="N1806" s="86">
        <f t="shared" si="86"/>
        <v>52</v>
      </c>
      <c r="O1806" s="86">
        <f t="shared" si="86"/>
        <v>1</v>
      </c>
      <c r="P1806" s="86">
        <f t="shared" si="86"/>
        <v>52060</v>
      </c>
      <c r="Q1806" s="86" t="str">
        <f t="shared" si="86"/>
        <v/>
      </c>
    </row>
    <row r="1807" spans="1:17" x14ac:dyDescent="0.25">
      <c r="A1807" t="s">
        <v>2723</v>
      </c>
      <c r="B1807" t="s">
        <v>1008</v>
      </c>
      <c r="C1807" t="s">
        <v>932</v>
      </c>
      <c r="D1807" t="s">
        <v>851</v>
      </c>
      <c r="E1807" t="s">
        <v>932</v>
      </c>
      <c r="F1807">
        <v>1</v>
      </c>
      <c r="G1807" t="s">
        <v>765</v>
      </c>
      <c r="H1807" t="s">
        <v>765</v>
      </c>
      <c r="J1807" s="90">
        <f t="shared" si="85"/>
        <v>52061</v>
      </c>
      <c r="K1807" s="86">
        <f t="shared" si="86"/>
        <v>522</v>
      </c>
      <c r="L1807" s="86">
        <f t="shared" si="86"/>
        <v>52</v>
      </c>
      <c r="M1807" s="86">
        <f t="shared" si="86"/>
        <v>101</v>
      </c>
      <c r="N1807" s="86">
        <f t="shared" si="86"/>
        <v>52</v>
      </c>
      <c r="O1807" s="86">
        <f t="shared" si="86"/>
        <v>1</v>
      </c>
      <c r="P1807" s="86" t="str">
        <f t="shared" si="86"/>
        <v/>
      </c>
      <c r="Q1807" s="86" t="str">
        <f t="shared" si="86"/>
        <v/>
      </c>
    </row>
    <row r="1808" spans="1:17" x14ac:dyDescent="0.25">
      <c r="A1808" t="s">
        <v>2724</v>
      </c>
      <c r="B1808" t="s">
        <v>765</v>
      </c>
      <c r="C1808" t="s">
        <v>863</v>
      </c>
      <c r="D1808" t="s">
        <v>896</v>
      </c>
      <c r="E1808" t="s">
        <v>932</v>
      </c>
      <c r="F1808">
        <v>1</v>
      </c>
      <c r="G1808" t="s">
        <v>2724</v>
      </c>
      <c r="H1808" t="s">
        <v>765</v>
      </c>
      <c r="J1808" s="90">
        <f t="shared" si="85"/>
        <v>52065</v>
      </c>
      <c r="K1808" s="86" t="str">
        <f t="shared" si="86"/>
        <v/>
      </c>
      <c r="L1808" s="86">
        <f t="shared" si="86"/>
        <v>90</v>
      </c>
      <c r="M1808" s="86">
        <f t="shared" si="86"/>
        <v>104</v>
      </c>
      <c r="N1808" s="86">
        <f t="shared" si="86"/>
        <v>52</v>
      </c>
      <c r="O1808" s="86">
        <f t="shared" si="86"/>
        <v>1</v>
      </c>
      <c r="P1808" s="86">
        <f t="shared" si="86"/>
        <v>52065</v>
      </c>
      <c r="Q1808" s="86" t="str">
        <f t="shared" si="86"/>
        <v/>
      </c>
    </row>
    <row r="1809" spans="1:17" x14ac:dyDescent="0.25">
      <c r="A1809" t="s">
        <v>2725</v>
      </c>
      <c r="B1809" t="s">
        <v>765</v>
      </c>
      <c r="C1809" t="s">
        <v>923</v>
      </c>
      <c r="D1809" t="s">
        <v>896</v>
      </c>
      <c r="E1809" t="s">
        <v>932</v>
      </c>
      <c r="F1809">
        <v>1</v>
      </c>
      <c r="G1809" t="s">
        <v>2725</v>
      </c>
      <c r="H1809" t="s">
        <v>765</v>
      </c>
      <c r="J1809" s="90">
        <f t="shared" si="85"/>
        <v>52070</v>
      </c>
      <c r="K1809" s="86" t="str">
        <f t="shared" si="86"/>
        <v/>
      </c>
      <c r="L1809" s="86">
        <f t="shared" si="86"/>
        <v>51</v>
      </c>
      <c r="M1809" s="86">
        <f t="shared" si="86"/>
        <v>104</v>
      </c>
      <c r="N1809" s="86">
        <f t="shared" si="86"/>
        <v>52</v>
      </c>
      <c r="O1809" s="86">
        <f t="shared" si="86"/>
        <v>1</v>
      </c>
      <c r="P1809" s="86">
        <f t="shared" si="86"/>
        <v>52070</v>
      </c>
      <c r="Q1809" s="86" t="str">
        <f t="shared" si="86"/>
        <v/>
      </c>
    </row>
    <row r="1810" spans="1:17" x14ac:dyDescent="0.25">
      <c r="A1810" t="s">
        <v>2726</v>
      </c>
      <c r="B1810" t="s">
        <v>2727</v>
      </c>
      <c r="C1810" t="s">
        <v>769</v>
      </c>
      <c r="D1810" t="s">
        <v>776</v>
      </c>
      <c r="E1810" t="s">
        <v>968</v>
      </c>
      <c r="F1810">
        <v>1</v>
      </c>
      <c r="G1810" t="s">
        <v>765</v>
      </c>
      <c r="H1810" t="s">
        <v>765</v>
      </c>
      <c r="J1810" s="90">
        <f t="shared" si="85"/>
        <v>52071</v>
      </c>
      <c r="K1810" s="86">
        <f t="shared" si="86"/>
        <v>724</v>
      </c>
      <c r="L1810" s="86">
        <f t="shared" si="86"/>
        <v>174</v>
      </c>
      <c r="M1810" s="86">
        <f t="shared" si="86"/>
        <v>102</v>
      </c>
      <c r="N1810" s="86">
        <f t="shared" si="86"/>
        <v>72</v>
      </c>
      <c r="O1810" s="86">
        <f t="shared" si="86"/>
        <v>1</v>
      </c>
      <c r="P1810" s="86" t="str">
        <f t="shared" si="86"/>
        <v/>
      </c>
      <c r="Q1810" s="86" t="str">
        <f t="shared" si="86"/>
        <v/>
      </c>
    </row>
    <row r="1811" spans="1:17" x14ac:dyDescent="0.25">
      <c r="A1811" t="s">
        <v>2728</v>
      </c>
      <c r="B1811" t="s">
        <v>765</v>
      </c>
      <c r="C1811" t="s">
        <v>775</v>
      </c>
      <c r="D1811" t="s">
        <v>776</v>
      </c>
      <c r="E1811" t="s">
        <v>932</v>
      </c>
      <c r="F1811">
        <v>1</v>
      </c>
      <c r="G1811" t="s">
        <v>2728</v>
      </c>
      <c r="H1811" t="s">
        <v>765</v>
      </c>
      <c r="J1811" s="90">
        <f t="shared" si="85"/>
        <v>52073</v>
      </c>
      <c r="K1811" s="86" t="str">
        <f t="shared" si="86"/>
        <v/>
      </c>
      <c r="L1811" s="86">
        <f t="shared" si="86"/>
        <v>97</v>
      </c>
      <c r="M1811" s="86">
        <f t="shared" si="86"/>
        <v>102</v>
      </c>
      <c r="N1811" s="86">
        <f t="shared" si="86"/>
        <v>52</v>
      </c>
      <c r="O1811" s="86">
        <f t="shared" si="86"/>
        <v>1</v>
      </c>
      <c r="P1811" s="86">
        <f t="shared" si="86"/>
        <v>52073</v>
      </c>
      <c r="Q1811" s="86" t="str">
        <f t="shared" si="86"/>
        <v/>
      </c>
    </row>
    <row r="1812" spans="1:17" x14ac:dyDescent="0.25">
      <c r="A1812" t="s">
        <v>2729</v>
      </c>
      <c r="B1812" t="s">
        <v>765</v>
      </c>
      <c r="C1812" t="s">
        <v>863</v>
      </c>
      <c r="D1812" t="s">
        <v>896</v>
      </c>
      <c r="E1812" t="s">
        <v>932</v>
      </c>
      <c r="F1812">
        <v>1</v>
      </c>
      <c r="G1812" t="s">
        <v>2729</v>
      </c>
      <c r="H1812" t="s">
        <v>765</v>
      </c>
      <c r="J1812" s="90">
        <f t="shared" si="85"/>
        <v>52078</v>
      </c>
      <c r="K1812" s="86" t="str">
        <f t="shared" si="86"/>
        <v/>
      </c>
      <c r="L1812" s="86">
        <f t="shared" si="86"/>
        <v>90</v>
      </c>
      <c r="M1812" s="86">
        <f t="shared" si="86"/>
        <v>104</v>
      </c>
      <c r="N1812" s="86">
        <f t="shared" si="86"/>
        <v>52</v>
      </c>
      <c r="O1812" s="86">
        <f t="shared" si="86"/>
        <v>1</v>
      </c>
      <c r="P1812" s="86">
        <f t="shared" si="86"/>
        <v>52078</v>
      </c>
      <c r="Q1812" s="86" t="str">
        <f t="shared" si="86"/>
        <v/>
      </c>
    </row>
    <row r="1813" spans="1:17" x14ac:dyDescent="0.25">
      <c r="A1813" t="s">
        <v>2730</v>
      </c>
      <c r="B1813" t="s">
        <v>1002</v>
      </c>
      <c r="C1813" t="s">
        <v>769</v>
      </c>
      <c r="D1813" t="s">
        <v>776</v>
      </c>
      <c r="E1813" t="s">
        <v>844</v>
      </c>
      <c r="F1813">
        <v>1</v>
      </c>
      <c r="G1813" t="s">
        <v>765</v>
      </c>
      <c r="H1813" t="s">
        <v>765</v>
      </c>
      <c r="J1813" s="90">
        <f t="shared" si="85"/>
        <v>52081</v>
      </c>
      <c r="K1813" s="86">
        <f t="shared" si="86"/>
        <v>536</v>
      </c>
      <c r="L1813" s="86">
        <f t="shared" si="86"/>
        <v>174</v>
      </c>
      <c r="M1813" s="86">
        <f t="shared" si="86"/>
        <v>102</v>
      </c>
      <c r="N1813" s="86">
        <f t="shared" si="86"/>
        <v>53</v>
      </c>
      <c r="O1813" s="86">
        <f t="shared" si="86"/>
        <v>1</v>
      </c>
      <c r="P1813" s="86" t="str">
        <f t="shared" si="86"/>
        <v/>
      </c>
      <c r="Q1813" s="86" t="str">
        <f t="shared" si="86"/>
        <v/>
      </c>
    </row>
    <row r="1814" spans="1:17" x14ac:dyDescent="0.25">
      <c r="A1814" t="s">
        <v>2731</v>
      </c>
      <c r="B1814" t="s">
        <v>765</v>
      </c>
      <c r="C1814" t="s">
        <v>769</v>
      </c>
      <c r="D1814" t="s">
        <v>896</v>
      </c>
      <c r="E1814" t="s">
        <v>932</v>
      </c>
      <c r="F1814">
        <v>1</v>
      </c>
      <c r="G1814" t="s">
        <v>2731</v>
      </c>
      <c r="H1814" t="s">
        <v>765</v>
      </c>
      <c r="J1814" s="90">
        <f t="shared" si="85"/>
        <v>52083</v>
      </c>
      <c r="K1814" s="86" t="str">
        <f t="shared" si="86"/>
        <v/>
      </c>
      <c r="L1814" s="86">
        <f t="shared" si="86"/>
        <v>174</v>
      </c>
      <c r="M1814" s="86">
        <f t="shared" si="86"/>
        <v>104</v>
      </c>
      <c r="N1814" s="86">
        <f t="shared" si="86"/>
        <v>52</v>
      </c>
      <c r="O1814" s="86">
        <f t="shared" si="86"/>
        <v>1</v>
      </c>
      <c r="P1814" s="86">
        <f t="shared" si="86"/>
        <v>52083</v>
      </c>
      <c r="Q1814" s="86" t="str">
        <f t="shared" si="86"/>
        <v/>
      </c>
    </row>
    <row r="1815" spans="1:17" x14ac:dyDescent="0.25">
      <c r="A1815" t="s">
        <v>2732</v>
      </c>
      <c r="B1815" t="s">
        <v>765</v>
      </c>
      <c r="C1815" t="s">
        <v>769</v>
      </c>
      <c r="D1815" t="s">
        <v>896</v>
      </c>
      <c r="E1815" t="s">
        <v>932</v>
      </c>
      <c r="F1815">
        <v>1</v>
      </c>
      <c r="G1815" t="s">
        <v>2732</v>
      </c>
      <c r="H1815" t="s">
        <v>765</v>
      </c>
      <c r="J1815" s="90">
        <f t="shared" si="85"/>
        <v>52084</v>
      </c>
      <c r="K1815" s="86" t="str">
        <f t="shared" si="86"/>
        <v/>
      </c>
      <c r="L1815" s="86">
        <f t="shared" si="86"/>
        <v>174</v>
      </c>
      <c r="M1815" s="86">
        <f t="shared" si="86"/>
        <v>104</v>
      </c>
      <c r="N1815" s="86">
        <f t="shared" si="86"/>
        <v>52</v>
      </c>
      <c r="O1815" s="86">
        <f t="shared" si="86"/>
        <v>1</v>
      </c>
      <c r="P1815" s="86">
        <f t="shared" si="86"/>
        <v>52084</v>
      </c>
      <c r="Q1815" s="86" t="str">
        <f t="shared" si="86"/>
        <v/>
      </c>
    </row>
    <row r="1816" spans="1:17" x14ac:dyDescent="0.25">
      <c r="A1816" t="s">
        <v>2733</v>
      </c>
      <c r="B1816" t="s">
        <v>765</v>
      </c>
      <c r="C1816" t="s">
        <v>769</v>
      </c>
      <c r="D1816" t="s">
        <v>896</v>
      </c>
      <c r="E1816" t="s">
        <v>932</v>
      </c>
      <c r="F1816">
        <v>1</v>
      </c>
      <c r="G1816" t="s">
        <v>2733</v>
      </c>
      <c r="H1816" t="s">
        <v>765</v>
      </c>
      <c r="J1816" s="90">
        <f t="shared" si="85"/>
        <v>52085</v>
      </c>
      <c r="K1816" s="86" t="str">
        <f t="shared" si="86"/>
        <v/>
      </c>
      <c r="L1816" s="86">
        <f t="shared" si="86"/>
        <v>174</v>
      </c>
      <c r="M1816" s="86">
        <f t="shared" si="86"/>
        <v>104</v>
      </c>
      <c r="N1816" s="86">
        <f t="shared" si="86"/>
        <v>52</v>
      </c>
      <c r="O1816" s="86">
        <f t="shared" si="86"/>
        <v>1</v>
      </c>
      <c r="P1816" s="86">
        <f t="shared" si="86"/>
        <v>52085</v>
      </c>
      <c r="Q1816" s="86" t="str">
        <f t="shared" si="86"/>
        <v/>
      </c>
    </row>
    <row r="1817" spans="1:17" x14ac:dyDescent="0.25">
      <c r="A1817" t="s">
        <v>2734</v>
      </c>
      <c r="B1817" t="s">
        <v>765</v>
      </c>
      <c r="C1817" t="s">
        <v>769</v>
      </c>
      <c r="D1817" t="s">
        <v>896</v>
      </c>
      <c r="E1817" t="s">
        <v>932</v>
      </c>
      <c r="F1817">
        <v>1</v>
      </c>
      <c r="G1817" t="s">
        <v>2734</v>
      </c>
      <c r="H1817" t="s">
        <v>765</v>
      </c>
      <c r="J1817" s="90">
        <f t="shared" si="85"/>
        <v>52086</v>
      </c>
      <c r="K1817" s="86" t="str">
        <f t="shared" si="86"/>
        <v/>
      </c>
      <c r="L1817" s="86">
        <f t="shared" si="86"/>
        <v>174</v>
      </c>
      <c r="M1817" s="86">
        <f t="shared" si="86"/>
        <v>104</v>
      </c>
      <c r="N1817" s="86">
        <f t="shared" si="86"/>
        <v>52</v>
      </c>
      <c r="O1817" s="86">
        <f t="shared" si="86"/>
        <v>1</v>
      </c>
      <c r="P1817" s="86">
        <f t="shared" si="86"/>
        <v>52086</v>
      </c>
      <c r="Q1817" s="86" t="str">
        <f t="shared" si="86"/>
        <v/>
      </c>
    </row>
    <row r="1818" spans="1:17" x14ac:dyDescent="0.25">
      <c r="A1818" t="s">
        <v>2735</v>
      </c>
      <c r="B1818" t="s">
        <v>765</v>
      </c>
      <c r="C1818" t="s">
        <v>863</v>
      </c>
      <c r="D1818" t="s">
        <v>776</v>
      </c>
      <c r="E1818" t="s">
        <v>932</v>
      </c>
      <c r="F1818">
        <v>1</v>
      </c>
      <c r="G1818" t="s">
        <v>2735</v>
      </c>
      <c r="H1818" t="s">
        <v>765</v>
      </c>
      <c r="J1818" s="90">
        <f t="shared" si="85"/>
        <v>52091</v>
      </c>
      <c r="K1818" s="86" t="str">
        <f t="shared" si="86"/>
        <v/>
      </c>
      <c r="L1818" s="86">
        <f t="shared" si="86"/>
        <v>90</v>
      </c>
      <c r="M1818" s="86">
        <f t="shared" si="86"/>
        <v>102</v>
      </c>
      <c r="N1818" s="86">
        <f t="shared" si="86"/>
        <v>52</v>
      </c>
      <c r="O1818" s="86">
        <f t="shared" si="86"/>
        <v>1</v>
      </c>
      <c r="P1818" s="86">
        <f t="shared" si="86"/>
        <v>52091</v>
      </c>
      <c r="Q1818" s="86" t="str">
        <f t="shared" si="86"/>
        <v/>
      </c>
    </row>
    <row r="1819" spans="1:17" x14ac:dyDescent="0.25">
      <c r="A1819" t="s">
        <v>2736</v>
      </c>
      <c r="B1819" t="s">
        <v>1281</v>
      </c>
      <c r="C1819" t="s">
        <v>769</v>
      </c>
      <c r="D1819" t="s">
        <v>798</v>
      </c>
      <c r="E1819" t="s">
        <v>780</v>
      </c>
      <c r="F1819">
        <v>1</v>
      </c>
      <c r="G1819" t="s">
        <v>765</v>
      </c>
      <c r="H1819" t="s">
        <v>765</v>
      </c>
      <c r="J1819" s="90">
        <f t="shared" si="85"/>
        <v>52111</v>
      </c>
      <c r="K1819" s="86">
        <f t="shared" si="86"/>
        <v>644</v>
      </c>
      <c r="L1819" s="86">
        <f t="shared" si="86"/>
        <v>174</v>
      </c>
      <c r="M1819" s="86">
        <f t="shared" si="86"/>
        <v>103</v>
      </c>
      <c r="N1819" s="86">
        <f t="shared" si="86"/>
        <v>64</v>
      </c>
      <c r="O1819" s="86">
        <f t="shared" si="86"/>
        <v>1</v>
      </c>
      <c r="P1819" s="86" t="str">
        <f t="shared" si="86"/>
        <v/>
      </c>
      <c r="Q1819" s="86" t="str">
        <f t="shared" si="86"/>
        <v/>
      </c>
    </row>
    <row r="1820" spans="1:17" x14ac:dyDescent="0.25">
      <c r="A1820" t="s">
        <v>2737</v>
      </c>
      <c r="B1820" t="s">
        <v>1034</v>
      </c>
      <c r="C1820" t="s">
        <v>769</v>
      </c>
      <c r="D1820" t="s">
        <v>928</v>
      </c>
      <c r="E1820" t="s">
        <v>923</v>
      </c>
      <c r="F1820">
        <v>1</v>
      </c>
      <c r="G1820" t="s">
        <v>765</v>
      </c>
      <c r="H1820" t="s">
        <v>765</v>
      </c>
      <c r="J1820" s="90">
        <f t="shared" si="85"/>
        <v>52121</v>
      </c>
      <c r="K1820" s="86">
        <f t="shared" si="86"/>
        <v>512</v>
      </c>
      <c r="L1820" s="86">
        <f t="shared" si="86"/>
        <v>174</v>
      </c>
      <c r="M1820" s="86">
        <f t="shared" si="86"/>
        <v>105</v>
      </c>
      <c r="N1820" s="86">
        <f t="shared" si="86"/>
        <v>51</v>
      </c>
      <c r="O1820" s="86">
        <f t="shared" si="86"/>
        <v>1</v>
      </c>
      <c r="P1820" s="86" t="str">
        <f t="shared" si="86"/>
        <v/>
      </c>
      <c r="Q1820" s="86" t="str">
        <f t="shared" si="86"/>
        <v/>
      </c>
    </row>
    <row r="1821" spans="1:17" x14ac:dyDescent="0.25">
      <c r="A1821" t="s">
        <v>2738</v>
      </c>
      <c r="B1821" t="s">
        <v>1030</v>
      </c>
      <c r="C1821" t="s">
        <v>769</v>
      </c>
      <c r="D1821" t="s">
        <v>776</v>
      </c>
      <c r="E1821" t="s">
        <v>780</v>
      </c>
      <c r="F1821">
        <v>1</v>
      </c>
      <c r="G1821" t="s">
        <v>765</v>
      </c>
      <c r="H1821" t="s">
        <v>765</v>
      </c>
      <c r="J1821" s="90">
        <f t="shared" si="85"/>
        <v>52131</v>
      </c>
      <c r="K1821" s="86">
        <f t="shared" si="86"/>
        <v>643</v>
      </c>
      <c r="L1821" s="86">
        <f t="shared" si="86"/>
        <v>174</v>
      </c>
      <c r="M1821" s="86">
        <f t="shared" si="86"/>
        <v>102</v>
      </c>
      <c r="N1821" s="86">
        <f t="shared" si="86"/>
        <v>64</v>
      </c>
      <c r="O1821" s="86">
        <f t="shared" si="86"/>
        <v>1</v>
      </c>
      <c r="P1821" s="86" t="str">
        <f t="shared" si="86"/>
        <v/>
      </c>
      <c r="Q1821" s="86" t="str">
        <f t="shared" si="86"/>
        <v/>
      </c>
    </row>
    <row r="1822" spans="1:17" x14ac:dyDescent="0.25">
      <c r="A1822" t="s">
        <v>2739</v>
      </c>
      <c r="B1822" t="s">
        <v>1012</v>
      </c>
      <c r="C1822" t="s">
        <v>769</v>
      </c>
      <c r="D1822" t="s">
        <v>776</v>
      </c>
      <c r="E1822" t="s">
        <v>780</v>
      </c>
      <c r="F1822">
        <v>1</v>
      </c>
      <c r="G1822" t="s">
        <v>765</v>
      </c>
      <c r="H1822" t="s">
        <v>765</v>
      </c>
      <c r="J1822" s="90">
        <f t="shared" si="85"/>
        <v>52141</v>
      </c>
      <c r="K1822" s="86">
        <f t="shared" si="86"/>
        <v>642</v>
      </c>
      <c r="L1822" s="86">
        <f t="shared" si="86"/>
        <v>174</v>
      </c>
      <c r="M1822" s="86">
        <f t="shared" si="86"/>
        <v>102</v>
      </c>
      <c r="N1822" s="86">
        <f t="shared" si="86"/>
        <v>64</v>
      </c>
      <c r="O1822" s="86">
        <f t="shared" si="86"/>
        <v>1</v>
      </c>
      <c r="P1822" s="86" t="str">
        <f t="shared" si="86"/>
        <v/>
      </c>
      <c r="Q1822" s="86" t="str">
        <f t="shared" si="86"/>
        <v/>
      </c>
    </row>
    <row r="1823" spans="1:17" x14ac:dyDescent="0.25">
      <c r="A1823" t="s">
        <v>2740</v>
      </c>
      <c r="B1823" t="s">
        <v>1030</v>
      </c>
      <c r="C1823" t="s">
        <v>769</v>
      </c>
      <c r="D1823" t="s">
        <v>851</v>
      </c>
      <c r="E1823" t="s">
        <v>780</v>
      </c>
      <c r="F1823">
        <v>1</v>
      </c>
      <c r="G1823" t="s">
        <v>765</v>
      </c>
      <c r="H1823" t="s">
        <v>765</v>
      </c>
      <c r="J1823" s="90">
        <f t="shared" si="85"/>
        <v>52151</v>
      </c>
      <c r="K1823" s="86">
        <f t="shared" si="86"/>
        <v>643</v>
      </c>
      <c r="L1823" s="86">
        <f t="shared" si="86"/>
        <v>174</v>
      </c>
      <c r="M1823" s="86">
        <f t="shared" si="86"/>
        <v>101</v>
      </c>
      <c r="N1823" s="86">
        <f t="shared" si="86"/>
        <v>64</v>
      </c>
      <c r="O1823" s="86">
        <f t="shared" si="86"/>
        <v>1</v>
      </c>
      <c r="P1823" s="86" t="str">
        <f t="shared" si="86"/>
        <v/>
      </c>
      <c r="Q1823" s="86" t="str">
        <f t="shared" si="86"/>
        <v/>
      </c>
    </row>
    <row r="1824" spans="1:17" x14ac:dyDescent="0.25">
      <c r="A1824" t="s">
        <v>2741</v>
      </c>
      <c r="B1824" t="s">
        <v>1030</v>
      </c>
      <c r="C1824" t="s">
        <v>769</v>
      </c>
      <c r="D1824" t="s">
        <v>851</v>
      </c>
      <c r="E1824" t="s">
        <v>780</v>
      </c>
      <c r="F1824">
        <v>1</v>
      </c>
      <c r="G1824" t="s">
        <v>765</v>
      </c>
      <c r="H1824" t="s">
        <v>765</v>
      </c>
      <c r="J1824" s="90">
        <f t="shared" si="85"/>
        <v>52152</v>
      </c>
      <c r="K1824" s="86">
        <f t="shared" si="86"/>
        <v>643</v>
      </c>
      <c r="L1824" s="86">
        <f t="shared" si="86"/>
        <v>174</v>
      </c>
      <c r="M1824" s="86">
        <f t="shared" si="86"/>
        <v>101</v>
      </c>
      <c r="N1824" s="86">
        <f t="shared" si="86"/>
        <v>64</v>
      </c>
      <c r="O1824" s="86">
        <f t="shared" si="86"/>
        <v>1</v>
      </c>
      <c r="P1824" s="86" t="str">
        <f t="shared" si="86"/>
        <v/>
      </c>
      <c r="Q1824" s="86" t="str">
        <f t="shared" si="86"/>
        <v/>
      </c>
    </row>
    <row r="1825" spans="1:17" x14ac:dyDescent="0.25">
      <c r="A1825" t="s">
        <v>2742</v>
      </c>
      <c r="B1825" t="s">
        <v>977</v>
      </c>
      <c r="C1825" t="s">
        <v>769</v>
      </c>
      <c r="D1825" t="s">
        <v>798</v>
      </c>
      <c r="E1825" t="s">
        <v>968</v>
      </c>
      <c r="F1825">
        <v>1</v>
      </c>
      <c r="G1825" t="s">
        <v>765</v>
      </c>
      <c r="H1825" t="s">
        <v>765</v>
      </c>
      <c r="J1825" s="90">
        <f t="shared" si="85"/>
        <v>52161</v>
      </c>
      <c r="K1825" s="86">
        <f t="shared" si="86"/>
        <v>722</v>
      </c>
      <c r="L1825" s="86">
        <f t="shared" si="86"/>
        <v>174</v>
      </c>
      <c r="M1825" s="86">
        <f t="shared" si="86"/>
        <v>103</v>
      </c>
      <c r="N1825" s="86">
        <f t="shared" si="86"/>
        <v>72</v>
      </c>
      <c r="O1825" s="86">
        <f t="shared" si="86"/>
        <v>1</v>
      </c>
      <c r="P1825" s="86" t="str">
        <f t="shared" si="86"/>
        <v/>
      </c>
      <c r="Q1825" s="86" t="str">
        <f t="shared" si="86"/>
        <v/>
      </c>
    </row>
    <row r="1826" spans="1:17" x14ac:dyDescent="0.25">
      <c r="A1826" t="s">
        <v>2743</v>
      </c>
      <c r="B1826" t="s">
        <v>1002</v>
      </c>
      <c r="C1826" t="s">
        <v>769</v>
      </c>
      <c r="D1826" t="s">
        <v>776</v>
      </c>
      <c r="E1826" t="s">
        <v>844</v>
      </c>
      <c r="F1826">
        <v>1</v>
      </c>
      <c r="G1826" t="s">
        <v>765</v>
      </c>
      <c r="H1826" t="s">
        <v>765</v>
      </c>
      <c r="J1826" s="90">
        <f t="shared" si="85"/>
        <v>52171</v>
      </c>
      <c r="K1826" s="86">
        <f t="shared" si="86"/>
        <v>536</v>
      </c>
      <c r="L1826" s="86">
        <f t="shared" si="86"/>
        <v>174</v>
      </c>
      <c r="M1826" s="86">
        <f t="shared" si="86"/>
        <v>102</v>
      </c>
      <c r="N1826" s="86">
        <f t="shared" si="86"/>
        <v>53</v>
      </c>
      <c r="O1826" s="86">
        <f t="shared" si="86"/>
        <v>1</v>
      </c>
      <c r="P1826" s="86" t="str">
        <f t="shared" si="86"/>
        <v/>
      </c>
      <c r="Q1826" s="86" t="str">
        <f t="shared" si="86"/>
        <v/>
      </c>
    </row>
    <row r="1827" spans="1:17" x14ac:dyDescent="0.25">
      <c r="A1827" t="s">
        <v>2744</v>
      </c>
      <c r="B1827" t="s">
        <v>975</v>
      </c>
      <c r="C1827" t="s">
        <v>769</v>
      </c>
      <c r="D1827" t="s">
        <v>851</v>
      </c>
      <c r="E1827" t="s">
        <v>844</v>
      </c>
      <c r="F1827">
        <v>1</v>
      </c>
      <c r="G1827" t="s">
        <v>765</v>
      </c>
      <c r="H1827" t="s">
        <v>765</v>
      </c>
      <c r="J1827" s="90">
        <f t="shared" si="85"/>
        <v>52172</v>
      </c>
      <c r="K1827" s="86">
        <f t="shared" si="86"/>
        <v>532</v>
      </c>
      <c r="L1827" s="86">
        <f t="shared" si="86"/>
        <v>174</v>
      </c>
      <c r="M1827" s="86">
        <f t="shared" si="86"/>
        <v>101</v>
      </c>
      <c r="N1827" s="86">
        <f t="shared" si="86"/>
        <v>53</v>
      </c>
      <c r="O1827" s="86">
        <f t="shared" si="86"/>
        <v>1</v>
      </c>
      <c r="P1827" s="86" t="str">
        <f t="shared" si="86"/>
        <v/>
      </c>
      <c r="Q1827" s="86" t="str">
        <f t="shared" si="86"/>
        <v/>
      </c>
    </row>
    <row r="1828" spans="1:17" x14ac:dyDescent="0.25">
      <c r="A1828" t="s">
        <v>2745</v>
      </c>
      <c r="B1828" t="s">
        <v>1297</v>
      </c>
      <c r="C1828" t="s">
        <v>769</v>
      </c>
      <c r="D1828" t="s">
        <v>851</v>
      </c>
      <c r="E1828" t="s">
        <v>844</v>
      </c>
      <c r="F1828">
        <v>1</v>
      </c>
      <c r="G1828" t="s">
        <v>765</v>
      </c>
      <c r="H1828" t="s">
        <v>765</v>
      </c>
      <c r="J1828" s="90">
        <f t="shared" si="85"/>
        <v>52173</v>
      </c>
      <c r="K1828" s="86">
        <f t="shared" si="86"/>
        <v>533</v>
      </c>
      <c r="L1828" s="86">
        <f t="shared" si="86"/>
        <v>174</v>
      </c>
      <c r="M1828" s="86">
        <f t="shared" si="86"/>
        <v>101</v>
      </c>
      <c r="N1828" s="86">
        <f t="shared" si="86"/>
        <v>53</v>
      </c>
      <c r="O1828" s="86">
        <f t="shared" si="86"/>
        <v>1</v>
      </c>
      <c r="P1828" s="86" t="str">
        <f t="shared" si="86"/>
        <v/>
      </c>
      <c r="Q1828" s="86" t="str">
        <f t="shared" si="86"/>
        <v/>
      </c>
    </row>
    <row r="1829" spans="1:17" x14ac:dyDescent="0.25">
      <c r="A1829" t="s">
        <v>2746</v>
      </c>
      <c r="B1829" t="s">
        <v>1008</v>
      </c>
      <c r="C1829" t="s">
        <v>769</v>
      </c>
      <c r="D1829" t="s">
        <v>851</v>
      </c>
      <c r="E1829" t="s">
        <v>932</v>
      </c>
      <c r="F1829">
        <v>1</v>
      </c>
      <c r="G1829" t="s">
        <v>765</v>
      </c>
      <c r="H1829" t="s">
        <v>765</v>
      </c>
      <c r="J1829" s="90">
        <f t="shared" si="85"/>
        <v>52174</v>
      </c>
      <c r="K1829" s="86">
        <f t="shared" si="86"/>
        <v>522</v>
      </c>
      <c r="L1829" s="86">
        <f t="shared" si="86"/>
        <v>174</v>
      </c>
      <c r="M1829" s="86">
        <f t="shared" si="86"/>
        <v>101</v>
      </c>
      <c r="N1829" s="86">
        <f t="shared" si="86"/>
        <v>52</v>
      </c>
      <c r="O1829" s="86">
        <f t="shared" si="86"/>
        <v>1</v>
      </c>
      <c r="P1829" s="86" t="str">
        <f t="shared" si="86"/>
        <v/>
      </c>
      <c r="Q1829" s="86" t="str">
        <f t="shared" si="86"/>
        <v/>
      </c>
    </row>
    <row r="1830" spans="1:17" x14ac:dyDescent="0.25">
      <c r="A1830" t="s">
        <v>2747</v>
      </c>
      <c r="B1830" t="s">
        <v>1002</v>
      </c>
      <c r="C1830" t="s">
        <v>769</v>
      </c>
      <c r="D1830" t="s">
        <v>896</v>
      </c>
      <c r="E1830" t="s">
        <v>844</v>
      </c>
      <c r="F1830">
        <v>1</v>
      </c>
      <c r="G1830" t="s">
        <v>765</v>
      </c>
      <c r="H1830" t="s">
        <v>765</v>
      </c>
      <c r="J1830" s="90">
        <f t="shared" si="85"/>
        <v>52175</v>
      </c>
      <c r="K1830" s="86">
        <f t="shared" si="86"/>
        <v>536</v>
      </c>
      <c r="L1830" s="86">
        <f t="shared" si="86"/>
        <v>174</v>
      </c>
      <c r="M1830" s="86">
        <f t="shared" si="86"/>
        <v>104</v>
      </c>
      <c r="N1830" s="86">
        <f t="shared" si="86"/>
        <v>53</v>
      </c>
      <c r="O1830" s="86">
        <f t="shared" si="86"/>
        <v>1</v>
      </c>
      <c r="P1830" s="86" t="str">
        <f t="shared" si="86"/>
        <v/>
      </c>
      <c r="Q1830" s="86" t="str">
        <f t="shared" si="86"/>
        <v/>
      </c>
    </row>
    <row r="1831" spans="1:17" x14ac:dyDescent="0.25">
      <c r="A1831" t="s">
        <v>2748</v>
      </c>
      <c r="B1831" t="s">
        <v>977</v>
      </c>
      <c r="C1831" t="s">
        <v>769</v>
      </c>
      <c r="D1831" t="s">
        <v>776</v>
      </c>
      <c r="E1831" t="s">
        <v>968</v>
      </c>
      <c r="F1831">
        <v>1</v>
      </c>
      <c r="G1831" t="s">
        <v>765</v>
      </c>
      <c r="H1831" t="s">
        <v>765</v>
      </c>
      <c r="J1831" s="90">
        <f t="shared" si="85"/>
        <v>52181</v>
      </c>
      <c r="K1831" s="86">
        <f t="shared" si="86"/>
        <v>722</v>
      </c>
      <c r="L1831" s="86">
        <f t="shared" si="86"/>
        <v>174</v>
      </c>
      <c r="M1831" s="86">
        <f t="shared" si="86"/>
        <v>102</v>
      </c>
      <c r="N1831" s="86">
        <f t="shared" si="86"/>
        <v>72</v>
      </c>
      <c r="O1831" s="86">
        <f t="shared" si="86"/>
        <v>1</v>
      </c>
      <c r="P1831" s="86" t="str">
        <f t="shared" si="86"/>
        <v/>
      </c>
      <c r="Q1831" s="86" t="str">
        <f t="shared" si="86"/>
        <v/>
      </c>
    </row>
    <row r="1832" spans="1:17" x14ac:dyDescent="0.25">
      <c r="A1832" t="s">
        <v>2749</v>
      </c>
      <c r="B1832" t="s">
        <v>765</v>
      </c>
      <c r="C1832" t="s">
        <v>775</v>
      </c>
      <c r="D1832" t="s">
        <v>851</v>
      </c>
      <c r="E1832" t="s">
        <v>844</v>
      </c>
      <c r="F1832">
        <v>1</v>
      </c>
      <c r="G1832" t="s">
        <v>2750</v>
      </c>
      <c r="H1832" t="s">
        <v>765</v>
      </c>
      <c r="J1832" s="90" t="str">
        <f t="shared" si="85"/>
        <v>52303-BH</v>
      </c>
      <c r="K1832" s="86" t="str">
        <f t="shared" si="86"/>
        <v/>
      </c>
      <c r="L1832" s="86">
        <f t="shared" si="86"/>
        <v>97</v>
      </c>
      <c r="M1832" s="86">
        <f t="shared" si="86"/>
        <v>101</v>
      </c>
      <c r="N1832" s="86">
        <f t="shared" si="86"/>
        <v>53</v>
      </c>
      <c r="O1832" s="86">
        <f t="shared" si="86"/>
        <v>1</v>
      </c>
      <c r="P1832" s="86">
        <f t="shared" si="86"/>
        <v>52303</v>
      </c>
      <c r="Q1832" s="86" t="str">
        <f t="shared" si="86"/>
        <v/>
      </c>
    </row>
    <row r="1833" spans="1:17" x14ac:dyDescent="0.25">
      <c r="A1833" t="s">
        <v>2751</v>
      </c>
      <c r="B1833" t="s">
        <v>765</v>
      </c>
      <c r="C1833" t="s">
        <v>775</v>
      </c>
      <c r="D1833" t="s">
        <v>851</v>
      </c>
      <c r="E1833" t="s">
        <v>844</v>
      </c>
      <c r="F1833">
        <v>1</v>
      </c>
      <c r="G1833" t="s">
        <v>2751</v>
      </c>
      <c r="H1833" t="s">
        <v>765</v>
      </c>
      <c r="J1833" s="90">
        <f t="shared" si="85"/>
        <v>52311</v>
      </c>
      <c r="K1833" s="86" t="str">
        <f t="shared" si="86"/>
        <v/>
      </c>
      <c r="L1833" s="86">
        <f t="shared" si="86"/>
        <v>97</v>
      </c>
      <c r="M1833" s="86">
        <f t="shared" si="86"/>
        <v>101</v>
      </c>
      <c r="N1833" s="86">
        <f t="shared" si="86"/>
        <v>53</v>
      </c>
      <c r="O1833" s="86">
        <f t="shared" si="86"/>
        <v>1</v>
      </c>
      <c r="P1833" s="86">
        <f t="shared" si="86"/>
        <v>52311</v>
      </c>
      <c r="Q1833" s="86" t="str">
        <f t="shared" si="86"/>
        <v/>
      </c>
    </row>
    <row r="1834" spans="1:17" x14ac:dyDescent="0.25">
      <c r="A1834" t="s">
        <v>2752</v>
      </c>
      <c r="B1834" t="s">
        <v>765</v>
      </c>
      <c r="C1834" t="s">
        <v>775</v>
      </c>
      <c r="D1834" t="s">
        <v>851</v>
      </c>
      <c r="E1834" t="s">
        <v>844</v>
      </c>
      <c r="F1834">
        <v>1</v>
      </c>
      <c r="G1834" t="s">
        <v>2752</v>
      </c>
      <c r="H1834" t="s">
        <v>765</v>
      </c>
      <c r="J1834" s="90">
        <f t="shared" si="85"/>
        <v>52316</v>
      </c>
      <c r="K1834" s="86" t="str">
        <f t="shared" si="86"/>
        <v/>
      </c>
      <c r="L1834" s="86">
        <f t="shared" si="86"/>
        <v>97</v>
      </c>
      <c r="M1834" s="86">
        <f t="shared" si="86"/>
        <v>101</v>
      </c>
      <c r="N1834" s="86">
        <f t="shared" si="86"/>
        <v>53</v>
      </c>
      <c r="O1834" s="86">
        <f t="shared" si="86"/>
        <v>1</v>
      </c>
      <c r="P1834" s="86">
        <f t="shared" si="86"/>
        <v>52316</v>
      </c>
      <c r="Q1834" s="86" t="str">
        <f t="shared" si="86"/>
        <v/>
      </c>
    </row>
    <row r="1835" spans="1:17" x14ac:dyDescent="0.25">
      <c r="A1835" t="s">
        <v>2753</v>
      </c>
      <c r="B1835" t="s">
        <v>765</v>
      </c>
      <c r="C1835" t="s">
        <v>775</v>
      </c>
      <c r="D1835" t="s">
        <v>851</v>
      </c>
      <c r="E1835" t="s">
        <v>799</v>
      </c>
      <c r="F1835">
        <v>1</v>
      </c>
      <c r="G1835" t="s">
        <v>2753</v>
      </c>
      <c r="H1835" t="s">
        <v>765</v>
      </c>
      <c r="J1835" s="90">
        <f t="shared" si="85"/>
        <v>53001</v>
      </c>
      <c r="K1835" s="86" t="str">
        <f t="shared" si="86"/>
        <v/>
      </c>
      <c r="L1835" s="86">
        <f t="shared" si="86"/>
        <v>97</v>
      </c>
      <c r="M1835" s="86">
        <f t="shared" si="86"/>
        <v>101</v>
      </c>
      <c r="N1835" s="86">
        <f t="shared" si="86"/>
        <v>54</v>
      </c>
      <c r="O1835" s="86">
        <f t="shared" si="86"/>
        <v>1</v>
      </c>
      <c r="P1835" s="86">
        <f t="shared" si="86"/>
        <v>53001</v>
      </c>
      <c r="Q1835" s="86" t="str">
        <f t="shared" si="86"/>
        <v/>
      </c>
    </row>
    <row r="1836" spans="1:17" x14ac:dyDescent="0.25">
      <c r="A1836" t="s">
        <v>2754</v>
      </c>
      <c r="B1836" t="s">
        <v>1012</v>
      </c>
      <c r="C1836" t="s">
        <v>769</v>
      </c>
      <c r="D1836" t="s">
        <v>776</v>
      </c>
      <c r="E1836" t="s">
        <v>780</v>
      </c>
      <c r="F1836">
        <v>0</v>
      </c>
      <c r="G1836" t="s">
        <v>982</v>
      </c>
      <c r="H1836" t="s">
        <v>2754</v>
      </c>
      <c r="J1836" s="90">
        <f t="shared" si="85"/>
        <v>53011</v>
      </c>
      <c r="K1836" s="86">
        <f t="shared" si="86"/>
        <v>642</v>
      </c>
      <c r="L1836" s="86">
        <f t="shared" si="86"/>
        <v>174</v>
      </c>
      <c r="M1836" s="86">
        <f t="shared" si="86"/>
        <v>102</v>
      </c>
      <c r="N1836" s="86">
        <f t="shared" si="86"/>
        <v>64</v>
      </c>
      <c r="O1836" s="86">
        <f t="shared" si="86"/>
        <v>0</v>
      </c>
      <c r="P1836" s="86">
        <f t="shared" si="86"/>
        <v>4</v>
      </c>
      <c r="Q1836" s="86">
        <f t="shared" si="86"/>
        <v>53011</v>
      </c>
    </row>
    <row r="1837" spans="1:17" x14ac:dyDescent="0.25">
      <c r="A1837" t="s">
        <v>2755</v>
      </c>
      <c r="B1837" t="s">
        <v>1012</v>
      </c>
      <c r="C1837" t="s">
        <v>769</v>
      </c>
      <c r="D1837" t="s">
        <v>851</v>
      </c>
      <c r="E1837" t="s">
        <v>780</v>
      </c>
      <c r="F1837">
        <v>1</v>
      </c>
      <c r="G1837" t="s">
        <v>765</v>
      </c>
      <c r="H1837" t="s">
        <v>765</v>
      </c>
      <c r="J1837" s="90">
        <f t="shared" si="85"/>
        <v>53012</v>
      </c>
      <c r="K1837" s="86">
        <f t="shared" si="86"/>
        <v>642</v>
      </c>
      <c r="L1837" s="86">
        <f t="shared" si="86"/>
        <v>174</v>
      </c>
      <c r="M1837" s="86">
        <f t="shared" si="86"/>
        <v>101</v>
      </c>
      <c r="N1837" s="86">
        <f t="shared" si="86"/>
        <v>64</v>
      </c>
      <c r="O1837" s="86">
        <f t="shared" si="86"/>
        <v>1</v>
      </c>
      <c r="P1837" s="86" t="str">
        <f t="shared" si="86"/>
        <v/>
      </c>
      <c r="Q1837" s="86" t="str">
        <f t="shared" si="86"/>
        <v/>
      </c>
    </row>
    <row r="1838" spans="1:17" x14ac:dyDescent="0.25">
      <c r="A1838" t="s">
        <v>2756</v>
      </c>
      <c r="B1838" t="s">
        <v>1012</v>
      </c>
      <c r="C1838" t="s">
        <v>769</v>
      </c>
      <c r="D1838" t="s">
        <v>851</v>
      </c>
      <c r="E1838" t="s">
        <v>780</v>
      </c>
      <c r="F1838">
        <v>1</v>
      </c>
      <c r="G1838" t="s">
        <v>765</v>
      </c>
      <c r="H1838" t="s">
        <v>765</v>
      </c>
      <c r="J1838" s="90">
        <f t="shared" si="85"/>
        <v>53013</v>
      </c>
      <c r="K1838" s="86">
        <f t="shared" si="86"/>
        <v>642</v>
      </c>
      <c r="L1838" s="86">
        <f t="shared" si="86"/>
        <v>174</v>
      </c>
      <c r="M1838" s="86">
        <f t="shared" si="86"/>
        <v>101</v>
      </c>
      <c r="N1838" s="86">
        <f t="shared" si="86"/>
        <v>64</v>
      </c>
      <c r="O1838" s="86">
        <f t="shared" si="86"/>
        <v>1</v>
      </c>
      <c r="P1838" s="86" t="str">
        <f t="shared" si="86"/>
        <v/>
      </c>
      <c r="Q1838" s="86" t="str">
        <f t="shared" si="86"/>
        <v/>
      </c>
    </row>
    <row r="1839" spans="1:17" x14ac:dyDescent="0.25">
      <c r="A1839" t="s">
        <v>2757</v>
      </c>
      <c r="B1839" t="s">
        <v>1012</v>
      </c>
      <c r="C1839" t="s">
        <v>769</v>
      </c>
      <c r="D1839" t="s">
        <v>851</v>
      </c>
      <c r="E1839" t="s">
        <v>780</v>
      </c>
      <c r="F1839">
        <v>1</v>
      </c>
      <c r="G1839" t="s">
        <v>765</v>
      </c>
      <c r="H1839" t="s">
        <v>765</v>
      </c>
      <c r="J1839" s="90">
        <f t="shared" si="85"/>
        <v>53014</v>
      </c>
      <c r="K1839" s="86">
        <f t="shared" si="86"/>
        <v>642</v>
      </c>
      <c r="L1839" s="86">
        <f t="shared" si="86"/>
        <v>174</v>
      </c>
      <c r="M1839" s="86">
        <f t="shared" si="86"/>
        <v>101</v>
      </c>
      <c r="N1839" s="86">
        <f t="shared" si="86"/>
        <v>64</v>
      </c>
      <c r="O1839" s="86">
        <f t="shared" si="86"/>
        <v>1</v>
      </c>
      <c r="P1839" s="86" t="str">
        <f t="shared" si="86"/>
        <v/>
      </c>
      <c r="Q1839" s="86" t="str">
        <f t="shared" si="86"/>
        <v/>
      </c>
    </row>
    <row r="1840" spans="1:17" x14ac:dyDescent="0.25">
      <c r="A1840" t="s">
        <v>2758</v>
      </c>
      <c r="B1840" t="s">
        <v>1012</v>
      </c>
      <c r="C1840" t="s">
        <v>769</v>
      </c>
      <c r="D1840" t="s">
        <v>851</v>
      </c>
      <c r="E1840" t="s">
        <v>780</v>
      </c>
      <c r="F1840">
        <v>1</v>
      </c>
      <c r="G1840" t="s">
        <v>765</v>
      </c>
      <c r="H1840" t="s">
        <v>765</v>
      </c>
      <c r="J1840" s="90">
        <f t="shared" si="85"/>
        <v>53015</v>
      </c>
      <c r="K1840" s="86">
        <f t="shared" si="86"/>
        <v>642</v>
      </c>
      <c r="L1840" s="86">
        <f t="shared" si="86"/>
        <v>174</v>
      </c>
      <c r="M1840" s="86">
        <f t="shared" si="86"/>
        <v>101</v>
      </c>
      <c r="N1840" s="86">
        <f t="shared" si="86"/>
        <v>64</v>
      </c>
      <c r="O1840" s="86">
        <f t="shared" si="86"/>
        <v>1</v>
      </c>
      <c r="P1840" s="86" t="str">
        <f t="shared" si="86"/>
        <v/>
      </c>
      <c r="Q1840" s="86" t="str">
        <f t="shared" si="86"/>
        <v/>
      </c>
    </row>
    <row r="1841" spans="1:17" x14ac:dyDescent="0.25">
      <c r="A1841" t="s">
        <v>2759</v>
      </c>
      <c r="B1841" t="s">
        <v>1012</v>
      </c>
      <c r="C1841" t="s">
        <v>769</v>
      </c>
      <c r="D1841" t="s">
        <v>851</v>
      </c>
      <c r="E1841" t="s">
        <v>780</v>
      </c>
      <c r="F1841">
        <v>1</v>
      </c>
      <c r="G1841" t="s">
        <v>765</v>
      </c>
      <c r="H1841" t="s">
        <v>765</v>
      </c>
      <c r="J1841" s="90">
        <f t="shared" si="85"/>
        <v>53016</v>
      </c>
      <c r="K1841" s="86">
        <f t="shared" ref="K1841:Q1877" si="87">IFERROR(+B1841+0,"")</f>
        <v>642</v>
      </c>
      <c r="L1841" s="86">
        <f t="shared" si="87"/>
        <v>174</v>
      </c>
      <c r="M1841" s="86">
        <f t="shared" si="87"/>
        <v>101</v>
      </c>
      <c r="N1841" s="86">
        <f t="shared" si="87"/>
        <v>64</v>
      </c>
      <c r="O1841" s="86">
        <f t="shared" si="87"/>
        <v>1</v>
      </c>
      <c r="P1841" s="86" t="str">
        <f t="shared" si="87"/>
        <v/>
      </c>
      <c r="Q1841" s="86" t="str">
        <f t="shared" si="87"/>
        <v/>
      </c>
    </row>
    <row r="1842" spans="1:17" x14ac:dyDescent="0.25">
      <c r="A1842" t="s">
        <v>2760</v>
      </c>
      <c r="B1842" t="s">
        <v>1297</v>
      </c>
      <c r="C1842" t="s">
        <v>769</v>
      </c>
      <c r="D1842" t="s">
        <v>798</v>
      </c>
      <c r="E1842" t="s">
        <v>844</v>
      </c>
      <c r="F1842">
        <v>0</v>
      </c>
      <c r="G1842" t="s">
        <v>982</v>
      </c>
      <c r="H1842" t="s">
        <v>2760</v>
      </c>
      <c r="J1842" s="90">
        <f t="shared" si="85"/>
        <v>53021</v>
      </c>
      <c r="K1842" s="86">
        <f t="shared" si="87"/>
        <v>533</v>
      </c>
      <c r="L1842" s="86">
        <f t="shared" si="87"/>
        <v>174</v>
      </c>
      <c r="M1842" s="86">
        <f t="shared" si="87"/>
        <v>103</v>
      </c>
      <c r="N1842" s="86">
        <f t="shared" si="87"/>
        <v>53</v>
      </c>
      <c r="O1842" s="86">
        <f t="shared" si="87"/>
        <v>0</v>
      </c>
      <c r="P1842" s="86">
        <f t="shared" si="87"/>
        <v>4</v>
      </c>
      <c r="Q1842" s="86">
        <f t="shared" si="87"/>
        <v>53021</v>
      </c>
    </row>
    <row r="1843" spans="1:17" x14ac:dyDescent="0.25">
      <c r="A1843" t="s">
        <v>2761</v>
      </c>
      <c r="B1843" t="s">
        <v>1297</v>
      </c>
      <c r="C1843" t="s">
        <v>769</v>
      </c>
      <c r="D1843" t="s">
        <v>798</v>
      </c>
      <c r="E1843" t="s">
        <v>844</v>
      </c>
      <c r="F1843">
        <v>1</v>
      </c>
      <c r="G1843" t="s">
        <v>765</v>
      </c>
      <c r="H1843" t="s">
        <v>765</v>
      </c>
      <c r="J1843" s="90">
        <f t="shared" si="85"/>
        <v>53022</v>
      </c>
      <c r="K1843" s="86">
        <f t="shared" si="87"/>
        <v>533</v>
      </c>
      <c r="L1843" s="86">
        <f t="shared" si="87"/>
        <v>174</v>
      </c>
      <c r="M1843" s="86">
        <f t="shared" si="87"/>
        <v>103</v>
      </c>
      <c r="N1843" s="86">
        <f t="shared" si="87"/>
        <v>53</v>
      </c>
      <c r="O1843" s="86">
        <f t="shared" si="87"/>
        <v>1</v>
      </c>
      <c r="P1843" s="86" t="str">
        <f t="shared" si="87"/>
        <v/>
      </c>
      <c r="Q1843" s="86" t="str">
        <f t="shared" si="87"/>
        <v/>
      </c>
    </row>
    <row r="1844" spans="1:17" x14ac:dyDescent="0.25">
      <c r="A1844" t="s">
        <v>2762</v>
      </c>
      <c r="B1844" t="s">
        <v>1297</v>
      </c>
      <c r="C1844" t="s">
        <v>769</v>
      </c>
      <c r="D1844" t="s">
        <v>896</v>
      </c>
      <c r="E1844" t="s">
        <v>844</v>
      </c>
      <c r="F1844">
        <v>1</v>
      </c>
      <c r="G1844" t="s">
        <v>765</v>
      </c>
      <c r="H1844" t="s">
        <v>765</v>
      </c>
      <c r="J1844" s="90">
        <f t="shared" si="85"/>
        <v>53023</v>
      </c>
      <c r="K1844" s="86">
        <f t="shared" si="87"/>
        <v>533</v>
      </c>
      <c r="L1844" s="86">
        <f t="shared" si="87"/>
        <v>174</v>
      </c>
      <c r="M1844" s="86">
        <f t="shared" si="87"/>
        <v>104</v>
      </c>
      <c r="N1844" s="86">
        <f t="shared" si="87"/>
        <v>53</v>
      </c>
      <c r="O1844" s="86">
        <f t="shared" si="87"/>
        <v>1</v>
      </c>
      <c r="P1844" s="86" t="str">
        <f t="shared" si="87"/>
        <v/>
      </c>
      <c r="Q1844" s="86" t="str">
        <f t="shared" si="87"/>
        <v/>
      </c>
    </row>
    <row r="1845" spans="1:17" x14ac:dyDescent="0.25">
      <c r="A1845" t="s">
        <v>2763</v>
      </c>
      <c r="B1845" t="s">
        <v>1297</v>
      </c>
      <c r="C1845" t="s">
        <v>769</v>
      </c>
      <c r="D1845" t="s">
        <v>896</v>
      </c>
      <c r="E1845" t="s">
        <v>844</v>
      </c>
      <c r="F1845">
        <v>1</v>
      </c>
      <c r="G1845" t="s">
        <v>765</v>
      </c>
      <c r="H1845" t="s">
        <v>765</v>
      </c>
      <c r="J1845" s="90">
        <f t="shared" si="85"/>
        <v>53024</v>
      </c>
      <c r="K1845" s="86">
        <f t="shared" si="87"/>
        <v>533</v>
      </c>
      <c r="L1845" s="86">
        <f t="shared" si="87"/>
        <v>174</v>
      </c>
      <c r="M1845" s="86">
        <f t="shared" si="87"/>
        <v>104</v>
      </c>
      <c r="N1845" s="86">
        <f t="shared" si="87"/>
        <v>53</v>
      </c>
      <c r="O1845" s="86">
        <f t="shared" si="87"/>
        <v>1</v>
      </c>
      <c r="P1845" s="86" t="str">
        <f t="shared" si="87"/>
        <v/>
      </c>
      <c r="Q1845" s="86" t="str">
        <f t="shared" si="87"/>
        <v/>
      </c>
    </row>
    <row r="1846" spans="1:17" x14ac:dyDescent="0.25">
      <c r="A1846" t="s">
        <v>2764</v>
      </c>
      <c r="B1846" t="s">
        <v>1034</v>
      </c>
      <c r="C1846" t="s">
        <v>769</v>
      </c>
      <c r="D1846" t="s">
        <v>928</v>
      </c>
      <c r="E1846" t="s">
        <v>923</v>
      </c>
      <c r="F1846">
        <v>1</v>
      </c>
      <c r="G1846" t="s">
        <v>765</v>
      </c>
      <c r="H1846" t="s">
        <v>765</v>
      </c>
      <c r="J1846" s="90">
        <f t="shared" si="85"/>
        <v>53025</v>
      </c>
      <c r="K1846" s="86">
        <f t="shared" si="87"/>
        <v>512</v>
      </c>
      <c r="L1846" s="86">
        <f t="shared" si="87"/>
        <v>174</v>
      </c>
      <c r="M1846" s="86">
        <f t="shared" si="87"/>
        <v>105</v>
      </c>
      <c r="N1846" s="86">
        <f t="shared" si="87"/>
        <v>51</v>
      </c>
      <c r="O1846" s="86">
        <f t="shared" si="87"/>
        <v>1</v>
      </c>
      <c r="P1846" s="86" t="str">
        <f t="shared" si="87"/>
        <v/>
      </c>
      <c r="Q1846" s="86" t="str">
        <f t="shared" si="87"/>
        <v/>
      </c>
    </row>
    <row r="1847" spans="1:17" x14ac:dyDescent="0.25">
      <c r="A1847" t="s">
        <v>2765</v>
      </c>
      <c r="B1847" t="s">
        <v>765</v>
      </c>
      <c r="C1847" t="s">
        <v>775</v>
      </c>
      <c r="D1847" t="s">
        <v>851</v>
      </c>
      <c r="E1847" t="s">
        <v>799</v>
      </c>
      <c r="F1847">
        <v>1</v>
      </c>
      <c r="G1847" t="s">
        <v>2764</v>
      </c>
      <c r="H1847" t="s">
        <v>765</v>
      </c>
      <c r="J1847" s="90" t="str">
        <f t="shared" si="85"/>
        <v>53025-BH58</v>
      </c>
      <c r="K1847" s="86" t="str">
        <f t="shared" si="87"/>
        <v/>
      </c>
      <c r="L1847" s="86">
        <f t="shared" si="87"/>
        <v>97</v>
      </c>
      <c r="M1847" s="86">
        <f t="shared" si="87"/>
        <v>101</v>
      </c>
      <c r="N1847" s="86">
        <f t="shared" si="87"/>
        <v>54</v>
      </c>
      <c r="O1847" s="86">
        <f t="shared" si="87"/>
        <v>1</v>
      </c>
      <c r="P1847" s="86">
        <f t="shared" si="87"/>
        <v>53025</v>
      </c>
      <c r="Q1847" s="86" t="str">
        <f t="shared" si="87"/>
        <v/>
      </c>
    </row>
    <row r="1848" spans="1:17" x14ac:dyDescent="0.25">
      <c r="A1848" t="s">
        <v>2766</v>
      </c>
      <c r="B1848" t="s">
        <v>1008</v>
      </c>
      <c r="C1848" t="s">
        <v>769</v>
      </c>
      <c r="D1848" t="s">
        <v>851</v>
      </c>
      <c r="E1848" t="s">
        <v>932</v>
      </c>
      <c r="F1848">
        <v>1</v>
      </c>
      <c r="G1848" t="s">
        <v>765</v>
      </c>
      <c r="H1848" t="s">
        <v>765</v>
      </c>
      <c r="J1848" s="90">
        <f t="shared" si="85"/>
        <v>53026</v>
      </c>
      <c r="K1848" s="86">
        <f t="shared" si="87"/>
        <v>522</v>
      </c>
      <c r="L1848" s="86">
        <f t="shared" si="87"/>
        <v>174</v>
      </c>
      <c r="M1848" s="86">
        <f t="shared" si="87"/>
        <v>101</v>
      </c>
      <c r="N1848" s="86">
        <f t="shared" si="87"/>
        <v>52</v>
      </c>
      <c r="O1848" s="86">
        <f t="shared" si="87"/>
        <v>1</v>
      </c>
      <c r="P1848" s="86" t="str">
        <f t="shared" si="87"/>
        <v/>
      </c>
      <c r="Q1848" s="86" t="str">
        <f t="shared" si="87"/>
        <v/>
      </c>
    </row>
    <row r="1849" spans="1:17" x14ac:dyDescent="0.25">
      <c r="A1849" t="s">
        <v>2767</v>
      </c>
      <c r="B1849" t="s">
        <v>765</v>
      </c>
      <c r="C1849" t="s">
        <v>775</v>
      </c>
      <c r="D1849" t="s">
        <v>851</v>
      </c>
      <c r="E1849" t="s">
        <v>799</v>
      </c>
      <c r="F1849">
        <v>1</v>
      </c>
      <c r="G1849" t="s">
        <v>2767</v>
      </c>
      <c r="H1849" t="s">
        <v>765</v>
      </c>
      <c r="J1849" s="90">
        <f t="shared" si="85"/>
        <v>53027</v>
      </c>
      <c r="K1849" s="86" t="str">
        <f t="shared" si="87"/>
        <v/>
      </c>
      <c r="L1849" s="86">
        <f t="shared" si="87"/>
        <v>97</v>
      </c>
      <c r="M1849" s="86">
        <f t="shared" si="87"/>
        <v>101</v>
      </c>
      <c r="N1849" s="86">
        <f t="shared" si="87"/>
        <v>54</v>
      </c>
      <c r="O1849" s="86">
        <f t="shared" si="87"/>
        <v>1</v>
      </c>
      <c r="P1849" s="86">
        <f t="shared" si="87"/>
        <v>53027</v>
      </c>
      <c r="Q1849" s="86" t="str">
        <f t="shared" si="87"/>
        <v/>
      </c>
    </row>
    <row r="1850" spans="1:17" x14ac:dyDescent="0.25">
      <c r="A1850" t="s">
        <v>2768</v>
      </c>
      <c r="B1850" t="s">
        <v>765</v>
      </c>
      <c r="C1850" t="s">
        <v>775</v>
      </c>
      <c r="D1850" t="s">
        <v>851</v>
      </c>
      <c r="E1850" t="s">
        <v>799</v>
      </c>
      <c r="F1850">
        <v>1</v>
      </c>
      <c r="G1850" t="s">
        <v>2768</v>
      </c>
      <c r="H1850" t="s">
        <v>765</v>
      </c>
      <c r="J1850" s="90">
        <f t="shared" si="85"/>
        <v>53028</v>
      </c>
      <c r="K1850" s="86" t="str">
        <f t="shared" si="87"/>
        <v/>
      </c>
      <c r="L1850" s="86">
        <f t="shared" si="87"/>
        <v>97</v>
      </c>
      <c r="M1850" s="86">
        <f t="shared" si="87"/>
        <v>101</v>
      </c>
      <c r="N1850" s="86">
        <f t="shared" si="87"/>
        <v>54</v>
      </c>
      <c r="O1850" s="86">
        <f t="shared" si="87"/>
        <v>1</v>
      </c>
      <c r="P1850" s="86">
        <f t="shared" si="87"/>
        <v>53028</v>
      </c>
      <c r="Q1850" s="86" t="str">
        <f t="shared" si="87"/>
        <v/>
      </c>
    </row>
    <row r="1851" spans="1:17" x14ac:dyDescent="0.25">
      <c r="A1851" t="s">
        <v>2769</v>
      </c>
      <c r="B1851" t="s">
        <v>765</v>
      </c>
      <c r="C1851" t="s">
        <v>775</v>
      </c>
      <c r="D1851" t="s">
        <v>851</v>
      </c>
      <c r="E1851" t="s">
        <v>799</v>
      </c>
      <c r="F1851">
        <v>1</v>
      </c>
      <c r="G1851" t="s">
        <v>2769</v>
      </c>
      <c r="H1851" t="s">
        <v>765</v>
      </c>
      <c r="J1851" s="90">
        <f t="shared" si="85"/>
        <v>53029</v>
      </c>
      <c r="K1851" s="86" t="str">
        <f t="shared" si="87"/>
        <v/>
      </c>
      <c r="L1851" s="86">
        <f t="shared" si="87"/>
        <v>97</v>
      </c>
      <c r="M1851" s="86">
        <f t="shared" si="87"/>
        <v>101</v>
      </c>
      <c r="N1851" s="86">
        <f t="shared" si="87"/>
        <v>54</v>
      </c>
      <c r="O1851" s="86">
        <f t="shared" si="87"/>
        <v>1</v>
      </c>
      <c r="P1851" s="86">
        <f t="shared" si="87"/>
        <v>53029</v>
      </c>
      <c r="Q1851" s="86" t="str">
        <f t="shared" si="87"/>
        <v/>
      </c>
    </row>
    <row r="1852" spans="1:17" x14ac:dyDescent="0.25">
      <c r="A1852" t="s">
        <v>2770</v>
      </c>
      <c r="B1852" t="s">
        <v>765</v>
      </c>
      <c r="C1852" t="s">
        <v>775</v>
      </c>
      <c r="D1852" t="s">
        <v>851</v>
      </c>
      <c r="E1852" t="s">
        <v>799</v>
      </c>
      <c r="F1852">
        <v>1</v>
      </c>
      <c r="G1852" t="s">
        <v>2770</v>
      </c>
      <c r="H1852" t="s">
        <v>765</v>
      </c>
      <c r="J1852" s="90">
        <f t="shared" si="85"/>
        <v>53030</v>
      </c>
      <c r="K1852" s="86" t="str">
        <f t="shared" si="87"/>
        <v/>
      </c>
      <c r="L1852" s="86">
        <f t="shared" si="87"/>
        <v>97</v>
      </c>
      <c r="M1852" s="86">
        <f t="shared" si="87"/>
        <v>101</v>
      </c>
      <c r="N1852" s="86">
        <f t="shared" si="87"/>
        <v>54</v>
      </c>
      <c r="O1852" s="86">
        <f t="shared" si="87"/>
        <v>1</v>
      </c>
      <c r="P1852" s="86">
        <f t="shared" si="87"/>
        <v>53030</v>
      </c>
      <c r="Q1852" s="86" t="str">
        <f t="shared" si="87"/>
        <v/>
      </c>
    </row>
    <row r="1853" spans="1:17" x14ac:dyDescent="0.25">
      <c r="A1853" t="s">
        <v>2771</v>
      </c>
      <c r="B1853" t="s">
        <v>1115</v>
      </c>
      <c r="C1853" t="s">
        <v>769</v>
      </c>
      <c r="D1853" t="s">
        <v>851</v>
      </c>
      <c r="E1853" t="s">
        <v>1116</v>
      </c>
      <c r="F1853">
        <v>1</v>
      </c>
      <c r="G1853" t="s">
        <v>765</v>
      </c>
      <c r="H1853" t="s">
        <v>765</v>
      </c>
      <c r="J1853" s="90">
        <f t="shared" si="85"/>
        <v>53031</v>
      </c>
      <c r="K1853" s="86">
        <f t="shared" si="87"/>
        <v>173</v>
      </c>
      <c r="L1853" s="86">
        <f t="shared" si="87"/>
        <v>174</v>
      </c>
      <c r="M1853" s="86">
        <f t="shared" si="87"/>
        <v>101</v>
      </c>
      <c r="N1853" s="86">
        <f t="shared" si="87"/>
        <v>17</v>
      </c>
      <c r="O1853" s="86">
        <f t="shared" si="87"/>
        <v>1</v>
      </c>
      <c r="P1853" s="86" t="str">
        <f t="shared" si="87"/>
        <v/>
      </c>
      <c r="Q1853" s="86" t="str">
        <f t="shared" si="87"/>
        <v/>
      </c>
    </row>
    <row r="1854" spans="1:17" x14ac:dyDescent="0.25">
      <c r="A1854" t="s">
        <v>2772</v>
      </c>
      <c r="B1854" t="s">
        <v>1030</v>
      </c>
      <c r="C1854" t="s">
        <v>769</v>
      </c>
      <c r="D1854" t="s">
        <v>851</v>
      </c>
      <c r="E1854" t="s">
        <v>780</v>
      </c>
      <c r="F1854">
        <v>1</v>
      </c>
      <c r="G1854" t="s">
        <v>765</v>
      </c>
      <c r="H1854" t="s">
        <v>765</v>
      </c>
      <c r="J1854" s="90">
        <f t="shared" si="85"/>
        <v>53032</v>
      </c>
      <c r="K1854" s="86">
        <f t="shared" si="87"/>
        <v>643</v>
      </c>
      <c r="L1854" s="86">
        <f t="shared" si="87"/>
        <v>174</v>
      </c>
      <c r="M1854" s="86">
        <f t="shared" si="87"/>
        <v>101</v>
      </c>
      <c r="N1854" s="86">
        <f t="shared" si="87"/>
        <v>64</v>
      </c>
      <c r="O1854" s="86">
        <f t="shared" si="87"/>
        <v>1</v>
      </c>
      <c r="P1854" s="86" t="str">
        <f t="shared" si="87"/>
        <v/>
      </c>
      <c r="Q1854" s="86" t="str">
        <f t="shared" si="87"/>
        <v/>
      </c>
    </row>
    <row r="1855" spans="1:17" x14ac:dyDescent="0.25">
      <c r="A1855" t="s">
        <v>2773</v>
      </c>
      <c r="B1855" t="s">
        <v>765</v>
      </c>
      <c r="C1855" t="s">
        <v>863</v>
      </c>
      <c r="D1855" t="s">
        <v>851</v>
      </c>
      <c r="E1855" t="s">
        <v>844</v>
      </c>
      <c r="F1855">
        <v>1</v>
      </c>
      <c r="G1855" t="s">
        <v>2773</v>
      </c>
      <c r="H1855" t="s">
        <v>765</v>
      </c>
      <c r="J1855" s="90">
        <f t="shared" si="85"/>
        <v>53036</v>
      </c>
      <c r="K1855" s="86" t="str">
        <f t="shared" si="87"/>
        <v/>
      </c>
      <c r="L1855" s="86">
        <f t="shared" si="87"/>
        <v>90</v>
      </c>
      <c r="M1855" s="86">
        <f t="shared" si="87"/>
        <v>101</v>
      </c>
      <c r="N1855" s="86">
        <f t="shared" si="87"/>
        <v>53</v>
      </c>
      <c r="O1855" s="86">
        <f t="shared" si="87"/>
        <v>1</v>
      </c>
      <c r="P1855" s="86">
        <f t="shared" si="87"/>
        <v>53036</v>
      </c>
      <c r="Q1855" s="86" t="str">
        <f t="shared" si="87"/>
        <v/>
      </c>
    </row>
    <row r="1856" spans="1:17" x14ac:dyDescent="0.25">
      <c r="A1856" t="s">
        <v>2774</v>
      </c>
      <c r="B1856" t="s">
        <v>1113</v>
      </c>
      <c r="C1856" t="s">
        <v>769</v>
      </c>
      <c r="D1856" t="s">
        <v>851</v>
      </c>
      <c r="E1856" t="s">
        <v>955</v>
      </c>
      <c r="F1856">
        <v>1</v>
      </c>
      <c r="G1856" t="s">
        <v>765</v>
      </c>
      <c r="H1856" t="s">
        <v>765</v>
      </c>
      <c r="J1856" s="90">
        <f t="shared" si="85"/>
        <v>53041</v>
      </c>
      <c r="K1856" s="86">
        <f t="shared" si="87"/>
        <v>712</v>
      </c>
      <c r="L1856" s="86">
        <f t="shared" si="87"/>
        <v>174</v>
      </c>
      <c r="M1856" s="86">
        <f t="shared" si="87"/>
        <v>101</v>
      </c>
      <c r="N1856" s="86">
        <f t="shared" si="87"/>
        <v>71</v>
      </c>
      <c r="O1856" s="86">
        <f t="shared" si="87"/>
        <v>1</v>
      </c>
      <c r="P1856" s="86" t="str">
        <f t="shared" si="87"/>
        <v/>
      </c>
      <c r="Q1856" s="86" t="str">
        <f t="shared" si="87"/>
        <v/>
      </c>
    </row>
    <row r="1857" spans="1:17" x14ac:dyDescent="0.25">
      <c r="A1857" t="s">
        <v>2775</v>
      </c>
      <c r="B1857" t="s">
        <v>765</v>
      </c>
      <c r="C1857" t="s">
        <v>775</v>
      </c>
      <c r="D1857" t="s">
        <v>851</v>
      </c>
      <c r="E1857" t="s">
        <v>844</v>
      </c>
      <c r="F1857">
        <v>1</v>
      </c>
      <c r="G1857" t="s">
        <v>2774</v>
      </c>
      <c r="H1857" t="s">
        <v>765</v>
      </c>
      <c r="J1857" s="90" t="str">
        <f t="shared" si="85"/>
        <v>53041-BH58</v>
      </c>
      <c r="K1857" s="86" t="str">
        <f t="shared" si="87"/>
        <v/>
      </c>
      <c r="L1857" s="86">
        <f t="shared" si="87"/>
        <v>97</v>
      </c>
      <c r="M1857" s="86">
        <f t="shared" si="87"/>
        <v>101</v>
      </c>
      <c r="N1857" s="86">
        <f t="shared" si="87"/>
        <v>53</v>
      </c>
      <c r="O1857" s="86">
        <f t="shared" si="87"/>
        <v>1</v>
      </c>
      <c r="P1857" s="86">
        <f t="shared" si="87"/>
        <v>53041</v>
      </c>
      <c r="Q1857" s="86" t="str">
        <f t="shared" si="87"/>
        <v/>
      </c>
    </row>
    <row r="1858" spans="1:17" x14ac:dyDescent="0.25">
      <c r="A1858" t="s">
        <v>2776</v>
      </c>
      <c r="B1858" t="s">
        <v>1113</v>
      </c>
      <c r="C1858" t="s">
        <v>769</v>
      </c>
      <c r="D1858" t="s">
        <v>851</v>
      </c>
      <c r="E1858" t="s">
        <v>955</v>
      </c>
      <c r="F1858">
        <v>1</v>
      </c>
      <c r="G1858" t="s">
        <v>765</v>
      </c>
      <c r="H1858" t="s">
        <v>765</v>
      </c>
      <c r="J1858" s="90">
        <f t="shared" ref="J1858:J1921" si="88">IFERROR(+A1858+0,A1858)</f>
        <v>53042</v>
      </c>
      <c r="K1858" s="86">
        <f t="shared" si="87"/>
        <v>712</v>
      </c>
      <c r="L1858" s="86">
        <f t="shared" si="87"/>
        <v>174</v>
      </c>
      <c r="M1858" s="86">
        <f t="shared" si="87"/>
        <v>101</v>
      </c>
      <c r="N1858" s="86">
        <f t="shared" si="87"/>
        <v>71</v>
      </c>
      <c r="O1858" s="86">
        <f t="shared" si="87"/>
        <v>1</v>
      </c>
      <c r="P1858" s="86" t="str">
        <f t="shared" si="87"/>
        <v/>
      </c>
      <c r="Q1858" s="86" t="str">
        <f t="shared" si="87"/>
        <v/>
      </c>
    </row>
    <row r="1859" spans="1:17" x14ac:dyDescent="0.25">
      <c r="A1859" t="s">
        <v>2777</v>
      </c>
      <c r="B1859" t="s">
        <v>1113</v>
      </c>
      <c r="C1859" t="s">
        <v>769</v>
      </c>
      <c r="D1859" t="s">
        <v>851</v>
      </c>
      <c r="E1859" t="s">
        <v>955</v>
      </c>
      <c r="F1859">
        <v>1</v>
      </c>
      <c r="G1859" t="s">
        <v>765</v>
      </c>
      <c r="H1859" t="s">
        <v>765</v>
      </c>
      <c r="J1859" s="90">
        <f t="shared" si="88"/>
        <v>53043</v>
      </c>
      <c r="K1859" s="86">
        <f t="shared" si="87"/>
        <v>712</v>
      </c>
      <c r="L1859" s="86">
        <f t="shared" si="87"/>
        <v>174</v>
      </c>
      <c r="M1859" s="86">
        <f t="shared" si="87"/>
        <v>101</v>
      </c>
      <c r="N1859" s="86">
        <f t="shared" si="87"/>
        <v>71</v>
      </c>
      <c r="O1859" s="86">
        <f t="shared" si="87"/>
        <v>1</v>
      </c>
      <c r="P1859" s="86" t="str">
        <f t="shared" si="87"/>
        <v/>
      </c>
      <c r="Q1859" s="86" t="str">
        <f t="shared" si="87"/>
        <v/>
      </c>
    </row>
    <row r="1860" spans="1:17" x14ac:dyDescent="0.25">
      <c r="A1860" t="s">
        <v>2778</v>
      </c>
      <c r="B1860" t="s">
        <v>765</v>
      </c>
      <c r="C1860" t="s">
        <v>775</v>
      </c>
      <c r="D1860" t="s">
        <v>851</v>
      </c>
      <c r="E1860" t="s">
        <v>799</v>
      </c>
      <c r="F1860">
        <v>1</v>
      </c>
      <c r="G1860" t="s">
        <v>2778</v>
      </c>
      <c r="H1860" t="s">
        <v>765</v>
      </c>
      <c r="J1860" s="90">
        <f t="shared" si="88"/>
        <v>53044</v>
      </c>
      <c r="K1860" s="86" t="str">
        <f t="shared" si="87"/>
        <v/>
      </c>
      <c r="L1860" s="86">
        <f t="shared" si="87"/>
        <v>97</v>
      </c>
      <c r="M1860" s="86">
        <f t="shared" si="87"/>
        <v>101</v>
      </c>
      <c r="N1860" s="86">
        <f t="shared" si="87"/>
        <v>54</v>
      </c>
      <c r="O1860" s="86">
        <f t="shared" si="87"/>
        <v>1</v>
      </c>
      <c r="P1860" s="86">
        <f t="shared" si="87"/>
        <v>53044</v>
      </c>
      <c r="Q1860" s="86" t="str">
        <f t="shared" si="87"/>
        <v/>
      </c>
    </row>
    <row r="1861" spans="1:17" x14ac:dyDescent="0.25">
      <c r="A1861" t="s">
        <v>2779</v>
      </c>
      <c r="B1861" t="s">
        <v>765</v>
      </c>
      <c r="C1861" t="s">
        <v>775</v>
      </c>
      <c r="D1861" t="s">
        <v>851</v>
      </c>
      <c r="E1861" t="s">
        <v>799</v>
      </c>
      <c r="F1861">
        <v>1</v>
      </c>
      <c r="G1861" t="s">
        <v>2779</v>
      </c>
      <c r="H1861" t="s">
        <v>765</v>
      </c>
      <c r="J1861" s="90">
        <f t="shared" si="88"/>
        <v>53047</v>
      </c>
      <c r="K1861" s="86" t="str">
        <f t="shared" si="87"/>
        <v/>
      </c>
      <c r="L1861" s="86">
        <f t="shared" si="87"/>
        <v>97</v>
      </c>
      <c r="M1861" s="86">
        <f t="shared" si="87"/>
        <v>101</v>
      </c>
      <c r="N1861" s="86">
        <f t="shared" si="87"/>
        <v>54</v>
      </c>
      <c r="O1861" s="86">
        <f t="shared" si="87"/>
        <v>1</v>
      </c>
      <c r="P1861" s="86">
        <f t="shared" si="87"/>
        <v>53047</v>
      </c>
      <c r="Q1861" s="86" t="str">
        <f t="shared" si="87"/>
        <v/>
      </c>
    </row>
    <row r="1862" spans="1:17" x14ac:dyDescent="0.25">
      <c r="A1862" t="s">
        <v>2780</v>
      </c>
      <c r="B1862" t="s">
        <v>765</v>
      </c>
      <c r="C1862" t="s">
        <v>863</v>
      </c>
      <c r="D1862" t="s">
        <v>851</v>
      </c>
      <c r="E1862" t="s">
        <v>844</v>
      </c>
      <c r="F1862">
        <v>1</v>
      </c>
      <c r="G1862" t="s">
        <v>2780</v>
      </c>
      <c r="H1862" t="s">
        <v>765</v>
      </c>
      <c r="J1862" s="90">
        <f t="shared" si="88"/>
        <v>53050</v>
      </c>
      <c r="K1862" s="86" t="str">
        <f t="shared" si="87"/>
        <v/>
      </c>
      <c r="L1862" s="86">
        <f t="shared" si="87"/>
        <v>90</v>
      </c>
      <c r="M1862" s="86">
        <f t="shared" si="87"/>
        <v>101</v>
      </c>
      <c r="N1862" s="86">
        <f t="shared" si="87"/>
        <v>53</v>
      </c>
      <c r="O1862" s="86">
        <f t="shared" si="87"/>
        <v>1</v>
      </c>
      <c r="P1862" s="86">
        <f t="shared" si="87"/>
        <v>53050</v>
      </c>
      <c r="Q1862" s="86" t="str">
        <f t="shared" si="87"/>
        <v/>
      </c>
    </row>
    <row r="1863" spans="1:17" x14ac:dyDescent="0.25">
      <c r="A1863" t="s">
        <v>2781</v>
      </c>
      <c r="B1863" t="s">
        <v>1012</v>
      </c>
      <c r="C1863" t="s">
        <v>769</v>
      </c>
      <c r="D1863" t="s">
        <v>798</v>
      </c>
      <c r="E1863" t="s">
        <v>780</v>
      </c>
      <c r="F1863">
        <v>0</v>
      </c>
      <c r="G1863" t="s">
        <v>765</v>
      </c>
      <c r="H1863" t="s">
        <v>765</v>
      </c>
      <c r="J1863" s="90">
        <f t="shared" si="88"/>
        <v>53051</v>
      </c>
      <c r="K1863" s="86">
        <f t="shared" si="87"/>
        <v>642</v>
      </c>
      <c r="L1863" s="86">
        <f t="shared" si="87"/>
        <v>174</v>
      </c>
      <c r="M1863" s="86">
        <f t="shared" si="87"/>
        <v>103</v>
      </c>
      <c r="N1863" s="86">
        <f t="shared" si="87"/>
        <v>64</v>
      </c>
      <c r="O1863" s="86">
        <f t="shared" si="87"/>
        <v>0</v>
      </c>
      <c r="P1863" s="86" t="str">
        <f t="shared" si="87"/>
        <v/>
      </c>
      <c r="Q1863" s="86" t="str">
        <f t="shared" si="87"/>
        <v/>
      </c>
    </row>
    <row r="1864" spans="1:17" x14ac:dyDescent="0.25">
      <c r="A1864" t="s">
        <v>2782</v>
      </c>
      <c r="B1864" t="s">
        <v>1012</v>
      </c>
      <c r="C1864" t="s">
        <v>769</v>
      </c>
      <c r="D1864" t="s">
        <v>776</v>
      </c>
      <c r="E1864" t="s">
        <v>780</v>
      </c>
      <c r="F1864">
        <v>0</v>
      </c>
      <c r="G1864" t="s">
        <v>982</v>
      </c>
      <c r="H1864" t="s">
        <v>2782</v>
      </c>
      <c r="J1864" s="90">
        <f t="shared" si="88"/>
        <v>53052</v>
      </c>
      <c r="K1864" s="86">
        <f t="shared" si="87"/>
        <v>642</v>
      </c>
      <c r="L1864" s="86">
        <f t="shared" si="87"/>
        <v>174</v>
      </c>
      <c r="M1864" s="86">
        <f t="shared" si="87"/>
        <v>102</v>
      </c>
      <c r="N1864" s="86">
        <f t="shared" si="87"/>
        <v>64</v>
      </c>
      <c r="O1864" s="86">
        <f t="shared" si="87"/>
        <v>0</v>
      </c>
      <c r="P1864" s="86">
        <f t="shared" si="87"/>
        <v>4</v>
      </c>
      <c r="Q1864" s="86">
        <f t="shared" si="87"/>
        <v>53052</v>
      </c>
    </row>
    <row r="1865" spans="1:17" x14ac:dyDescent="0.25">
      <c r="A1865" t="s">
        <v>2783</v>
      </c>
      <c r="B1865" t="s">
        <v>981</v>
      </c>
      <c r="C1865" t="s">
        <v>769</v>
      </c>
      <c r="D1865" t="s">
        <v>896</v>
      </c>
      <c r="E1865" t="s">
        <v>955</v>
      </c>
      <c r="F1865">
        <v>0</v>
      </c>
      <c r="G1865" t="s">
        <v>982</v>
      </c>
      <c r="H1865" t="s">
        <v>2783</v>
      </c>
      <c r="J1865" s="90">
        <f t="shared" si="88"/>
        <v>53053</v>
      </c>
      <c r="K1865" s="86">
        <f t="shared" si="87"/>
        <v>716</v>
      </c>
      <c r="L1865" s="86">
        <f t="shared" si="87"/>
        <v>174</v>
      </c>
      <c r="M1865" s="86">
        <f t="shared" si="87"/>
        <v>104</v>
      </c>
      <c r="N1865" s="86">
        <f t="shared" si="87"/>
        <v>71</v>
      </c>
      <c r="O1865" s="86">
        <f t="shared" si="87"/>
        <v>0</v>
      </c>
      <c r="P1865" s="86">
        <f t="shared" si="87"/>
        <v>4</v>
      </c>
      <c r="Q1865" s="86">
        <f t="shared" si="87"/>
        <v>53053</v>
      </c>
    </row>
    <row r="1866" spans="1:17" x14ac:dyDescent="0.25">
      <c r="A1866" t="s">
        <v>2784</v>
      </c>
      <c r="B1866" t="s">
        <v>765</v>
      </c>
      <c r="C1866" t="s">
        <v>863</v>
      </c>
      <c r="D1866" t="s">
        <v>776</v>
      </c>
      <c r="E1866" t="s">
        <v>844</v>
      </c>
      <c r="F1866">
        <v>1</v>
      </c>
      <c r="G1866" t="s">
        <v>2784</v>
      </c>
      <c r="H1866" t="s">
        <v>765</v>
      </c>
      <c r="J1866" s="90">
        <f t="shared" si="88"/>
        <v>53056</v>
      </c>
      <c r="K1866" s="86" t="str">
        <f t="shared" si="87"/>
        <v/>
      </c>
      <c r="L1866" s="86">
        <f t="shared" si="87"/>
        <v>90</v>
      </c>
      <c r="M1866" s="86">
        <f t="shared" si="87"/>
        <v>102</v>
      </c>
      <c r="N1866" s="86">
        <f t="shared" si="87"/>
        <v>53</v>
      </c>
      <c r="O1866" s="86">
        <f t="shared" si="87"/>
        <v>1</v>
      </c>
      <c r="P1866" s="86">
        <f t="shared" si="87"/>
        <v>53056</v>
      </c>
      <c r="Q1866" s="86" t="str">
        <f t="shared" si="87"/>
        <v/>
      </c>
    </row>
    <row r="1867" spans="1:17" x14ac:dyDescent="0.25">
      <c r="A1867" t="s">
        <v>2785</v>
      </c>
      <c r="B1867" t="s">
        <v>765</v>
      </c>
      <c r="C1867" t="s">
        <v>775</v>
      </c>
      <c r="D1867" t="s">
        <v>851</v>
      </c>
      <c r="E1867" t="s">
        <v>799</v>
      </c>
      <c r="F1867">
        <v>1</v>
      </c>
      <c r="G1867" t="s">
        <v>2785</v>
      </c>
      <c r="H1867" t="s">
        <v>765</v>
      </c>
      <c r="J1867" s="90">
        <f t="shared" si="88"/>
        <v>53061</v>
      </c>
      <c r="K1867" s="86" t="str">
        <f t="shared" si="87"/>
        <v/>
      </c>
      <c r="L1867" s="86">
        <f t="shared" si="87"/>
        <v>97</v>
      </c>
      <c r="M1867" s="86">
        <f t="shared" si="87"/>
        <v>101</v>
      </c>
      <c r="N1867" s="86">
        <f t="shared" si="87"/>
        <v>54</v>
      </c>
      <c r="O1867" s="86">
        <f t="shared" si="87"/>
        <v>1</v>
      </c>
      <c r="P1867" s="86">
        <f t="shared" si="87"/>
        <v>53061</v>
      </c>
      <c r="Q1867" s="86" t="str">
        <f t="shared" si="87"/>
        <v/>
      </c>
    </row>
    <row r="1868" spans="1:17" x14ac:dyDescent="0.25">
      <c r="A1868" t="s">
        <v>2786</v>
      </c>
      <c r="B1868" t="s">
        <v>765</v>
      </c>
      <c r="C1868" t="s">
        <v>775</v>
      </c>
      <c r="D1868" t="s">
        <v>798</v>
      </c>
      <c r="E1868" t="s">
        <v>844</v>
      </c>
      <c r="F1868">
        <v>1</v>
      </c>
      <c r="G1868" t="s">
        <v>2786</v>
      </c>
      <c r="H1868" t="s">
        <v>765</v>
      </c>
      <c r="J1868" s="90">
        <f t="shared" si="88"/>
        <v>53067</v>
      </c>
      <c r="K1868" s="86" t="str">
        <f t="shared" si="87"/>
        <v/>
      </c>
      <c r="L1868" s="86">
        <f t="shared" si="87"/>
        <v>97</v>
      </c>
      <c r="M1868" s="86">
        <f t="shared" si="87"/>
        <v>103</v>
      </c>
      <c r="N1868" s="86">
        <f t="shared" si="87"/>
        <v>53</v>
      </c>
      <c r="O1868" s="86">
        <f t="shared" si="87"/>
        <v>1</v>
      </c>
      <c r="P1868" s="86">
        <f t="shared" si="87"/>
        <v>53067</v>
      </c>
      <c r="Q1868" s="86" t="str">
        <f t="shared" si="87"/>
        <v/>
      </c>
    </row>
    <row r="1869" spans="1:17" x14ac:dyDescent="0.25">
      <c r="A1869" t="s">
        <v>2787</v>
      </c>
      <c r="B1869" t="s">
        <v>765</v>
      </c>
      <c r="C1869" t="s">
        <v>775</v>
      </c>
      <c r="D1869" t="s">
        <v>776</v>
      </c>
      <c r="E1869" t="s">
        <v>844</v>
      </c>
      <c r="F1869">
        <v>1</v>
      </c>
      <c r="G1869" t="s">
        <v>2787</v>
      </c>
      <c r="H1869" t="s">
        <v>765</v>
      </c>
      <c r="J1869" s="90">
        <f t="shared" si="88"/>
        <v>53070</v>
      </c>
      <c r="K1869" s="86" t="str">
        <f t="shared" si="87"/>
        <v/>
      </c>
      <c r="L1869" s="86">
        <f t="shared" si="87"/>
        <v>97</v>
      </c>
      <c r="M1869" s="86">
        <f t="shared" si="87"/>
        <v>102</v>
      </c>
      <c r="N1869" s="86">
        <f t="shared" si="87"/>
        <v>53</v>
      </c>
      <c r="O1869" s="86">
        <f t="shared" si="87"/>
        <v>1</v>
      </c>
      <c r="P1869" s="86">
        <f t="shared" si="87"/>
        <v>53070</v>
      </c>
      <c r="Q1869" s="86" t="str">
        <f t="shared" si="87"/>
        <v/>
      </c>
    </row>
    <row r="1870" spans="1:17" x14ac:dyDescent="0.25">
      <c r="A1870" t="s">
        <v>2788</v>
      </c>
      <c r="B1870" t="s">
        <v>765</v>
      </c>
      <c r="C1870" t="s">
        <v>2609</v>
      </c>
      <c r="D1870" t="s">
        <v>776</v>
      </c>
      <c r="E1870" t="s">
        <v>844</v>
      </c>
      <c r="F1870">
        <v>1</v>
      </c>
      <c r="G1870" t="s">
        <v>2788</v>
      </c>
      <c r="H1870" t="s">
        <v>765</v>
      </c>
      <c r="J1870" s="90">
        <f t="shared" si="88"/>
        <v>53073</v>
      </c>
      <c r="K1870" s="86" t="str">
        <f t="shared" si="87"/>
        <v/>
      </c>
      <c r="L1870" s="86">
        <f t="shared" si="87"/>
        <v>50</v>
      </c>
      <c r="M1870" s="86">
        <f t="shared" si="87"/>
        <v>102</v>
      </c>
      <c r="N1870" s="86">
        <f t="shared" si="87"/>
        <v>53</v>
      </c>
      <c r="O1870" s="86">
        <f t="shared" si="87"/>
        <v>1</v>
      </c>
      <c r="P1870" s="86">
        <f t="shared" si="87"/>
        <v>53073</v>
      </c>
      <c r="Q1870" s="86" t="str">
        <f t="shared" si="87"/>
        <v/>
      </c>
    </row>
    <row r="1871" spans="1:17" x14ac:dyDescent="0.25">
      <c r="A1871" t="s">
        <v>2789</v>
      </c>
      <c r="B1871" t="s">
        <v>765</v>
      </c>
      <c r="C1871" t="s">
        <v>769</v>
      </c>
      <c r="D1871" t="s">
        <v>776</v>
      </c>
      <c r="E1871" t="s">
        <v>844</v>
      </c>
      <c r="F1871">
        <v>1</v>
      </c>
      <c r="G1871" t="s">
        <v>2789</v>
      </c>
      <c r="H1871" t="s">
        <v>765</v>
      </c>
      <c r="J1871" s="90">
        <f t="shared" si="88"/>
        <v>53074</v>
      </c>
      <c r="K1871" s="86" t="str">
        <f t="shared" si="87"/>
        <v/>
      </c>
      <c r="L1871" s="86">
        <f t="shared" si="87"/>
        <v>174</v>
      </c>
      <c r="M1871" s="86">
        <f t="shared" si="87"/>
        <v>102</v>
      </c>
      <c r="N1871" s="86">
        <f t="shared" si="87"/>
        <v>53</v>
      </c>
      <c r="O1871" s="86">
        <f t="shared" si="87"/>
        <v>1</v>
      </c>
      <c r="P1871" s="86">
        <f t="shared" si="87"/>
        <v>53074</v>
      </c>
      <c r="Q1871" s="86" t="str">
        <f t="shared" si="87"/>
        <v/>
      </c>
    </row>
    <row r="1872" spans="1:17" x14ac:dyDescent="0.25">
      <c r="A1872" t="s">
        <v>2790</v>
      </c>
      <c r="B1872" t="s">
        <v>765</v>
      </c>
      <c r="C1872" t="s">
        <v>769</v>
      </c>
      <c r="D1872" t="s">
        <v>851</v>
      </c>
      <c r="E1872" t="s">
        <v>844</v>
      </c>
      <c r="F1872">
        <v>1</v>
      </c>
      <c r="G1872" t="s">
        <v>2790</v>
      </c>
      <c r="H1872" t="s">
        <v>765</v>
      </c>
      <c r="J1872" s="90">
        <f t="shared" si="88"/>
        <v>53077</v>
      </c>
      <c r="K1872" s="86" t="str">
        <f t="shared" si="87"/>
        <v/>
      </c>
      <c r="L1872" s="86">
        <f t="shared" si="87"/>
        <v>174</v>
      </c>
      <c r="M1872" s="86">
        <f t="shared" si="87"/>
        <v>101</v>
      </c>
      <c r="N1872" s="86">
        <f t="shared" si="87"/>
        <v>53</v>
      </c>
      <c r="O1872" s="86">
        <f t="shared" si="87"/>
        <v>1</v>
      </c>
      <c r="P1872" s="86">
        <f t="shared" si="87"/>
        <v>53077</v>
      </c>
      <c r="Q1872" s="86" t="str">
        <f t="shared" si="87"/>
        <v/>
      </c>
    </row>
    <row r="1873" spans="1:17" x14ac:dyDescent="0.25">
      <c r="A1873" t="s">
        <v>2791</v>
      </c>
      <c r="B1873" t="s">
        <v>765</v>
      </c>
      <c r="C1873" t="s">
        <v>863</v>
      </c>
      <c r="D1873" t="s">
        <v>798</v>
      </c>
      <c r="E1873" t="s">
        <v>844</v>
      </c>
      <c r="F1873">
        <v>1</v>
      </c>
      <c r="G1873" t="s">
        <v>2791</v>
      </c>
      <c r="H1873" t="s">
        <v>765</v>
      </c>
      <c r="J1873" s="90">
        <f t="shared" si="88"/>
        <v>53080</v>
      </c>
      <c r="K1873" s="86" t="str">
        <f t="shared" si="87"/>
        <v/>
      </c>
      <c r="L1873" s="86">
        <f t="shared" si="87"/>
        <v>90</v>
      </c>
      <c r="M1873" s="86">
        <f t="shared" si="87"/>
        <v>103</v>
      </c>
      <c r="N1873" s="86">
        <f t="shared" si="87"/>
        <v>53</v>
      </c>
      <c r="O1873" s="86">
        <f t="shared" si="87"/>
        <v>1</v>
      </c>
      <c r="P1873" s="86">
        <f t="shared" si="87"/>
        <v>53080</v>
      </c>
      <c r="Q1873" s="86" t="str">
        <f t="shared" si="87"/>
        <v/>
      </c>
    </row>
    <row r="1874" spans="1:17" x14ac:dyDescent="0.25">
      <c r="A1874" t="s">
        <v>2792</v>
      </c>
      <c r="B1874" t="s">
        <v>765</v>
      </c>
      <c r="C1874" t="s">
        <v>2609</v>
      </c>
      <c r="D1874" t="s">
        <v>776</v>
      </c>
      <c r="E1874" t="s">
        <v>844</v>
      </c>
      <c r="F1874">
        <v>1</v>
      </c>
      <c r="G1874" t="s">
        <v>2792</v>
      </c>
      <c r="H1874" t="s">
        <v>765</v>
      </c>
      <c r="J1874" s="90">
        <f t="shared" si="88"/>
        <v>53085</v>
      </c>
      <c r="K1874" s="86" t="str">
        <f t="shared" si="87"/>
        <v/>
      </c>
      <c r="L1874" s="86">
        <f t="shared" si="87"/>
        <v>50</v>
      </c>
      <c r="M1874" s="86">
        <f t="shared" si="87"/>
        <v>102</v>
      </c>
      <c r="N1874" s="86">
        <f t="shared" si="87"/>
        <v>53</v>
      </c>
      <c r="O1874" s="86">
        <f t="shared" si="87"/>
        <v>1</v>
      </c>
      <c r="P1874" s="86">
        <f t="shared" si="87"/>
        <v>53085</v>
      </c>
      <c r="Q1874" s="86" t="str">
        <f t="shared" si="87"/>
        <v/>
      </c>
    </row>
    <row r="1875" spans="1:17" x14ac:dyDescent="0.25">
      <c r="A1875" t="s">
        <v>2793</v>
      </c>
      <c r="B1875" t="s">
        <v>765</v>
      </c>
      <c r="C1875" t="s">
        <v>769</v>
      </c>
      <c r="D1875" t="s">
        <v>776</v>
      </c>
      <c r="E1875" t="s">
        <v>844</v>
      </c>
      <c r="F1875">
        <v>1</v>
      </c>
      <c r="G1875" t="s">
        <v>2793</v>
      </c>
      <c r="H1875" t="s">
        <v>765</v>
      </c>
      <c r="J1875" s="90">
        <f t="shared" si="88"/>
        <v>53086</v>
      </c>
      <c r="K1875" s="86" t="str">
        <f t="shared" si="87"/>
        <v/>
      </c>
      <c r="L1875" s="86">
        <f t="shared" si="87"/>
        <v>174</v>
      </c>
      <c r="M1875" s="86">
        <f t="shared" si="87"/>
        <v>102</v>
      </c>
      <c r="N1875" s="86">
        <f t="shared" si="87"/>
        <v>53</v>
      </c>
      <c r="O1875" s="86">
        <f t="shared" si="87"/>
        <v>1</v>
      </c>
      <c r="P1875" s="86">
        <f t="shared" si="87"/>
        <v>53086</v>
      </c>
      <c r="Q1875" s="86" t="str">
        <f t="shared" si="87"/>
        <v/>
      </c>
    </row>
    <row r="1876" spans="1:17" x14ac:dyDescent="0.25">
      <c r="A1876" t="s">
        <v>2794</v>
      </c>
      <c r="B1876" t="s">
        <v>765</v>
      </c>
      <c r="C1876" t="s">
        <v>769</v>
      </c>
      <c r="D1876" t="s">
        <v>776</v>
      </c>
      <c r="E1876" t="s">
        <v>844</v>
      </c>
      <c r="F1876">
        <v>1</v>
      </c>
      <c r="G1876" t="s">
        <v>2794</v>
      </c>
      <c r="H1876" t="s">
        <v>765</v>
      </c>
      <c r="J1876" s="90">
        <f t="shared" si="88"/>
        <v>53090</v>
      </c>
      <c r="K1876" s="86" t="str">
        <f t="shared" si="87"/>
        <v/>
      </c>
      <c r="L1876" s="86">
        <f t="shared" si="87"/>
        <v>174</v>
      </c>
      <c r="M1876" s="86">
        <f t="shared" si="87"/>
        <v>102</v>
      </c>
      <c r="N1876" s="86">
        <f t="shared" si="87"/>
        <v>53</v>
      </c>
      <c r="O1876" s="86">
        <f t="shared" si="87"/>
        <v>1</v>
      </c>
      <c r="P1876" s="86">
        <f t="shared" si="87"/>
        <v>53090</v>
      </c>
      <c r="Q1876" s="86" t="str">
        <f t="shared" si="87"/>
        <v/>
      </c>
    </row>
    <row r="1877" spans="1:17" x14ac:dyDescent="0.25">
      <c r="A1877" t="s">
        <v>2795</v>
      </c>
      <c r="B1877" t="s">
        <v>765</v>
      </c>
      <c r="C1877" t="s">
        <v>769</v>
      </c>
      <c r="D1877" t="s">
        <v>896</v>
      </c>
      <c r="E1877" t="s">
        <v>844</v>
      </c>
      <c r="F1877">
        <v>1</v>
      </c>
      <c r="G1877" t="s">
        <v>2795</v>
      </c>
      <c r="H1877" t="s">
        <v>765</v>
      </c>
      <c r="J1877" s="90">
        <f t="shared" si="88"/>
        <v>53095</v>
      </c>
      <c r="K1877" s="86" t="str">
        <f t="shared" si="87"/>
        <v/>
      </c>
      <c r="L1877" s="86">
        <f t="shared" si="87"/>
        <v>174</v>
      </c>
      <c r="M1877" s="86">
        <f t="shared" si="87"/>
        <v>104</v>
      </c>
      <c r="N1877" s="86">
        <f t="shared" ref="N1877:Q1888" si="89">IFERROR(+E1877+0,"")</f>
        <v>53</v>
      </c>
      <c r="O1877" s="86">
        <f t="shared" si="89"/>
        <v>1</v>
      </c>
      <c r="P1877" s="86">
        <f t="shared" si="89"/>
        <v>53095</v>
      </c>
      <c r="Q1877" s="86" t="str">
        <f t="shared" si="89"/>
        <v/>
      </c>
    </row>
    <row r="1878" spans="1:17" x14ac:dyDescent="0.25">
      <c r="A1878" t="s">
        <v>2796</v>
      </c>
      <c r="B1878" t="s">
        <v>765</v>
      </c>
      <c r="C1878" t="s">
        <v>775</v>
      </c>
      <c r="D1878" t="s">
        <v>851</v>
      </c>
      <c r="E1878" t="s">
        <v>799</v>
      </c>
      <c r="F1878">
        <v>1</v>
      </c>
      <c r="G1878" t="s">
        <v>2796</v>
      </c>
      <c r="H1878" t="s">
        <v>765</v>
      </c>
      <c r="J1878" s="90">
        <f t="shared" si="88"/>
        <v>53103</v>
      </c>
      <c r="K1878" s="86" t="str">
        <f t="shared" ref="K1878:Q1920" si="90">IFERROR(+B1878+0,"")</f>
        <v/>
      </c>
      <c r="L1878" s="86">
        <f t="shared" si="90"/>
        <v>97</v>
      </c>
      <c r="M1878" s="86">
        <f t="shared" si="90"/>
        <v>101</v>
      </c>
      <c r="N1878" s="86">
        <f t="shared" si="89"/>
        <v>54</v>
      </c>
      <c r="O1878" s="86">
        <f t="shared" si="89"/>
        <v>1</v>
      </c>
      <c r="P1878" s="86">
        <f t="shared" si="89"/>
        <v>53103</v>
      </c>
      <c r="Q1878" s="86" t="str">
        <f t="shared" si="89"/>
        <v/>
      </c>
    </row>
    <row r="1879" spans="1:17" x14ac:dyDescent="0.25">
      <c r="A1879" t="s">
        <v>2797</v>
      </c>
      <c r="B1879" t="s">
        <v>765</v>
      </c>
      <c r="C1879" t="s">
        <v>775</v>
      </c>
      <c r="D1879" t="s">
        <v>851</v>
      </c>
      <c r="E1879" t="s">
        <v>844</v>
      </c>
      <c r="F1879">
        <v>1</v>
      </c>
      <c r="G1879" t="s">
        <v>2797</v>
      </c>
      <c r="H1879" t="s">
        <v>765</v>
      </c>
      <c r="J1879" s="90">
        <f t="shared" si="88"/>
        <v>53106</v>
      </c>
      <c r="K1879" s="86" t="str">
        <f t="shared" si="90"/>
        <v/>
      </c>
      <c r="L1879" s="86">
        <f t="shared" si="90"/>
        <v>97</v>
      </c>
      <c r="M1879" s="86">
        <f t="shared" si="90"/>
        <v>101</v>
      </c>
      <c r="N1879" s="86">
        <f t="shared" si="89"/>
        <v>53</v>
      </c>
      <c r="O1879" s="86">
        <f t="shared" si="89"/>
        <v>1</v>
      </c>
      <c r="P1879" s="86">
        <f t="shared" si="89"/>
        <v>53106</v>
      </c>
      <c r="Q1879" s="86" t="str">
        <f t="shared" si="89"/>
        <v/>
      </c>
    </row>
    <row r="1880" spans="1:17" x14ac:dyDescent="0.25">
      <c r="A1880" t="s">
        <v>2798</v>
      </c>
      <c r="B1880" t="s">
        <v>765</v>
      </c>
      <c r="C1880" t="s">
        <v>775</v>
      </c>
      <c r="D1880" t="s">
        <v>851</v>
      </c>
      <c r="E1880" t="s">
        <v>844</v>
      </c>
      <c r="F1880">
        <v>1</v>
      </c>
      <c r="G1880" t="s">
        <v>2797</v>
      </c>
      <c r="H1880" t="s">
        <v>765</v>
      </c>
      <c r="J1880" s="90" t="str">
        <f t="shared" si="88"/>
        <v>53106-BH</v>
      </c>
      <c r="K1880" s="86" t="str">
        <f t="shared" si="90"/>
        <v/>
      </c>
      <c r="L1880" s="86">
        <f t="shared" si="90"/>
        <v>97</v>
      </c>
      <c r="M1880" s="86">
        <f t="shared" si="90"/>
        <v>101</v>
      </c>
      <c r="N1880" s="86">
        <f t="shared" si="89"/>
        <v>53</v>
      </c>
      <c r="O1880" s="86">
        <f t="shared" si="89"/>
        <v>1</v>
      </c>
      <c r="P1880" s="86">
        <f t="shared" si="89"/>
        <v>53106</v>
      </c>
      <c r="Q1880" s="86" t="str">
        <f t="shared" si="89"/>
        <v/>
      </c>
    </row>
    <row r="1881" spans="1:17" x14ac:dyDescent="0.25">
      <c r="A1881" t="s">
        <v>2799</v>
      </c>
      <c r="B1881" t="s">
        <v>975</v>
      </c>
      <c r="C1881" t="s">
        <v>769</v>
      </c>
      <c r="D1881" t="s">
        <v>798</v>
      </c>
      <c r="E1881" t="s">
        <v>844</v>
      </c>
      <c r="F1881">
        <v>1</v>
      </c>
      <c r="G1881" t="s">
        <v>765</v>
      </c>
      <c r="H1881" t="s">
        <v>765</v>
      </c>
      <c r="J1881" s="90">
        <f t="shared" si="88"/>
        <v>53111</v>
      </c>
      <c r="K1881" s="86">
        <f t="shared" si="90"/>
        <v>532</v>
      </c>
      <c r="L1881" s="86">
        <f t="shared" si="90"/>
        <v>174</v>
      </c>
      <c r="M1881" s="86">
        <f t="shared" si="90"/>
        <v>103</v>
      </c>
      <c r="N1881" s="86">
        <f t="shared" si="89"/>
        <v>53</v>
      </c>
      <c r="O1881" s="86">
        <f t="shared" si="89"/>
        <v>1</v>
      </c>
      <c r="P1881" s="86" t="str">
        <f t="shared" si="89"/>
        <v/>
      </c>
      <c r="Q1881" s="86" t="str">
        <f t="shared" si="89"/>
        <v/>
      </c>
    </row>
    <row r="1882" spans="1:17" x14ac:dyDescent="0.25">
      <c r="A1882" t="s">
        <v>2800</v>
      </c>
      <c r="B1882" t="s">
        <v>1002</v>
      </c>
      <c r="C1882" t="s">
        <v>769</v>
      </c>
      <c r="D1882" t="s">
        <v>798</v>
      </c>
      <c r="E1882" t="s">
        <v>844</v>
      </c>
      <c r="F1882">
        <v>1</v>
      </c>
      <c r="G1882" t="s">
        <v>765</v>
      </c>
      <c r="H1882" t="s">
        <v>765</v>
      </c>
      <c r="J1882" s="90">
        <f t="shared" si="88"/>
        <v>53112</v>
      </c>
      <c r="K1882" s="86">
        <f t="shared" si="90"/>
        <v>536</v>
      </c>
      <c r="L1882" s="86">
        <f t="shared" si="90"/>
        <v>174</v>
      </c>
      <c r="M1882" s="86">
        <f t="shared" si="90"/>
        <v>103</v>
      </c>
      <c r="N1882" s="86">
        <f t="shared" si="89"/>
        <v>53</v>
      </c>
      <c r="O1882" s="86">
        <f t="shared" si="89"/>
        <v>1</v>
      </c>
      <c r="P1882" s="86" t="str">
        <f t="shared" si="89"/>
        <v/>
      </c>
      <c r="Q1882" s="86" t="str">
        <f t="shared" si="89"/>
        <v/>
      </c>
    </row>
    <row r="1883" spans="1:17" x14ac:dyDescent="0.25">
      <c r="A1883" t="s">
        <v>2801</v>
      </c>
      <c r="B1883" t="s">
        <v>765</v>
      </c>
      <c r="C1883" t="s">
        <v>775</v>
      </c>
      <c r="D1883" t="s">
        <v>851</v>
      </c>
      <c r="E1883" t="s">
        <v>799</v>
      </c>
      <c r="F1883">
        <v>1</v>
      </c>
      <c r="G1883" t="s">
        <v>2801</v>
      </c>
      <c r="H1883" t="s">
        <v>765</v>
      </c>
      <c r="J1883" s="90">
        <f t="shared" si="88"/>
        <v>53113</v>
      </c>
      <c r="K1883" s="86" t="str">
        <f t="shared" si="90"/>
        <v/>
      </c>
      <c r="L1883" s="86">
        <f t="shared" si="90"/>
        <v>97</v>
      </c>
      <c r="M1883" s="86">
        <f t="shared" si="90"/>
        <v>101</v>
      </c>
      <c r="N1883" s="86">
        <f t="shared" si="89"/>
        <v>54</v>
      </c>
      <c r="O1883" s="86">
        <f t="shared" si="89"/>
        <v>1</v>
      </c>
      <c r="P1883" s="86">
        <f t="shared" si="89"/>
        <v>53113</v>
      </c>
      <c r="Q1883" s="86" t="str">
        <f t="shared" si="89"/>
        <v/>
      </c>
    </row>
    <row r="1884" spans="1:17" x14ac:dyDescent="0.25">
      <c r="A1884" t="s">
        <v>2802</v>
      </c>
      <c r="B1884" t="s">
        <v>765</v>
      </c>
      <c r="C1884" t="s">
        <v>775</v>
      </c>
      <c r="D1884" t="s">
        <v>851</v>
      </c>
      <c r="E1884" t="s">
        <v>799</v>
      </c>
      <c r="F1884">
        <v>1</v>
      </c>
      <c r="G1884" t="s">
        <v>2801</v>
      </c>
      <c r="H1884" t="s">
        <v>765</v>
      </c>
      <c r="J1884" s="90" t="str">
        <f t="shared" si="88"/>
        <v>53113-BH</v>
      </c>
      <c r="K1884" s="86" t="str">
        <f t="shared" si="90"/>
        <v/>
      </c>
      <c r="L1884" s="86">
        <f t="shared" si="90"/>
        <v>97</v>
      </c>
      <c r="M1884" s="86">
        <f t="shared" si="90"/>
        <v>101</v>
      </c>
      <c r="N1884" s="86">
        <f t="shared" si="89"/>
        <v>54</v>
      </c>
      <c r="O1884" s="86">
        <f t="shared" si="89"/>
        <v>1</v>
      </c>
      <c r="P1884" s="86">
        <f t="shared" si="89"/>
        <v>53113</v>
      </c>
      <c r="Q1884" s="86" t="str">
        <f t="shared" si="89"/>
        <v/>
      </c>
    </row>
    <row r="1885" spans="1:17" x14ac:dyDescent="0.25">
      <c r="A1885" t="s">
        <v>2803</v>
      </c>
      <c r="B1885" t="s">
        <v>765</v>
      </c>
      <c r="C1885" t="s">
        <v>769</v>
      </c>
      <c r="D1885" t="s">
        <v>776</v>
      </c>
      <c r="E1885" t="s">
        <v>844</v>
      </c>
      <c r="F1885">
        <v>1</v>
      </c>
      <c r="G1885" t="s">
        <v>2803</v>
      </c>
      <c r="H1885" t="s">
        <v>765</v>
      </c>
      <c r="J1885" s="90">
        <f t="shared" si="88"/>
        <v>53116</v>
      </c>
      <c r="K1885" s="86" t="str">
        <f t="shared" si="90"/>
        <v/>
      </c>
      <c r="L1885" s="86">
        <f t="shared" si="90"/>
        <v>174</v>
      </c>
      <c r="M1885" s="86">
        <f t="shared" si="90"/>
        <v>102</v>
      </c>
      <c r="N1885" s="86">
        <f t="shared" si="89"/>
        <v>53</v>
      </c>
      <c r="O1885" s="86">
        <f t="shared" si="89"/>
        <v>1</v>
      </c>
      <c r="P1885" s="86">
        <f t="shared" si="89"/>
        <v>53116</v>
      </c>
      <c r="Q1885" s="86" t="str">
        <f t="shared" si="89"/>
        <v/>
      </c>
    </row>
    <row r="1886" spans="1:17" x14ac:dyDescent="0.25">
      <c r="A1886" t="s">
        <v>2804</v>
      </c>
      <c r="B1886" t="s">
        <v>765</v>
      </c>
      <c r="C1886" t="s">
        <v>775</v>
      </c>
      <c r="D1886" t="s">
        <v>851</v>
      </c>
      <c r="E1886" t="s">
        <v>799</v>
      </c>
      <c r="F1886">
        <v>1</v>
      </c>
      <c r="G1886" t="s">
        <v>2804</v>
      </c>
      <c r="H1886" t="s">
        <v>765</v>
      </c>
      <c r="J1886" s="90">
        <f t="shared" si="88"/>
        <v>53121</v>
      </c>
      <c r="K1886" s="86" t="str">
        <f t="shared" si="90"/>
        <v/>
      </c>
      <c r="L1886" s="86">
        <f t="shared" si="90"/>
        <v>97</v>
      </c>
      <c r="M1886" s="86">
        <f t="shared" si="90"/>
        <v>101</v>
      </c>
      <c r="N1886" s="86">
        <f t="shared" si="89"/>
        <v>54</v>
      </c>
      <c r="O1886" s="86">
        <f t="shared" si="89"/>
        <v>1</v>
      </c>
      <c r="P1886" s="86">
        <f t="shared" si="89"/>
        <v>53121</v>
      </c>
      <c r="Q1886" s="86" t="str">
        <f t="shared" si="89"/>
        <v/>
      </c>
    </row>
    <row r="1887" spans="1:17" x14ac:dyDescent="0.25">
      <c r="A1887" t="s">
        <v>2805</v>
      </c>
      <c r="B1887" t="s">
        <v>765</v>
      </c>
      <c r="C1887" t="s">
        <v>775</v>
      </c>
      <c r="D1887" t="s">
        <v>851</v>
      </c>
      <c r="E1887" t="s">
        <v>799</v>
      </c>
      <c r="F1887">
        <v>1</v>
      </c>
      <c r="G1887" t="s">
        <v>2805</v>
      </c>
      <c r="H1887" t="s">
        <v>765</v>
      </c>
      <c r="J1887" s="90">
        <f t="shared" si="88"/>
        <v>53122</v>
      </c>
      <c r="K1887" s="86" t="str">
        <f t="shared" si="90"/>
        <v/>
      </c>
      <c r="L1887" s="86">
        <f t="shared" si="90"/>
        <v>97</v>
      </c>
      <c r="M1887" s="86">
        <f t="shared" si="90"/>
        <v>101</v>
      </c>
      <c r="N1887" s="86">
        <f t="shared" si="89"/>
        <v>54</v>
      </c>
      <c r="O1887" s="86">
        <f t="shared" si="89"/>
        <v>1</v>
      </c>
      <c r="P1887" s="86">
        <f t="shared" si="89"/>
        <v>53122</v>
      </c>
      <c r="Q1887" s="86" t="str">
        <f t="shared" si="89"/>
        <v/>
      </c>
    </row>
    <row r="1888" spans="1:17" x14ac:dyDescent="0.25">
      <c r="A1888" t="s">
        <v>2806</v>
      </c>
      <c r="B1888" t="s">
        <v>765</v>
      </c>
      <c r="C1888" t="s">
        <v>775</v>
      </c>
      <c r="D1888" t="s">
        <v>851</v>
      </c>
      <c r="E1888" t="s">
        <v>799</v>
      </c>
      <c r="F1888">
        <v>1</v>
      </c>
      <c r="G1888" t="s">
        <v>2805</v>
      </c>
      <c r="H1888" t="s">
        <v>765</v>
      </c>
      <c r="J1888" s="90" t="str">
        <f t="shared" si="88"/>
        <v>53122-BH</v>
      </c>
      <c r="K1888" s="86" t="str">
        <f t="shared" si="90"/>
        <v/>
      </c>
      <c r="L1888" s="86">
        <f t="shared" si="90"/>
        <v>97</v>
      </c>
      <c r="M1888" s="86">
        <f t="shared" si="90"/>
        <v>101</v>
      </c>
      <c r="N1888" s="86">
        <f t="shared" si="89"/>
        <v>54</v>
      </c>
      <c r="O1888" s="86">
        <f t="shared" si="89"/>
        <v>1</v>
      </c>
      <c r="P1888" s="86">
        <f t="shared" si="89"/>
        <v>53122</v>
      </c>
      <c r="Q1888" s="86" t="str">
        <f t="shared" si="89"/>
        <v/>
      </c>
    </row>
    <row r="1889" spans="1:17" x14ac:dyDescent="0.25">
      <c r="A1889" t="s">
        <v>2807</v>
      </c>
      <c r="B1889" t="s">
        <v>765</v>
      </c>
      <c r="C1889" t="s">
        <v>863</v>
      </c>
      <c r="D1889" t="s">
        <v>851</v>
      </c>
      <c r="E1889" t="s">
        <v>799</v>
      </c>
      <c r="F1889">
        <v>1</v>
      </c>
      <c r="G1889" t="s">
        <v>2807</v>
      </c>
      <c r="H1889" t="s">
        <v>765</v>
      </c>
      <c r="J1889" s="90">
        <f t="shared" si="88"/>
        <v>53126</v>
      </c>
      <c r="K1889" s="86" t="str">
        <f t="shared" si="90"/>
        <v/>
      </c>
      <c r="L1889" s="86">
        <f t="shared" si="90"/>
        <v>90</v>
      </c>
      <c r="M1889" s="86">
        <f t="shared" si="90"/>
        <v>101</v>
      </c>
      <c r="N1889" s="86">
        <f t="shared" si="90"/>
        <v>54</v>
      </c>
      <c r="O1889" s="86">
        <f t="shared" si="90"/>
        <v>1</v>
      </c>
      <c r="P1889" s="86">
        <f t="shared" si="90"/>
        <v>53126</v>
      </c>
      <c r="Q1889" s="86" t="str">
        <f t="shared" si="90"/>
        <v/>
      </c>
    </row>
    <row r="1890" spans="1:17" x14ac:dyDescent="0.25">
      <c r="A1890" t="s">
        <v>2808</v>
      </c>
      <c r="B1890" t="s">
        <v>2809</v>
      </c>
      <c r="C1890" t="s">
        <v>769</v>
      </c>
      <c r="D1890" t="s">
        <v>896</v>
      </c>
      <c r="E1890" t="s">
        <v>780</v>
      </c>
      <c r="F1890">
        <v>0</v>
      </c>
      <c r="G1890" t="s">
        <v>796</v>
      </c>
      <c r="H1890" t="s">
        <v>2808</v>
      </c>
      <c r="J1890" s="90">
        <f t="shared" si="88"/>
        <v>53131</v>
      </c>
      <c r="K1890" s="86">
        <f t="shared" si="90"/>
        <v>649</v>
      </c>
      <c r="L1890" s="86">
        <f t="shared" si="90"/>
        <v>174</v>
      </c>
      <c r="M1890" s="86">
        <f t="shared" si="90"/>
        <v>104</v>
      </c>
      <c r="N1890" s="86">
        <f t="shared" si="90"/>
        <v>64</v>
      </c>
      <c r="O1890" s="86">
        <f t="shared" si="90"/>
        <v>0</v>
      </c>
      <c r="P1890" s="86">
        <f t="shared" si="90"/>
        <v>14</v>
      </c>
      <c r="Q1890" s="86">
        <f t="shared" si="90"/>
        <v>53131</v>
      </c>
    </row>
    <row r="1891" spans="1:17" x14ac:dyDescent="0.25">
      <c r="A1891" t="s">
        <v>654</v>
      </c>
      <c r="B1891" t="s">
        <v>2810</v>
      </c>
      <c r="C1891" t="s">
        <v>769</v>
      </c>
      <c r="D1891" t="s">
        <v>896</v>
      </c>
      <c r="E1891" t="s">
        <v>948</v>
      </c>
      <c r="F1891">
        <v>1</v>
      </c>
      <c r="G1891" t="s">
        <v>2634</v>
      </c>
      <c r="H1891" t="s">
        <v>765</v>
      </c>
      <c r="J1891" s="90" t="str">
        <f t="shared" si="88"/>
        <v>53131-GK</v>
      </c>
      <c r="K1891" s="86">
        <f t="shared" si="90"/>
        <v>553</v>
      </c>
      <c r="L1891" s="86">
        <f t="shared" si="90"/>
        <v>174</v>
      </c>
      <c r="M1891" s="86">
        <f t="shared" si="90"/>
        <v>104</v>
      </c>
      <c r="N1891" s="86">
        <f t="shared" si="90"/>
        <v>55</v>
      </c>
      <c r="O1891" s="86">
        <f t="shared" si="90"/>
        <v>1</v>
      </c>
      <c r="P1891" s="86">
        <f t="shared" si="90"/>
        <v>76621</v>
      </c>
      <c r="Q1891" s="86" t="str">
        <f t="shared" si="90"/>
        <v/>
      </c>
    </row>
    <row r="1892" spans="1:17" x14ac:dyDescent="0.25">
      <c r="A1892" t="s">
        <v>655</v>
      </c>
      <c r="B1892" t="s">
        <v>2810</v>
      </c>
      <c r="C1892" t="s">
        <v>769</v>
      </c>
      <c r="D1892" t="s">
        <v>896</v>
      </c>
      <c r="E1892" t="s">
        <v>948</v>
      </c>
      <c r="F1892">
        <v>0</v>
      </c>
      <c r="G1892" t="s">
        <v>796</v>
      </c>
      <c r="H1892" t="s">
        <v>2808</v>
      </c>
      <c r="J1892" s="90" t="str">
        <f t="shared" si="88"/>
        <v>53131-KBH</v>
      </c>
      <c r="K1892" s="86">
        <f t="shared" si="90"/>
        <v>553</v>
      </c>
      <c r="L1892" s="86">
        <f t="shared" si="90"/>
        <v>174</v>
      </c>
      <c r="M1892" s="86">
        <f t="shared" si="90"/>
        <v>104</v>
      </c>
      <c r="N1892" s="86">
        <f t="shared" si="90"/>
        <v>55</v>
      </c>
      <c r="O1892" s="86">
        <f t="shared" si="90"/>
        <v>0</v>
      </c>
      <c r="P1892" s="86">
        <f t="shared" si="90"/>
        <v>14</v>
      </c>
      <c r="Q1892" s="86">
        <f t="shared" si="90"/>
        <v>53131</v>
      </c>
    </row>
    <row r="1893" spans="1:17" x14ac:dyDescent="0.25">
      <c r="A1893" t="s">
        <v>656</v>
      </c>
      <c r="B1893" t="s">
        <v>2810</v>
      </c>
      <c r="C1893" t="s">
        <v>769</v>
      </c>
      <c r="D1893" t="s">
        <v>896</v>
      </c>
      <c r="E1893" t="s">
        <v>948</v>
      </c>
      <c r="F1893">
        <v>0</v>
      </c>
      <c r="G1893" t="s">
        <v>796</v>
      </c>
      <c r="H1893" t="s">
        <v>2808</v>
      </c>
      <c r="J1893" s="90" t="str">
        <f t="shared" si="88"/>
        <v>53131-AARHUS</v>
      </c>
      <c r="K1893" s="86">
        <f t="shared" si="90"/>
        <v>553</v>
      </c>
      <c r="L1893" s="86">
        <f t="shared" si="90"/>
        <v>174</v>
      </c>
      <c r="M1893" s="86">
        <f t="shared" si="90"/>
        <v>104</v>
      </c>
      <c r="N1893" s="86">
        <f t="shared" si="90"/>
        <v>55</v>
      </c>
      <c r="O1893" s="86">
        <f t="shared" si="90"/>
        <v>0</v>
      </c>
      <c r="P1893" s="86">
        <f t="shared" si="90"/>
        <v>14</v>
      </c>
      <c r="Q1893" s="86">
        <f t="shared" si="90"/>
        <v>53131</v>
      </c>
    </row>
    <row r="1894" spans="1:17" x14ac:dyDescent="0.25">
      <c r="A1894" t="s">
        <v>2811</v>
      </c>
      <c r="B1894" t="s">
        <v>2809</v>
      </c>
      <c r="C1894" t="s">
        <v>769</v>
      </c>
      <c r="D1894" t="s">
        <v>896</v>
      </c>
      <c r="E1894" t="s">
        <v>780</v>
      </c>
      <c r="F1894">
        <v>0</v>
      </c>
      <c r="G1894" t="s">
        <v>982</v>
      </c>
      <c r="H1894" t="s">
        <v>2811</v>
      </c>
      <c r="J1894" s="90">
        <f t="shared" si="88"/>
        <v>53132</v>
      </c>
      <c r="K1894" s="86">
        <f t="shared" si="90"/>
        <v>649</v>
      </c>
      <c r="L1894" s="86">
        <f t="shared" si="90"/>
        <v>174</v>
      </c>
      <c r="M1894" s="86">
        <f t="shared" si="90"/>
        <v>104</v>
      </c>
      <c r="N1894" s="86">
        <f t="shared" si="90"/>
        <v>64</v>
      </c>
      <c r="O1894" s="86">
        <f t="shared" si="90"/>
        <v>0</v>
      </c>
      <c r="P1894" s="86">
        <f t="shared" si="90"/>
        <v>4</v>
      </c>
      <c r="Q1894" s="86">
        <f t="shared" si="90"/>
        <v>53132</v>
      </c>
    </row>
    <row r="1895" spans="1:17" x14ac:dyDescent="0.25">
      <c r="A1895" t="s">
        <v>2812</v>
      </c>
      <c r="B1895" t="s">
        <v>765</v>
      </c>
      <c r="C1895" t="s">
        <v>775</v>
      </c>
      <c r="D1895" t="s">
        <v>851</v>
      </c>
      <c r="E1895" t="s">
        <v>844</v>
      </c>
      <c r="F1895">
        <v>1</v>
      </c>
      <c r="G1895" t="s">
        <v>2811</v>
      </c>
      <c r="H1895" t="s">
        <v>765</v>
      </c>
      <c r="J1895" s="90" t="str">
        <f t="shared" si="88"/>
        <v>53132-BH58</v>
      </c>
      <c r="K1895" s="86" t="str">
        <f t="shared" si="90"/>
        <v/>
      </c>
      <c r="L1895" s="86">
        <f t="shared" si="90"/>
        <v>97</v>
      </c>
      <c r="M1895" s="86">
        <f t="shared" si="90"/>
        <v>101</v>
      </c>
      <c r="N1895" s="86">
        <f t="shared" si="90"/>
        <v>53</v>
      </c>
      <c r="O1895" s="86">
        <f t="shared" si="90"/>
        <v>1</v>
      </c>
      <c r="P1895" s="86">
        <f t="shared" si="90"/>
        <v>53132</v>
      </c>
      <c r="Q1895" s="86" t="str">
        <f t="shared" si="90"/>
        <v/>
      </c>
    </row>
    <row r="1896" spans="1:17" x14ac:dyDescent="0.25">
      <c r="A1896" t="s">
        <v>2813</v>
      </c>
      <c r="B1896" t="s">
        <v>765</v>
      </c>
      <c r="C1896" t="s">
        <v>775</v>
      </c>
      <c r="D1896" t="s">
        <v>851</v>
      </c>
      <c r="E1896" t="s">
        <v>844</v>
      </c>
      <c r="F1896">
        <v>1</v>
      </c>
      <c r="G1896" t="s">
        <v>2811</v>
      </c>
      <c r="H1896" t="s">
        <v>765</v>
      </c>
      <c r="J1896" s="90" t="str">
        <f t="shared" si="88"/>
        <v>53132-BH71</v>
      </c>
      <c r="K1896" s="86" t="str">
        <f t="shared" si="90"/>
        <v/>
      </c>
      <c r="L1896" s="86">
        <f t="shared" si="90"/>
        <v>97</v>
      </c>
      <c r="M1896" s="86">
        <f t="shared" si="90"/>
        <v>101</v>
      </c>
      <c r="N1896" s="86">
        <f t="shared" si="90"/>
        <v>53</v>
      </c>
      <c r="O1896" s="86">
        <f t="shared" si="90"/>
        <v>1</v>
      </c>
      <c r="P1896" s="86">
        <f t="shared" si="90"/>
        <v>53132</v>
      </c>
      <c r="Q1896" s="86" t="str">
        <f t="shared" si="90"/>
        <v/>
      </c>
    </row>
    <row r="1897" spans="1:17" x14ac:dyDescent="0.25">
      <c r="A1897" t="s">
        <v>693</v>
      </c>
      <c r="B1897" t="s">
        <v>2810</v>
      </c>
      <c r="C1897" t="s">
        <v>769</v>
      </c>
      <c r="D1897" t="s">
        <v>851</v>
      </c>
      <c r="E1897" t="s">
        <v>948</v>
      </c>
      <c r="F1897">
        <v>1</v>
      </c>
      <c r="G1897" t="s">
        <v>2814</v>
      </c>
      <c r="H1897" t="s">
        <v>765</v>
      </c>
      <c r="J1897" s="90" t="str">
        <f t="shared" si="88"/>
        <v>53132-AAB</v>
      </c>
      <c r="K1897" s="86">
        <f t="shared" si="90"/>
        <v>553</v>
      </c>
      <c r="L1897" s="86">
        <f t="shared" si="90"/>
        <v>174</v>
      </c>
      <c r="M1897" s="86">
        <f t="shared" si="90"/>
        <v>101</v>
      </c>
      <c r="N1897" s="86">
        <f t="shared" si="90"/>
        <v>55</v>
      </c>
      <c r="O1897" s="86">
        <f t="shared" si="90"/>
        <v>1</v>
      </c>
      <c r="P1897" s="86">
        <f t="shared" si="90"/>
        <v>76622</v>
      </c>
      <c r="Q1897" s="86" t="str">
        <f t="shared" si="90"/>
        <v/>
      </c>
    </row>
    <row r="1898" spans="1:17" x14ac:dyDescent="0.25">
      <c r="A1898" t="s">
        <v>2815</v>
      </c>
      <c r="B1898" t="s">
        <v>2809</v>
      </c>
      <c r="C1898" t="s">
        <v>769</v>
      </c>
      <c r="D1898" t="s">
        <v>896</v>
      </c>
      <c r="E1898" t="s">
        <v>780</v>
      </c>
      <c r="F1898">
        <v>0</v>
      </c>
      <c r="G1898" t="s">
        <v>796</v>
      </c>
      <c r="H1898" t="s">
        <v>2815</v>
      </c>
      <c r="J1898" s="90">
        <f t="shared" si="88"/>
        <v>53133</v>
      </c>
      <c r="K1898" s="86">
        <f t="shared" si="90"/>
        <v>649</v>
      </c>
      <c r="L1898" s="86">
        <f t="shared" si="90"/>
        <v>174</v>
      </c>
      <c r="M1898" s="86">
        <f t="shared" si="90"/>
        <v>104</v>
      </c>
      <c r="N1898" s="86">
        <f t="shared" si="90"/>
        <v>64</v>
      </c>
      <c r="O1898" s="86">
        <f t="shared" si="90"/>
        <v>0</v>
      </c>
      <c r="P1898" s="86">
        <f t="shared" si="90"/>
        <v>14</v>
      </c>
      <c r="Q1898" s="86">
        <f t="shared" si="90"/>
        <v>53133</v>
      </c>
    </row>
    <row r="1899" spans="1:17" x14ac:dyDescent="0.25">
      <c r="A1899" t="s">
        <v>2816</v>
      </c>
      <c r="B1899" t="s">
        <v>2809</v>
      </c>
      <c r="C1899" t="s">
        <v>769</v>
      </c>
      <c r="D1899" t="s">
        <v>896</v>
      </c>
      <c r="E1899" t="s">
        <v>780</v>
      </c>
      <c r="F1899">
        <v>0</v>
      </c>
      <c r="G1899" t="s">
        <v>979</v>
      </c>
      <c r="H1899" t="s">
        <v>2816</v>
      </c>
      <c r="J1899" s="90">
        <f t="shared" si="88"/>
        <v>53134</v>
      </c>
      <c r="K1899" s="86">
        <f t="shared" si="90"/>
        <v>649</v>
      </c>
      <c r="L1899" s="86">
        <f t="shared" si="90"/>
        <v>174</v>
      </c>
      <c r="M1899" s="86">
        <f t="shared" si="90"/>
        <v>104</v>
      </c>
      <c r="N1899" s="86">
        <f t="shared" si="90"/>
        <v>64</v>
      </c>
      <c r="O1899" s="86">
        <f t="shared" si="90"/>
        <v>0</v>
      </c>
      <c r="P1899" s="86">
        <f t="shared" si="90"/>
        <v>10</v>
      </c>
      <c r="Q1899" s="86">
        <f t="shared" si="90"/>
        <v>53134</v>
      </c>
    </row>
    <row r="1900" spans="1:17" x14ac:dyDescent="0.25">
      <c r="A1900" t="s">
        <v>2817</v>
      </c>
      <c r="B1900" t="s">
        <v>2809</v>
      </c>
      <c r="C1900" t="s">
        <v>769</v>
      </c>
      <c r="D1900" t="s">
        <v>896</v>
      </c>
      <c r="E1900" t="s">
        <v>780</v>
      </c>
      <c r="F1900">
        <v>0</v>
      </c>
      <c r="G1900" t="s">
        <v>796</v>
      </c>
      <c r="H1900" t="s">
        <v>2817</v>
      </c>
      <c r="J1900" s="90">
        <f t="shared" si="88"/>
        <v>53135</v>
      </c>
      <c r="K1900" s="86">
        <f t="shared" si="90"/>
        <v>649</v>
      </c>
      <c r="L1900" s="86">
        <f t="shared" si="90"/>
        <v>174</v>
      </c>
      <c r="M1900" s="86">
        <f t="shared" si="90"/>
        <v>104</v>
      </c>
      <c r="N1900" s="86">
        <f t="shared" si="90"/>
        <v>64</v>
      </c>
      <c r="O1900" s="86">
        <f t="shared" si="90"/>
        <v>0</v>
      </c>
      <c r="P1900" s="86">
        <f t="shared" si="90"/>
        <v>14</v>
      </c>
      <c r="Q1900" s="86">
        <f t="shared" si="90"/>
        <v>53135</v>
      </c>
    </row>
    <row r="1901" spans="1:17" x14ac:dyDescent="0.25">
      <c r="A1901" t="s">
        <v>2818</v>
      </c>
      <c r="B1901" t="s">
        <v>2809</v>
      </c>
      <c r="C1901" t="s">
        <v>769</v>
      </c>
      <c r="D1901" t="s">
        <v>896</v>
      </c>
      <c r="E1901" t="s">
        <v>780</v>
      </c>
      <c r="F1901">
        <v>0</v>
      </c>
      <c r="G1901" t="s">
        <v>796</v>
      </c>
      <c r="H1901" t="s">
        <v>2818</v>
      </c>
      <c r="J1901" s="90">
        <f t="shared" si="88"/>
        <v>53136</v>
      </c>
      <c r="K1901" s="86">
        <f t="shared" si="90"/>
        <v>649</v>
      </c>
      <c r="L1901" s="86">
        <f t="shared" si="90"/>
        <v>174</v>
      </c>
      <c r="M1901" s="86">
        <f t="shared" si="90"/>
        <v>104</v>
      </c>
      <c r="N1901" s="86">
        <f t="shared" si="90"/>
        <v>64</v>
      </c>
      <c r="O1901" s="86">
        <f t="shared" si="90"/>
        <v>0</v>
      </c>
      <c r="P1901" s="86">
        <f t="shared" si="90"/>
        <v>14</v>
      </c>
      <c r="Q1901" s="86">
        <f t="shared" si="90"/>
        <v>53136</v>
      </c>
    </row>
    <row r="1902" spans="1:17" x14ac:dyDescent="0.25">
      <c r="A1902" t="s">
        <v>2819</v>
      </c>
      <c r="B1902" t="s">
        <v>765</v>
      </c>
      <c r="C1902" t="s">
        <v>775</v>
      </c>
      <c r="D1902" t="s">
        <v>896</v>
      </c>
      <c r="E1902" t="s">
        <v>844</v>
      </c>
      <c r="F1902">
        <v>1</v>
      </c>
      <c r="G1902" t="s">
        <v>2819</v>
      </c>
      <c r="H1902" t="s">
        <v>765</v>
      </c>
      <c r="J1902" s="90">
        <f t="shared" si="88"/>
        <v>53140</v>
      </c>
      <c r="K1902" s="86" t="str">
        <f t="shared" si="90"/>
        <v/>
      </c>
      <c r="L1902" s="86">
        <f t="shared" si="90"/>
        <v>97</v>
      </c>
      <c r="M1902" s="86">
        <f t="shared" si="90"/>
        <v>104</v>
      </c>
      <c r="N1902" s="86">
        <f t="shared" si="90"/>
        <v>53</v>
      </c>
      <c r="O1902" s="86">
        <f t="shared" si="90"/>
        <v>1</v>
      </c>
      <c r="P1902" s="86">
        <f t="shared" si="90"/>
        <v>53140</v>
      </c>
      <c r="Q1902" s="86" t="str">
        <f t="shared" si="90"/>
        <v/>
      </c>
    </row>
    <row r="1903" spans="1:17" x14ac:dyDescent="0.25">
      <c r="A1903" t="s">
        <v>2820</v>
      </c>
      <c r="B1903" t="s">
        <v>765</v>
      </c>
      <c r="C1903" t="s">
        <v>775</v>
      </c>
      <c r="D1903" t="s">
        <v>776</v>
      </c>
      <c r="E1903" t="s">
        <v>844</v>
      </c>
      <c r="F1903">
        <v>1</v>
      </c>
      <c r="G1903" t="s">
        <v>2820</v>
      </c>
      <c r="H1903" t="s">
        <v>765</v>
      </c>
      <c r="J1903" s="90">
        <f t="shared" si="88"/>
        <v>53145</v>
      </c>
      <c r="K1903" s="86" t="str">
        <f t="shared" si="90"/>
        <v/>
      </c>
      <c r="L1903" s="86">
        <f t="shared" si="90"/>
        <v>97</v>
      </c>
      <c r="M1903" s="86">
        <f t="shared" si="90"/>
        <v>102</v>
      </c>
      <c r="N1903" s="86">
        <f t="shared" si="90"/>
        <v>53</v>
      </c>
      <c r="O1903" s="86">
        <f t="shared" si="90"/>
        <v>1</v>
      </c>
      <c r="P1903" s="86">
        <f t="shared" si="90"/>
        <v>53145</v>
      </c>
      <c r="Q1903" s="86" t="str">
        <f t="shared" si="90"/>
        <v/>
      </c>
    </row>
    <row r="1904" spans="1:17" x14ac:dyDescent="0.25">
      <c r="A1904" t="s">
        <v>2821</v>
      </c>
      <c r="B1904" t="s">
        <v>765</v>
      </c>
      <c r="C1904" t="s">
        <v>923</v>
      </c>
      <c r="D1904" t="s">
        <v>851</v>
      </c>
      <c r="E1904" t="s">
        <v>844</v>
      </c>
      <c r="F1904">
        <v>1</v>
      </c>
      <c r="G1904" t="s">
        <v>2821</v>
      </c>
      <c r="H1904" t="s">
        <v>765</v>
      </c>
      <c r="J1904" s="90">
        <f t="shared" si="88"/>
        <v>53150</v>
      </c>
      <c r="K1904" s="86" t="str">
        <f t="shared" si="90"/>
        <v/>
      </c>
      <c r="L1904" s="86">
        <f t="shared" si="90"/>
        <v>51</v>
      </c>
      <c r="M1904" s="86">
        <f t="shared" si="90"/>
        <v>101</v>
      </c>
      <c r="N1904" s="86">
        <f t="shared" si="90"/>
        <v>53</v>
      </c>
      <c r="O1904" s="86">
        <f t="shared" si="90"/>
        <v>1</v>
      </c>
      <c r="P1904" s="86">
        <f t="shared" si="90"/>
        <v>53150</v>
      </c>
      <c r="Q1904" s="86" t="str">
        <f t="shared" si="90"/>
        <v/>
      </c>
    </row>
    <row r="1905" spans="1:17" x14ac:dyDescent="0.25">
      <c r="A1905" t="s">
        <v>2822</v>
      </c>
      <c r="B1905" t="s">
        <v>765</v>
      </c>
      <c r="C1905" t="s">
        <v>923</v>
      </c>
      <c r="D1905" t="s">
        <v>776</v>
      </c>
      <c r="E1905" t="s">
        <v>844</v>
      </c>
      <c r="F1905">
        <v>1</v>
      </c>
      <c r="G1905" t="s">
        <v>2822</v>
      </c>
      <c r="H1905" t="s">
        <v>765</v>
      </c>
      <c r="J1905" s="90">
        <f t="shared" si="88"/>
        <v>53153</v>
      </c>
      <c r="K1905" s="86" t="str">
        <f t="shared" si="90"/>
        <v/>
      </c>
      <c r="L1905" s="86">
        <f t="shared" si="90"/>
        <v>51</v>
      </c>
      <c r="M1905" s="86">
        <f t="shared" si="90"/>
        <v>102</v>
      </c>
      <c r="N1905" s="86">
        <f t="shared" si="90"/>
        <v>53</v>
      </c>
      <c r="O1905" s="86">
        <f t="shared" si="90"/>
        <v>1</v>
      </c>
      <c r="P1905" s="86">
        <f t="shared" si="90"/>
        <v>53153</v>
      </c>
      <c r="Q1905" s="86" t="str">
        <f t="shared" si="90"/>
        <v/>
      </c>
    </row>
    <row r="1906" spans="1:17" x14ac:dyDescent="0.25">
      <c r="A1906" t="s">
        <v>2823</v>
      </c>
      <c r="B1906" t="s">
        <v>765</v>
      </c>
      <c r="C1906" t="s">
        <v>923</v>
      </c>
      <c r="D1906" t="s">
        <v>896</v>
      </c>
      <c r="E1906" t="s">
        <v>844</v>
      </c>
      <c r="F1906">
        <v>1</v>
      </c>
      <c r="G1906" t="s">
        <v>2823</v>
      </c>
      <c r="H1906" t="s">
        <v>765</v>
      </c>
      <c r="J1906" s="90">
        <f t="shared" si="88"/>
        <v>53156</v>
      </c>
      <c r="K1906" s="86" t="str">
        <f t="shared" si="90"/>
        <v/>
      </c>
      <c r="L1906" s="86">
        <f t="shared" si="90"/>
        <v>51</v>
      </c>
      <c r="M1906" s="86">
        <f t="shared" si="90"/>
        <v>104</v>
      </c>
      <c r="N1906" s="86">
        <f t="shared" si="90"/>
        <v>53</v>
      </c>
      <c r="O1906" s="86">
        <f t="shared" si="90"/>
        <v>1</v>
      </c>
      <c r="P1906" s="86">
        <f t="shared" si="90"/>
        <v>53156</v>
      </c>
      <c r="Q1906" s="86" t="str">
        <f t="shared" si="90"/>
        <v/>
      </c>
    </row>
    <row r="1907" spans="1:17" x14ac:dyDescent="0.25">
      <c r="A1907" t="s">
        <v>2824</v>
      </c>
      <c r="B1907" t="s">
        <v>765</v>
      </c>
      <c r="C1907" t="s">
        <v>923</v>
      </c>
      <c r="D1907" t="s">
        <v>776</v>
      </c>
      <c r="E1907" t="s">
        <v>844</v>
      </c>
      <c r="F1907">
        <v>1</v>
      </c>
      <c r="G1907" t="s">
        <v>2824</v>
      </c>
      <c r="H1907" t="s">
        <v>765</v>
      </c>
      <c r="J1907" s="90">
        <f t="shared" si="88"/>
        <v>53159</v>
      </c>
      <c r="K1907" s="86" t="str">
        <f t="shared" si="90"/>
        <v/>
      </c>
      <c r="L1907" s="86">
        <f t="shared" si="90"/>
        <v>51</v>
      </c>
      <c r="M1907" s="86">
        <f t="shared" si="90"/>
        <v>102</v>
      </c>
      <c r="N1907" s="86">
        <f t="shared" si="90"/>
        <v>53</v>
      </c>
      <c r="O1907" s="86">
        <f t="shared" si="90"/>
        <v>1</v>
      </c>
      <c r="P1907" s="86">
        <f t="shared" si="90"/>
        <v>53159</v>
      </c>
      <c r="Q1907" s="86" t="str">
        <f t="shared" si="90"/>
        <v/>
      </c>
    </row>
    <row r="1908" spans="1:17" x14ac:dyDescent="0.25">
      <c r="A1908" t="s">
        <v>2825</v>
      </c>
      <c r="B1908" t="s">
        <v>1008</v>
      </c>
      <c r="C1908" t="s">
        <v>769</v>
      </c>
      <c r="D1908" t="s">
        <v>851</v>
      </c>
      <c r="E1908" t="s">
        <v>932</v>
      </c>
      <c r="F1908">
        <v>0</v>
      </c>
      <c r="G1908" t="s">
        <v>1339</v>
      </c>
      <c r="H1908" t="s">
        <v>2825</v>
      </c>
      <c r="J1908" s="90">
        <f t="shared" si="88"/>
        <v>53161</v>
      </c>
      <c r="K1908" s="86">
        <f t="shared" si="90"/>
        <v>522</v>
      </c>
      <c r="L1908" s="86">
        <f t="shared" si="90"/>
        <v>174</v>
      </c>
      <c r="M1908" s="86">
        <f t="shared" si="90"/>
        <v>101</v>
      </c>
      <c r="N1908" s="86">
        <f t="shared" si="90"/>
        <v>52</v>
      </c>
      <c r="O1908" s="86">
        <f t="shared" si="90"/>
        <v>0</v>
      </c>
      <c r="P1908" s="86">
        <f t="shared" si="90"/>
        <v>5</v>
      </c>
      <c r="Q1908" s="86">
        <f t="shared" si="90"/>
        <v>53161</v>
      </c>
    </row>
    <row r="1909" spans="1:17" x14ac:dyDescent="0.25">
      <c r="A1909" t="s">
        <v>2826</v>
      </c>
      <c r="B1909" t="s">
        <v>1008</v>
      </c>
      <c r="C1909" t="s">
        <v>769</v>
      </c>
      <c r="D1909" t="s">
        <v>851</v>
      </c>
      <c r="E1909" t="s">
        <v>932</v>
      </c>
      <c r="F1909">
        <v>1</v>
      </c>
      <c r="G1909" t="s">
        <v>765</v>
      </c>
      <c r="H1909" t="s">
        <v>765</v>
      </c>
      <c r="J1909" s="90">
        <f t="shared" si="88"/>
        <v>53162</v>
      </c>
      <c r="K1909" s="86">
        <f t="shared" si="90"/>
        <v>522</v>
      </c>
      <c r="L1909" s="86">
        <f t="shared" si="90"/>
        <v>174</v>
      </c>
      <c r="M1909" s="86">
        <f t="shared" si="90"/>
        <v>101</v>
      </c>
      <c r="N1909" s="86">
        <f t="shared" si="90"/>
        <v>52</v>
      </c>
      <c r="O1909" s="86">
        <f t="shared" si="90"/>
        <v>1</v>
      </c>
      <c r="P1909" s="86" t="str">
        <f t="shared" si="90"/>
        <v/>
      </c>
      <c r="Q1909" s="86" t="str">
        <f t="shared" si="90"/>
        <v/>
      </c>
    </row>
    <row r="1910" spans="1:17" x14ac:dyDescent="0.25">
      <c r="A1910" t="s">
        <v>2827</v>
      </c>
      <c r="B1910" t="s">
        <v>765</v>
      </c>
      <c r="C1910" t="s">
        <v>775</v>
      </c>
      <c r="D1910" t="s">
        <v>765</v>
      </c>
      <c r="E1910" t="s">
        <v>844</v>
      </c>
      <c r="F1910">
        <v>1</v>
      </c>
      <c r="G1910" t="s">
        <v>2827</v>
      </c>
      <c r="H1910" t="s">
        <v>765</v>
      </c>
      <c r="J1910" s="90">
        <f t="shared" si="88"/>
        <v>53165</v>
      </c>
      <c r="K1910" s="86" t="str">
        <f t="shared" si="90"/>
        <v/>
      </c>
      <c r="L1910" s="86">
        <f t="shared" si="90"/>
        <v>97</v>
      </c>
      <c r="M1910" s="86" t="str">
        <f t="shared" si="90"/>
        <v/>
      </c>
      <c r="N1910" s="86">
        <f t="shared" si="90"/>
        <v>53</v>
      </c>
      <c r="O1910" s="86">
        <f t="shared" si="90"/>
        <v>1</v>
      </c>
      <c r="P1910" s="86">
        <f t="shared" si="90"/>
        <v>53165</v>
      </c>
      <c r="Q1910" s="86" t="str">
        <f t="shared" si="90"/>
        <v/>
      </c>
    </row>
    <row r="1911" spans="1:17" x14ac:dyDescent="0.25">
      <c r="A1911" t="s">
        <v>2828</v>
      </c>
      <c r="B1911" t="s">
        <v>765</v>
      </c>
      <c r="C1911" t="s">
        <v>769</v>
      </c>
      <c r="D1911" t="s">
        <v>765</v>
      </c>
      <c r="E1911" t="s">
        <v>844</v>
      </c>
      <c r="F1911">
        <v>1</v>
      </c>
      <c r="G1911" t="s">
        <v>2828</v>
      </c>
      <c r="H1911" t="s">
        <v>765</v>
      </c>
      <c r="J1911" s="90">
        <f t="shared" si="88"/>
        <v>53166</v>
      </c>
      <c r="K1911" s="86" t="str">
        <f t="shared" si="90"/>
        <v/>
      </c>
      <c r="L1911" s="86">
        <f t="shared" si="90"/>
        <v>174</v>
      </c>
      <c r="M1911" s="86" t="str">
        <f t="shared" si="90"/>
        <v/>
      </c>
      <c r="N1911" s="86">
        <f t="shared" si="90"/>
        <v>53</v>
      </c>
      <c r="O1911" s="86">
        <f t="shared" si="90"/>
        <v>1</v>
      </c>
      <c r="P1911" s="86">
        <f t="shared" si="90"/>
        <v>53166</v>
      </c>
      <c r="Q1911" s="86" t="str">
        <f t="shared" si="90"/>
        <v/>
      </c>
    </row>
    <row r="1912" spans="1:17" x14ac:dyDescent="0.25">
      <c r="A1912" t="s">
        <v>2829</v>
      </c>
      <c r="B1912" t="s">
        <v>765</v>
      </c>
      <c r="C1912" t="s">
        <v>769</v>
      </c>
      <c r="D1912" t="s">
        <v>798</v>
      </c>
      <c r="E1912" t="s">
        <v>844</v>
      </c>
      <c r="F1912">
        <v>1</v>
      </c>
      <c r="G1912" t="s">
        <v>2829</v>
      </c>
      <c r="H1912" t="s">
        <v>765</v>
      </c>
      <c r="J1912" s="90">
        <f t="shared" si="88"/>
        <v>53170</v>
      </c>
      <c r="K1912" s="86" t="str">
        <f t="shared" si="90"/>
        <v/>
      </c>
      <c r="L1912" s="86">
        <f t="shared" si="90"/>
        <v>174</v>
      </c>
      <c r="M1912" s="86">
        <f t="shared" si="90"/>
        <v>103</v>
      </c>
      <c r="N1912" s="86">
        <f t="shared" si="90"/>
        <v>53</v>
      </c>
      <c r="O1912" s="86">
        <f t="shared" si="90"/>
        <v>1</v>
      </c>
      <c r="P1912" s="86">
        <f t="shared" si="90"/>
        <v>53170</v>
      </c>
      <c r="Q1912" s="86" t="str">
        <f t="shared" si="90"/>
        <v/>
      </c>
    </row>
    <row r="1913" spans="1:17" x14ac:dyDescent="0.25">
      <c r="A1913" t="s">
        <v>2830</v>
      </c>
      <c r="B1913" t="s">
        <v>993</v>
      </c>
      <c r="C1913" t="s">
        <v>769</v>
      </c>
      <c r="D1913" t="s">
        <v>798</v>
      </c>
      <c r="E1913" t="s">
        <v>844</v>
      </c>
      <c r="F1913">
        <v>1</v>
      </c>
      <c r="G1913" t="s">
        <v>765</v>
      </c>
      <c r="H1913" t="s">
        <v>765</v>
      </c>
      <c r="J1913" s="90">
        <f t="shared" si="88"/>
        <v>53171</v>
      </c>
      <c r="K1913" s="86">
        <f t="shared" si="90"/>
        <v>535</v>
      </c>
      <c r="L1913" s="86">
        <f t="shared" si="90"/>
        <v>174</v>
      </c>
      <c r="M1913" s="86">
        <f t="shared" si="90"/>
        <v>103</v>
      </c>
      <c r="N1913" s="86">
        <f t="shared" si="90"/>
        <v>53</v>
      </c>
      <c r="O1913" s="86">
        <f t="shared" si="90"/>
        <v>1</v>
      </c>
      <c r="P1913" s="86" t="str">
        <f t="shared" si="90"/>
        <v/>
      </c>
      <c r="Q1913" s="86" t="str">
        <f t="shared" si="90"/>
        <v/>
      </c>
    </row>
    <row r="1914" spans="1:17" x14ac:dyDescent="0.25">
      <c r="A1914" t="s">
        <v>2831</v>
      </c>
      <c r="B1914" t="s">
        <v>765</v>
      </c>
      <c r="C1914" t="s">
        <v>769</v>
      </c>
      <c r="D1914" t="s">
        <v>798</v>
      </c>
      <c r="E1914" t="s">
        <v>844</v>
      </c>
      <c r="F1914">
        <v>1</v>
      </c>
      <c r="G1914" t="s">
        <v>2831</v>
      </c>
      <c r="H1914" t="s">
        <v>765</v>
      </c>
      <c r="J1914" s="90">
        <f t="shared" si="88"/>
        <v>53173</v>
      </c>
      <c r="K1914" s="86" t="str">
        <f t="shared" si="90"/>
        <v/>
      </c>
      <c r="L1914" s="86">
        <f t="shared" si="90"/>
        <v>174</v>
      </c>
      <c r="M1914" s="86">
        <f t="shared" si="90"/>
        <v>103</v>
      </c>
      <c r="N1914" s="86">
        <f t="shared" si="90"/>
        <v>53</v>
      </c>
      <c r="O1914" s="86">
        <f t="shared" si="90"/>
        <v>1</v>
      </c>
      <c r="P1914" s="86">
        <f t="shared" si="90"/>
        <v>53173</v>
      </c>
      <c r="Q1914" s="86" t="str">
        <f t="shared" si="90"/>
        <v/>
      </c>
    </row>
    <row r="1915" spans="1:17" x14ac:dyDescent="0.25">
      <c r="A1915" t="s">
        <v>2832</v>
      </c>
      <c r="B1915" t="s">
        <v>765</v>
      </c>
      <c r="C1915" t="s">
        <v>2609</v>
      </c>
      <c r="D1915" t="s">
        <v>765</v>
      </c>
      <c r="E1915" t="s">
        <v>844</v>
      </c>
      <c r="F1915">
        <v>1</v>
      </c>
      <c r="G1915" t="s">
        <v>2832</v>
      </c>
      <c r="H1915" t="s">
        <v>765</v>
      </c>
      <c r="J1915" s="90">
        <f t="shared" si="88"/>
        <v>53176</v>
      </c>
      <c r="K1915" s="86" t="str">
        <f t="shared" si="90"/>
        <v/>
      </c>
      <c r="L1915" s="86">
        <f t="shared" si="90"/>
        <v>50</v>
      </c>
      <c r="M1915" s="86" t="str">
        <f t="shared" si="90"/>
        <v/>
      </c>
      <c r="N1915" s="86">
        <f t="shared" si="90"/>
        <v>53</v>
      </c>
      <c r="O1915" s="86">
        <f t="shared" si="90"/>
        <v>1</v>
      </c>
      <c r="P1915" s="86">
        <f t="shared" si="90"/>
        <v>53176</v>
      </c>
      <c r="Q1915" s="86" t="str">
        <f t="shared" si="90"/>
        <v/>
      </c>
    </row>
    <row r="1916" spans="1:17" x14ac:dyDescent="0.25">
      <c r="A1916" t="s">
        <v>2833</v>
      </c>
      <c r="B1916" t="s">
        <v>765</v>
      </c>
      <c r="C1916" t="s">
        <v>923</v>
      </c>
      <c r="D1916" t="s">
        <v>776</v>
      </c>
      <c r="E1916" t="s">
        <v>844</v>
      </c>
      <c r="F1916">
        <v>1</v>
      </c>
      <c r="G1916" t="s">
        <v>2833</v>
      </c>
      <c r="H1916" t="s">
        <v>765</v>
      </c>
      <c r="J1916" s="90">
        <f t="shared" si="88"/>
        <v>53180</v>
      </c>
      <c r="K1916" s="86" t="str">
        <f t="shared" si="90"/>
        <v/>
      </c>
      <c r="L1916" s="86">
        <f t="shared" si="90"/>
        <v>51</v>
      </c>
      <c r="M1916" s="86">
        <f t="shared" si="90"/>
        <v>102</v>
      </c>
      <c r="N1916" s="86">
        <f t="shared" si="90"/>
        <v>53</v>
      </c>
      <c r="O1916" s="86">
        <f t="shared" si="90"/>
        <v>1</v>
      </c>
      <c r="P1916" s="86">
        <f t="shared" si="90"/>
        <v>53180</v>
      </c>
      <c r="Q1916" s="86" t="str">
        <f t="shared" si="90"/>
        <v/>
      </c>
    </row>
    <row r="1917" spans="1:17" x14ac:dyDescent="0.25">
      <c r="A1917" t="s">
        <v>2834</v>
      </c>
      <c r="B1917" t="s">
        <v>765</v>
      </c>
      <c r="C1917" t="s">
        <v>923</v>
      </c>
      <c r="D1917" t="s">
        <v>851</v>
      </c>
      <c r="E1917" t="s">
        <v>844</v>
      </c>
      <c r="F1917">
        <v>1</v>
      </c>
      <c r="G1917" t="s">
        <v>2834</v>
      </c>
      <c r="H1917" t="s">
        <v>765</v>
      </c>
      <c r="J1917" s="90">
        <f t="shared" si="88"/>
        <v>53183</v>
      </c>
      <c r="K1917" s="86" t="str">
        <f t="shared" si="90"/>
        <v/>
      </c>
      <c r="L1917" s="86">
        <f t="shared" si="90"/>
        <v>51</v>
      </c>
      <c r="M1917" s="86">
        <f t="shared" si="90"/>
        <v>101</v>
      </c>
      <c r="N1917" s="86">
        <f t="shared" si="90"/>
        <v>53</v>
      </c>
      <c r="O1917" s="86">
        <f t="shared" si="90"/>
        <v>1</v>
      </c>
      <c r="P1917" s="86">
        <f t="shared" si="90"/>
        <v>53183</v>
      </c>
      <c r="Q1917" s="86" t="str">
        <f t="shared" si="90"/>
        <v/>
      </c>
    </row>
    <row r="1918" spans="1:17" x14ac:dyDescent="0.25">
      <c r="A1918" t="s">
        <v>2835</v>
      </c>
      <c r="B1918" t="s">
        <v>765</v>
      </c>
      <c r="C1918" t="s">
        <v>769</v>
      </c>
      <c r="D1918" t="s">
        <v>851</v>
      </c>
      <c r="E1918" t="s">
        <v>844</v>
      </c>
      <c r="F1918">
        <v>1</v>
      </c>
      <c r="G1918" t="s">
        <v>2835</v>
      </c>
      <c r="H1918" t="s">
        <v>765</v>
      </c>
      <c r="J1918" s="90">
        <f t="shared" si="88"/>
        <v>53184</v>
      </c>
      <c r="K1918" s="86" t="str">
        <f t="shared" si="90"/>
        <v/>
      </c>
      <c r="L1918" s="86">
        <f t="shared" si="90"/>
        <v>174</v>
      </c>
      <c r="M1918" s="86">
        <f t="shared" si="90"/>
        <v>101</v>
      </c>
      <c r="N1918" s="86">
        <f t="shared" si="90"/>
        <v>53</v>
      </c>
      <c r="O1918" s="86">
        <f t="shared" si="90"/>
        <v>1</v>
      </c>
      <c r="P1918" s="86">
        <f t="shared" si="90"/>
        <v>53184</v>
      </c>
      <c r="Q1918" s="86" t="str">
        <f t="shared" si="90"/>
        <v/>
      </c>
    </row>
    <row r="1919" spans="1:17" x14ac:dyDescent="0.25">
      <c r="A1919" t="s">
        <v>2836</v>
      </c>
      <c r="B1919" t="s">
        <v>765</v>
      </c>
      <c r="C1919" t="s">
        <v>769</v>
      </c>
      <c r="D1919" t="s">
        <v>851</v>
      </c>
      <c r="E1919" t="s">
        <v>844</v>
      </c>
      <c r="F1919">
        <v>1</v>
      </c>
      <c r="G1919" t="s">
        <v>2836</v>
      </c>
      <c r="H1919" t="s">
        <v>765</v>
      </c>
      <c r="J1919" s="90">
        <f t="shared" si="88"/>
        <v>53188</v>
      </c>
      <c r="K1919" s="86" t="str">
        <f t="shared" si="90"/>
        <v/>
      </c>
      <c r="L1919" s="86">
        <f t="shared" si="90"/>
        <v>174</v>
      </c>
      <c r="M1919" s="86">
        <f t="shared" si="90"/>
        <v>101</v>
      </c>
      <c r="N1919" s="86">
        <f t="shared" si="90"/>
        <v>53</v>
      </c>
      <c r="O1919" s="86">
        <f t="shared" si="90"/>
        <v>1</v>
      </c>
      <c r="P1919" s="86">
        <f t="shared" si="90"/>
        <v>53188</v>
      </c>
      <c r="Q1919" s="86" t="str">
        <f t="shared" si="90"/>
        <v/>
      </c>
    </row>
    <row r="1920" spans="1:17" x14ac:dyDescent="0.25">
      <c r="A1920" t="s">
        <v>2837</v>
      </c>
      <c r="B1920" t="s">
        <v>765</v>
      </c>
      <c r="C1920" t="s">
        <v>769</v>
      </c>
      <c r="D1920" t="s">
        <v>851</v>
      </c>
      <c r="E1920" t="s">
        <v>844</v>
      </c>
      <c r="F1920">
        <v>1</v>
      </c>
      <c r="G1920" t="s">
        <v>2837</v>
      </c>
      <c r="H1920" t="s">
        <v>765</v>
      </c>
      <c r="J1920" s="90">
        <f t="shared" si="88"/>
        <v>53191</v>
      </c>
      <c r="K1920" s="86" t="str">
        <f t="shared" si="90"/>
        <v/>
      </c>
      <c r="L1920" s="86">
        <f t="shared" si="90"/>
        <v>174</v>
      </c>
      <c r="M1920" s="86">
        <f t="shared" si="90"/>
        <v>101</v>
      </c>
      <c r="N1920" s="86">
        <f t="shared" si="90"/>
        <v>53</v>
      </c>
      <c r="O1920" s="86">
        <f t="shared" si="90"/>
        <v>1</v>
      </c>
      <c r="P1920" s="86">
        <f t="shared" ref="K1920:Q1956" si="91">IFERROR(+G1920+0,"")</f>
        <v>53191</v>
      </c>
      <c r="Q1920" s="86" t="str">
        <f t="shared" si="91"/>
        <v/>
      </c>
    </row>
    <row r="1921" spans="1:17" x14ac:dyDescent="0.25">
      <c r="A1921" t="s">
        <v>2838</v>
      </c>
      <c r="B1921" t="s">
        <v>765</v>
      </c>
      <c r="C1921" t="s">
        <v>932</v>
      </c>
      <c r="D1921" t="s">
        <v>798</v>
      </c>
      <c r="E1921" t="s">
        <v>844</v>
      </c>
      <c r="F1921">
        <v>1</v>
      </c>
      <c r="G1921" t="s">
        <v>2838</v>
      </c>
      <c r="H1921" t="s">
        <v>765</v>
      </c>
      <c r="J1921" s="90">
        <f t="shared" si="88"/>
        <v>53194</v>
      </c>
      <c r="K1921" s="86" t="str">
        <f t="shared" si="91"/>
        <v/>
      </c>
      <c r="L1921" s="86">
        <f t="shared" si="91"/>
        <v>52</v>
      </c>
      <c r="M1921" s="86">
        <f t="shared" si="91"/>
        <v>103</v>
      </c>
      <c r="N1921" s="86">
        <f t="shared" si="91"/>
        <v>53</v>
      </c>
      <c r="O1921" s="86">
        <f t="shared" si="91"/>
        <v>1</v>
      </c>
      <c r="P1921" s="86">
        <f t="shared" si="91"/>
        <v>53194</v>
      </c>
      <c r="Q1921" s="86" t="str">
        <f t="shared" si="91"/>
        <v/>
      </c>
    </row>
    <row r="1922" spans="1:17" x14ac:dyDescent="0.25">
      <c r="A1922" t="s">
        <v>2839</v>
      </c>
      <c r="B1922" t="s">
        <v>1012</v>
      </c>
      <c r="C1922" t="s">
        <v>769</v>
      </c>
      <c r="D1922" t="s">
        <v>798</v>
      </c>
      <c r="E1922" t="s">
        <v>780</v>
      </c>
      <c r="F1922">
        <v>1</v>
      </c>
      <c r="G1922" t="s">
        <v>765</v>
      </c>
      <c r="H1922" t="s">
        <v>765</v>
      </c>
      <c r="J1922" s="90">
        <f t="shared" ref="J1922:J1985" si="92">IFERROR(+A1922+0,A1922)</f>
        <v>53211</v>
      </c>
      <c r="K1922" s="86">
        <f t="shared" si="91"/>
        <v>642</v>
      </c>
      <c r="L1922" s="86">
        <f t="shared" si="91"/>
        <v>174</v>
      </c>
      <c r="M1922" s="86">
        <f t="shared" si="91"/>
        <v>103</v>
      </c>
      <c r="N1922" s="86">
        <f t="shared" si="91"/>
        <v>64</v>
      </c>
      <c r="O1922" s="86">
        <f t="shared" si="91"/>
        <v>1</v>
      </c>
      <c r="P1922" s="86" t="str">
        <f t="shared" si="91"/>
        <v/>
      </c>
      <c r="Q1922" s="86" t="str">
        <f t="shared" si="91"/>
        <v/>
      </c>
    </row>
    <row r="1923" spans="1:17" x14ac:dyDescent="0.25">
      <c r="A1923" t="s">
        <v>2840</v>
      </c>
      <c r="B1923" t="s">
        <v>1012</v>
      </c>
      <c r="C1923" t="s">
        <v>769</v>
      </c>
      <c r="D1923" t="s">
        <v>851</v>
      </c>
      <c r="E1923" t="s">
        <v>780</v>
      </c>
      <c r="F1923">
        <v>1</v>
      </c>
      <c r="G1923" t="s">
        <v>765</v>
      </c>
      <c r="H1923" t="s">
        <v>765</v>
      </c>
      <c r="J1923" s="90">
        <f t="shared" si="92"/>
        <v>53213</v>
      </c>
      <c r="K1923" s="86">
        <f t="shared" si="91"/>
        <v>642</v>
      </c>
      <c r="L1923" s="86">
        <f t="shared" si="91"/>
        <v>174</v>
      </c>
      <c r="M1923" s="86">
        <f t="shared" si="91"/>
        <v>101</v>
      </c>
      <c r="N1923" s="86">
        <f t="shared" si="91"/>
        <v>64</v>
      </c>
      <c r="O1923" s="86">
        <f t="shared" si="91"/>
        <v>1</v>
      </c>
      <c r="P1923" s="86" t="str">
        <f t="shared" si="91"/>
        <v/>
      </c>
      <c r="Q1923" s="86" t="str">
        <f t="shared" si="91"/>
        <v/>
      </c>
    </row>
    <row r="1924" spans="1:17" x14ac:dyDescent="0.25">
      <c r="A1924" t="s">
        <v>2841</v>
      </c>
      <c r="B1924" t="s">
        <v>1012</v>
      </c>
      <c r="C1924" t="s">
        <v>769</v>
      </c>
      <c r="D1924" t="s">
        <v>798</v>
      </c>
      <c r="E1924" t="s">
        <v>780</v>
      </c>
      <c r="F1924">
        <v>1</v>
      </c>
      <c r="G1924" t="s">
        <v>765</v>
      </c>
      <c r="H1924" t="s">
        <v>765</v>
      </c>
      <c r="J1924" s="90">
        <f t="shared" si="92"/>
        <v>53214</v>
      </c>
      <c r="K1924" s="86">
        <f t="shared" si="91"/>
        <v>642</v>
      </c>
      <c r="L1924" s="86">
        <f t="shared" si="91"/>
        <v>174</v>
      </c>
      <c r="M1924" s="86">
        <f t="shared" si="91"/>
        <v>103</v>
      </c>
      <c r="N1924" s="86">
        <f t="shared" si="91"/>
        <v>64</v>
      </c>
      <c r="O1924" s="86">
        <f t="shared" si="91"/>
        <v>1</v>
      </c>
      <c r="P1924" s="86" t="str">
        <f t="shared" si="91"/>
        <v/>
      </c>
      <c r="Q1924" s="86" t="str">
        <f t="shared" si="91"/>
        <v/>
      </c>
    </row>
    <row r="1925" spans="1:17" x14ac:dyDescent="0.25">
      <c r="A1925" t="s">
        <v>2842</v>
      </c>
      <c r="B1925" t="s">
        <v>1297</v>
      </c>
      <c r="C1925" t="s">
        <v>769</v>
      </c>
      <c r="D1925" t="s">
        <v>798</v>
      </c>
      <c r="E1925" t="s">
        <v>844</v>
      </c>
      <c r="F1925">
        <v>1</v>
      </c>
      <c r="G1925" t="s">
        <v>765</v>
      </c>
      <c r="H1925" t="s">
        <v>765</v>
      </c>
      <c r="J1925" s="90">
        <f t="shared" si="92"/>
        <v>53221</v>
      </c>
      <c r="K1925" s="86">
        <f t="shared" si="91"/>
        <v>533</v>
      </c>
      <c r="L1925" s="86">
        <f t="shared" si="91"/>
        <v>174</v>
      </c>
      <c r="M1925" s="86">
        <f t="shared" si="91"/>
        <v>103</v>
      </c>
      <c r="N1925" s="86">
        <f t="shared" si="91"/>
        <v>53</v>
      </c>
      <c r="O1925" s="86">
        <f t="shared" si="91"/>
        <v>1</v>
      </c>
      <c r="P1925" s="86" t="str">
        <f t="shared" si="91"/>
        <v/>
      </c>
      <c r="Q1925" s="86" t="str">
        <f t="shared" si="91"/>
        <v/>
      </c>
    </row>
    <row r="1926" spans="1:17" x14ac:dyDescent="0.25">
      <c r="A1926" t="s">
        <v>2843</v>
      </c>
      <c r="B1926" t="s">
        <v>1297</v>
      </c>
      <c r="C1926" t="s">
        <v>769</v>
      </c>
      <c r="D1926" t="s">
        <v>798</v>
      </c>
      <c r="E1926" t="s">
        <v>844</v>
      </c>
      <c r="F1926">
        <v>1</v>
      </c>
      <c r="G1926" t="s">
        <v>765</v>
      </c>
      <c r="H1926" t="s">
        <v>765</v>
      </c>
      <c r="J1926" s="90">
        <f t="shared" si="92"/>
        <v>53222</v>
      </c>
      <c r="K1926" s="86">
        <f t="shared" si="91"/>
        <v>533</v>
      </c>
      <c r="L1926" s="86">
        <f t="shared" si="91"/>
        <v>174</v>
      </c>
      <c r="M1926" s="86">
        <f t="shared" si="91"/>
        <v>103</v>
      </c>
      <c r="N1926" s="86">
        <f t="shared" si="91"/>
        <v>53</v>
      </c>
      <c r="O1926" s="86">
        <f t="shared" si="91"/>
        <v>1</v>
      </c>
      <c r="P1926" s="86" t="str">
        <f t="shared" si="91"/>
        <v/>
      </c>
      <c r="Q1926" s="86" t="str">
        <f t="shared" si="91"/>
        <v/>
      </c>
    </row>
    <row r="1927" spans="1:17" x14ac:dyDescent="0.25">
      <c r="A1927" t="s">
        <v>2844</v>
      </c>
      <c r="B1927" t="s">
        <v>1297</v>
      </c>
      <c r="C1927" t="s">
        <v>769</v>
      </c>
      <c r="D1927" t="s">
        <v>798</v>
      </c>
      <c r="E1927" t="s">
        <v>844</v>
      </c>
      <c r="F1927">
        <v>1</v>
      </c>
      <c r="G1927" t="s">
        <v>765</v>
      </c>
      <c r="H1927" t="s">
        <v>765</v>
      </c>
      <c r="J1927" s="90">
        <f t="shared" si="92"/>
        <v>53224</v>
      </c>
      <c r="K1927" s="86">
        <f t="shared" si="91"/>
        <v>533</v>
      </c>
      <c r="L1927" s="86">
        <f t="shared" si="91"/>
        <v>174</v>
      </c>
      <c r="M1927" s="86">
        <f t="shared" si="91"/>
        <v>103</v>
      </c>
      <c r="N1927" s="86">
        <f t="shared" si="91"/>
        <v>53</v>
      </c>
      <c r="O1927" s="86">
        <f t="shared" si="91"/>
        <v>1</v>
      </c>
      <c r="P1927" s="86" t="str">
        <f t="shared" si="91"/>
        <v/>
      </c>
      <c r="Q1927" s="86" t="str">
        <f t="shared" si="91"/>
        <v/>
      </c>
    </row>
    <row r="1928" spans="1:17" x14ac:dyDescent="0.25">
      <c r="A1928" t="s">
        <v>2845</v>
      </c>
      <c r="B1928" t="s">
        <v>765</v>
      </c>
      <c r="C1928" t="s">
        <v>775</v>
      </c>
      <c r="D1928" t="s">
        <v>851</v>
      </c>
      <c r="E1928" t="s">
        <v>844</v>
      </c>
      <c r="F1928">
        <v>1</v>
      </c>
      <c r="G1928" t="s">
        <v>2845</v>
      </c>
      <c r="H1928" t="s">
        <v>765</v>
      </c>
      <c r="J1928" s="90">
        <f t="shared" si="92"/>
        <v>53703</v>
      </c>
      <c r="K1928" s="86" t="str">
        <f t="shared" si="91"/>
        <v/>
      </c>
      <c r="L1928" s="86">
        <f t="shared" si="91"/>
        <v>97</v>
      </c>
      <c r="M1928" s="86">
        <f t="shared" si="91"/>
        <v>101</v>
      </c>
      <c r="N1928" s="86">
        <f t="shared" si="91"/>
        <v>53</v>
      </c>
      <c r="O1928" s="86">
        <f t="shared" si="91"/>
        <v>1</v>
      </c>
      <c r="P1928" s="86">
        <f t="shared" si="91"/>
        <v>53703</v>
      </c>
      <c r="Q1928" s="86" t="str">
        <f t="shared" si="91"/>
        <v/>
      </c>
    </row>
    <row r="1929" spans="1:17" x14ac:dyDescent="0.25">
      <c r="A1929" t="s">
        <v>2846</v>
      </c>
      <c r="B1929" t="s">
        <v>765</v>
      </c>
      <c r="C1929" t="s">
        <v>775</v>
      </c>
      <c r="D1929" t="s">
        <v>851</v>
      </c>
      <c r="E1929" t="s">
        <v>844</v>
      </c>
      <c r="F1929">
        <v>1</v>
      </c>
      <c r="G1929" t="s">
        <v>2845</v>
      </c>
      <c r="H1929" t="s">
        <v>765</v>
      </c>
      <c r="J1929" s="90" t="str">
        <f t="shared" si="92"/>
        <v>53703-BH</v>
      </c>
      <c r="K1929" s="86" t="str">
        <f t="shared" si="91"/>
        <v/>
      </c>
      <c r="L1929" s="86">
        <f t="shared" si="91"/>
        <v>97</v>
      </c>
      <c r="M1929" s="86">
        <f t="shared" si="91"/>
        <v>101</v>
      </c>
      <c r="N1929" s="86">
        <f t="shared" si="91"/>
        <v>53</v>
      </c>
      <c r="O1929" s="86">
        <f t="shared" si="91"/>
        <v>1</v>
      </c>
      <c r="P1929" s="86">
        <f t="shared" si="91"/>
        <v>53703</v>
      </c>
      <c r="Q1929" s="86" t="str">
        <f t="shared" si="91"/>
        <v/>
      </c>
    </row>
    <row r="1930" spans="1:17" x14ac:dyDescent="0.25">
      <c r="A1930" t="s">
        <v>2847</v>
      </c>
      <c r="B1930" t="s">
        <v>765</v>
      </c>
      <c r="C1930" t="s">
        <v>863</v>
      </c>
      <c r="D1930" t="s">
        <v>776</v>
      </c>
      <c r="E1930" t="s">
        <v>799</v>
      </c>
      <c r="F1930">
        <v>1</v>
      </c>
      <c r="G1930" t="s">
        <v>2847</v>
      </c>
      <c r="H1930" t="s">
        <v>765</v>
      </c>
      <c r="J1930" s="90">
        <f t="shared" si="92"/>
        <v>54006</v>
      </c>
      <c r="K1930" s="86" t="str">
        <f t="shared" si="91"/>
        <v/>
      </c>
      <c r="L1930" s="86">
        <f t="shared" si="91"/>
        <v>90</v>
      </c>
      <c r="M1930" s="86">
        <f t="shared" si="91"/>
        <v>102</v>
      </c>
      <c r="N1930" s="86">
        <f t="shared" si="91"/>
        <v>54</v>
      </c>
      <c r="O1930" s="86">
        <f t="shared" si="91"/>
        <v>1</v>
      </c>
      <c r="P1930" s="86">
        <f t="shared" si="91"/>
        <v>54006</v>
      </c>
      <c r="Q1930" s="86" t="str">
        <f t="shared" si="91"/>
        <v/>
      </c>
    </row>
    <row r="1931" spans="1:17" x14ac:dyDescent="0.25">
      <c r="A1931" t="s">
        <v>2848</v>
      </c>
      <c r="B1931" t="s">
        <v>765</v>
      </c>
      <c r="C1931" t="s">
        <v>775</v>
      </c>
      <c r="D1931" t="s">
        <v>851</v>
      </c>
      <c r="E1931" t="s">
        <v>778</v>
      </c>
      <c r="F1931">
        <v>1</v>
      </c>
      <c r="G1931" t="s">
        <v>2848</v>
      </c>
      <c r="H1931" t="s">
        <v>765</v>
      </c>
      <c r="J1931" s="90">
        <f t="shared" si="92"/>
        <v>54010</v>
      </c>
      <c r="K1931" s="86" t="str">
        <f t="shared" si="91"/>
        <v/>
      </c>
      <c r="L1931" s="86">
        <f t="shared" si="91"/>
        <v>97</v>
      </c>
      <c r="M1931" s="86">
        <f t="shared" si="91"/>
        <v>101</v>
      </c>
      <c r="N1931" s="86">
        <f t="shared" si="91"/>
        <v>63</v>
      </c>
      <c r="O1931" s="86">
        <f t="shared" si="91"/>
        <v>1</v>
      </c>
      <c r="P1931" s="86">
        <f t="shared" si="91"/>
        <v>54010</v>
      </c>
      <c r="Q1931" s="86" t="str">
        <f t="shared" si="91"/>
        <v/>
      </c>
    </row>
    <row r="1932" spans="1:17" x14ac:dyDescent="0.25">
      <c r="A1932" t="s">
        <v>2849</v>
      </c>
      <c r="B1932" t="s">
        <v>1002</v>
      </c>
      <c r="C1932" t="s">
        <v>769</v>
      </c>
      <c r="D1932" t="s">
        <v>851</v>
      </c>
      <c r="E1932" t="s">
        <v>844</v>
      </c>
      <c r="F1932">
        <v>1</v>
      </c>
      <c r="G1932" t="s">
        <v>765</v>
      </c>
      <c r="H1932" t="s">
        <v>765</v>
      </c>
      <c r="J1932" s="90">
        <f t="shared" si="92"/>
        <v>54011</v>
      </c>
      <c r="K1932" s="86">
        <f t="shared" si="91"/>
        <v>536</v>
      </c>
      <c r="L1932" s="86">
        <f t="shared" si="91"/>
        <v>174</v>
      </c>
      <c r="M1932" s="86">
        <f t="shared" si="91"/>
        <v>101</v>
      </c>
      <c r="N1932" s="86">
        <f t="shared" si="91"/>
        <v>53</v>
      </c>
      <c r="O1932" s="86">
        <f t="shared" si="91"/>
        <v>1</v>
      </c>
      <c r="P1932" s="86" t="str">
        <f t="shared" si="91"/>
        <v/>
      </c>
      <c r="Q1932" s="86" t="str">
        <f t="shared" si="91"/>
        <v/>
      </c>
    </row>
    <row r="1933" spans="1:17" x14ac:dyDescent="0.25">
      <c r="A1933" t="s">
        <v>2850</v>
      </c>
      <c r="B1933" t="s">
        <v>1002</v>
      </c>
      <c r="C1933" t="s">
        <v>769</v>
      </c>
      <c r="D1933" t="s">
        <v>851</v>
      </c>
      <c r="E1933" t="s">
        <v>844</v>
      </c>
      <c r="F1933">
        <v>1</v>
      </c>
      <c r="G1933" t="s">
        <v>765</v>
      </c>
      <c r="H1933" t="s">
        <v>765</v>
      </c>
      <c r="J1933" s="90">
        <f t="shared" si="92"/>
        <v>54012</v>
      </c>
      <c r="K1933" s="86">
        <f t="shared" si="91"/>
        <v>536</v>
      </c>
      <c r="L1933" s="86">
        <f t="shared" si="91"/>
        <v>174</v>
      </c>
      <c r="M1933" s="86">
        <f t="shared" si="91"/>
        <v>101</v>
      </c>
      <c r="N1933" s="86">
        <f t="shared" si="91"/>
        <v>53</v>
      </c>
      <c r="O1933" s="86">
        <f t="shared" si="91"/>
        <v>1</v>
      </c>
      <c r="P1933" s="86" t="str">
        <f t="shared" si="91"/>
        <v/>
      </c>
      <c r="Q1933" s="86" t="str">
        <f t="shared" si="91"/>
        <v/>
      </c>
    </row>
    <row r="1934" spans="1:17" x14ac:dyDescent="0.25">
      <c r="A1934" t="s">
        <v>2851</v>
      </c>
      <c r="B1934" t="s">
        <v>765</v>
      </c>
      <c r="C1934" t="s">
        <v>2609</v>
      </c>
      <c r="D1934" t="s">
        <v>851</v>
      </c>
      <c r="E1934" t="s">
        <v>844</v>
      </c>
      <c r="F1934">
        <v>1</v>
      </c>
      <c r="G1934" t="s">
        <v>2851</v>
      </c>
      <c r="H1934" t="s">
        <v>765</v>
      </c>
      <c r="J1934" s="90">
        <f t="shared" si="92"/>
        <v>54015</v>
      </c>
      <c r="K1934" s="86" t="str">
        <f t="shared" si="91"/>
        <v/>
      </c>
      <c r="L1934" s="86">
        <f t="shared" si="91"/>
        <v>50</v>
      </c>
      <c r="M1934" s="86">
        <f t="shared" si="91"/>
        <v>101</v>
      </c>
      <c r="N1934" s="86">
        <f t="shared" si="91"/>
        <v>53</v>
      </c>
      <c r="O1934" s="86">
        <f t="shared" si="91"/>
        <v>1</v>
      </c>
      <c r="P1934" s="86">
        <f t="shared" si="91"/>
        <v>54015</v>
      </c>
      <c r="Q1934" s="86" t="str">
        <f t="shared" si="91"/>
        <v/>
      </c>
    </row>
    <row r="1935" spans="1:17" x14ac:dyDescent="0.25">
      <c r="A1935" t="s">
        <v>2852</v>
      </c>
      <c r="B1935" t="s">
        <v>765</v>
      </c>
      <c r="C1935" t="s">
        <v>769</v>
      </c>
      <c r="D1935" t="s">
        <v>851</v>
      </c>
      <c r="E1935" t="s">
        <v>844</v>
      </c>
      <c r="F1935">
        <v>1</v>
      </c>
      <c r="G1935" t="s">
        <v>2852</v>
      </c>
      <c r="H1935" t="s">
        <v>765</v>
      </c>
      <c r="J1935" s="90">
        <f t="shared" si="92"/>
        <v>54016</v>
      </c>
      <c r="K1935" s="86" t="str">
        <f t="shared" si="91"/>
        <v/>
      </c>
      <c r="L1935" s="86">
        <f t="shared" si="91"/>
        <v>174</v>
      </c>
      <c r="M1935" s="86">
        <f t="shared" si="91"/>
        <v>101</v>
      </c>
      <c r="N1935" s="86">
        <f t="shared" si="91"/>
        <v>53</v>
      </c>
      <c r="O1935" s="86">
        <f t="shared" si="91"/>
        <v>1</v>
      </c>
      <c r="P1935" s="86">
        <f t="shared" si="91"/>
        <v>54016</v>
      </c>
      <c r="Q1935" s="86" t="str">
        <f t="shared" si="91"/>
        <v/>
      </c>
    </row>
    <row r="1936" spans="1:17" x14ac:dyDescent="0.25">
      <c r="A1936" t="s">
        <v>2853</v>
      </c>
      <c r="B1936" t="s">
        <v>765</v>
      </c>
      <c r="C1936" t="s">
        <v>2609</v>
      </c>
      <c r="D1936" t="s">
        <v>776</v>
      </c>
      <c r="E1936" t="s">
        <v>844</v>
      </c>
      <c r="F1936">
        <v>1</v>
      </c>
      <c r="G1936" t="s">
        <v>2853</v>
      </c>
      <c r="H1936" t="s">
        <v>765</v>
      </c>
      <c r="J1936" s="90">
        <f t="shared" si="92"/>
        <v>54020</v>
      </c>
      <c r="K1936" s="86" t="str">
        <f t="shared" si="91"/>
        <v/>
      </c>
      <c r="L1936" s="86">
        <f t="shared" si="91"/>
        <v>50</v>
      </c>
      <c r="M1936" s="86">
        <f t="shared" si="91"/>
        <v>102</v>
      </c>
      <c r="N1936" s="86">
        <f t="shared" si="91"/>
        <v>53</v>
      </c>
      <c r="O1936" s="86">
        <f t="shared" si="91"/>
        <v>1</v>
      </c>
      <c r="P1936" s="86">
        <f t="shared" si="91"/>
        <v>54020</v>
      </c>
      <c r="Q1936" s="86" t="str">
        <f t="shared" si="91"/>
        <v/>
      </c>
    </row>
    <row r="1937" spans="1:17" x14ac:dyDescent="0.25">
      <c r="A1937" t="s">
        <v>2854</v>
      </c>
      <c r="B1937" t="s">
        <v>1297</v>
      </c>
      <c r="C1937" t="s">
        <v>769</v>
      </c>
      <c r="D1937" t="s">
        <v>851</v>
      </c>
      <c r="E1937" t="s">
        <v>844</v>
      </c>
      <c r="F1937">
        <v>1</v>
      </c>
      <c r="G1937" t="s">
        <v>765</v>
      </c>
      <c r="H1937" t="s">
        <v>765</v>
      </c>
      <c r="J1937" s="90">
        <f t="shared" si="92"/>
        <v>54021</v>
      </c>
      <c r="K1937" s="86">
        <f t="shared" si="91"/>
        <v>533</v>
      </c>
      <c r="L1937" s="86">
        <f t="shared" si="91"/>
        <v>174</v>
      </c>
      <c r="M1937" s="86">
        <f t="shared" si="91"/>
        <v>101</v>
      </c>
      <c r="N1937" s="86">
        <f t="shared" si="91"/>
        <v>53</v>
      </c>
      <c r="O1937" s="86">
        <f t="shared" si="91"/>
        <v>1</v>
      </c>
      <c r="P1937" s="86" t="str">
        <f t="shared" si="91"/>
        <v/>
      </c>
      <c r="Q1937" s="86" t="str">
        <f t="shared" si="91"/>
        <v/>
      </c>
    </row>
    <row r="1938" spans="1:17" x14ac:dyDescent="0.25">
      <c r="A1938" t="s">
        <v>2855</v>
      </c>
      <c r="B1938" t="s">
        <v>765</v>
      </c>
      <c r="C1938" t="s">
        <v>2609</v>
      </c>
      <c r="D1938" t="s">
        <v>776</v>
      </c>
      <c r="E1938" t="s">
        <v>844</v>
      </c>
      <c r="F1938">
        <v>1</v>
      </c>
      <c r="G1938" t="s">
        <v>2855</v>
      </c>
      <c r="H1938" t="s">
        <v>765</v>
      </c>
      <c r="J1938" s="90">
        <f t="shared" si="92"/>
        <v>54025</v>
      </c>
      <c r="K1938" s="86" t="str">
        <f t="shared" si="91"/>
        <v/>
      </c>
      <c r="L1938" s="86">
        <f t="shared" si="91"/>
        <v>50</v>
      </c>
      <c r="M1938" s="86">
        <f t="shared" si="91"/>
        <v>102</v>
      </c>
      <c r="N1938" s="86">
        <f t="shared" si="91"/>
        <v>53</v>
      </c>
      <c r="O1938" s="86">
        <f t="shared" si="91"/>
        <v>1</v>
      </c>
      <c r="P1938" s="86">
        <f t="shared" si="91"/>
        <v>54025</v>
      </c>
      <c r="Q1938" s="86" t="str">
        <f t="shared" si="91"/>
        <v/>
      </c>
    </row>
    <row r="1939" spans="1:17" x14ac:dyDescent="0.25">
      <c r="A1939" t="s">
        <v>2856</v>
      </c>
      <c r="B1939" t="s">
        <v>765</v>
      </c>
      <c r="C1939" t="s">
        <v>769</v>
      </c>
      <c r="D1939" t="s">
        <v>776</v>
      </c>
      <c r="E1939" t="s">
        <v>844</v>
      </c>
      <c r="F1939">
        <v>1</v>
      </c>
      <c r="G1939" t="s">
        <v>2856</v>
      </c>
      <c r="H1939" t="s">
        <v>765</v>
      </c>
      <c r="J1939" s="90">
        <f t="shared" si="92"/>
        <v>54026</v>
      </c>
      <c r="K1939" s="86" t="str">
        <f t="shared" si="91"/>
        <v/>
      </c>
      <c r="L1939" s="86">
        <f t="shared" si="91"/>
        <v>174</v>
      </c>
      <c r="M1939" s="86">
        <f t="shared" si="91"/>
        <v>102</v>
      </c>
      <c r="N1939" s="86">
        <f t="shared" si="91"/>
        <v>53</v>
      </c>
      <c r="O1939" s="86">
        <f t="shared" si="91"/>
        <v>1</v>
      </c>
      <c r="P1939" s="86">
        <f t="shared" si="91"/>
        <v>54026</v>
      </c>
      <c r="Q1939" s="86" t="str">
        <f t="shared" si="91"/>
        <v/>
      </c>
    </row>
    <row r="1940" spans="1:17" x14ac:dyDescent="0.25">
      <c r="A1940" t="s">
        <v>2857</v>
      </c>
      <c r="B1940" t="s">
        <v>765</v>
      </c>
      <c r="C1940" t="s">
        <v>2609</v>
      </c>
      <c r="D1940" t="s">
        <v>776</v>
      </c>
      <c r="E1940" t="s">
        <v>844</v>
      </c>
      <c r="F1940">
        <v>1</v>
      </c>
      <c r="G1940" t="s">
        <v>2857</v>
      </c>
      <c r="H1940" t="s">
        <v>765</v>
      </c>
      <c r="J1940" s="90">
        <f t="shared" si="92"/>
        <v>54030</v>
      </c>
      <c r="K1940" s="86" t="str">
        <f t="shared" si="91"/>
        <v/>
      </c>
      <c r="L1940" s="86">
        <f t="shared" si="91"/>
        <v>50</v>
      </c>
      <c r="M1940" s="86">
        <f t="shared" si="91"/>
        <v>102</v>
      </c>
      <c r="N1940" s="86">
        <f t="shared" si="91"/>
        <v>53</v>
      </c>
      <c r="O1940" s="86">
        <f t="shared" si="91"/>
        <v>1</v>
      </c>
      <c r="P1940" s="86">
        <f t="shared" si="91"/>
        <v>54030</v>
      </c>
      <c r="Q1940" s="86" t="str">
        <f t="shared" si="91"/>
        <v/>
      </c>
    </row>
    <row r="1941" spans="1:17" x14ac:dyDescent="0.25">
      <c r="A1941" t="s">
        <v>2858</v>
      </c>
      <c r="B1941" t="s">
        <v>1030</v>
      </c>
      <c r="C1941" t="s">
        <v>769</v>
      </c>
      <c r="D1941" t="s">
        <v>798</v>
      </c>
      <c r="E1941" t="s">
        <v>780</v>
      </c>
      <c r="F1941">
        <v>1</v>
      </c>
      <c r="G1941" t="s">
        <v>765</v>
      </c>
      <c r="H1941" t="s">
        <v>765</v>
      </c>
      <c r="J1941" s="90">
        <f t="shared" si="92"/>
        <v>54031</v>
      </c>
      <c r="K1941" s="86">
        <f t="shared" si="91"/>
        <v>643</v>
      </c>
      <c r="L1941" s="86">
        <f t="shared" si="91"/>
        <v>174</v>
      </c>
      <c r="M1941" s="86">
        <f t="shared" si="91"/>
        <v>103</v>
      </c>
      <c r="N1941" s="86">
        <f t="shared" si="91"/>
        <v>64</v>
      </c>
      <c r="O1941" s="86">
        <f t="shared" si="91"/>
        <v>1</v>
      </c>
      <c r="P1941" s="86" t="str">
        <f t="shared" si="91"/>
        <v/>
      </c>
      <c r="Q1941" s="86" t="str">
        <f t="shared" si="91"/>
        <v/>
      </c>
    </row>
    <row r="1942" spans="1:17" x14ac:dyDescent="0.25">
      <c r="A1942" t="s">
        <v>2859</v>
      </c>
      <c r="B1942" t="s">
        <v>765</v>
      </c>
      <c r="C1942" t="s">
        <v>2609</v>
      </c>
      <c r="D1942" t="s">
        <v>776</v>
      </c>
      <c r="E1942" t="s">
        <v>844</v>
      </c>
      <c r="F1942">
        <v>1</v>
      </c>
      <c r="G1942" t="s">
        <v>2859</v>
      </c>
      <c r="H1942" t="s">
        <v>765</v>
      </c>
      <c r="J1942" s="90">
        <f t="shared" si="92"/>
        <v>54035</v>
      </c>
      <c r="K1942" s="86" t="str">
        <f t="shared" si="91"/>
        <v/>
      </c>
      <c r="L1942" s="86">
        <f t="shared" si="91"/>
        <v>50</v>
      </c>
      <c r="M1942" s="86">
        <f t="shared" si="91"/>
        <v>102</v>
      </c>
      <c r="N1942" s="86">
        <f t="shared" si="91"/>
        <v>53</v>
      </c>
      <c r="O1942" s="86">
        <f t="shared" si="91"/>
        <v>1</v>
      </c>
      <c r="P1942" s="86">
        <f t="shared" si="91"/>
        <v>54035</v>
      </c>
      <c r="Q1942" s="86" t="str">
        <f t="shared" si="91"/>
        <v/>
      </c>
    </row>
    <row r="1943" spans="1:17" x14ac:dyDescent="0.25">
      <c r="A1943" t="s">
        <v>2860</v>
      </c>
      <c r="B1943" t="s">
        <v>765</v>
      </c>
      <c r="C1943" t="s">
        <v>769</v>
      </c>
      <c r="D1943" t="s">
        <v>776</v>
      </c>
      <c r="E1943" t="s">
        <v>844</v>
      </c>
      <c r="F1943">
        <v>1</v>
      </c>
      <c r="G1943" t="s">
        <v>2860</v>
      </c>
      <c r="H1943" t="s">
        <v>765</v>
      </c>
      <c r="J1943" s="90">
        <f t="shared" si="92"/>
        <v>54036</v>
      </c>
      <c r="K1943" s="86" t="str">
        <f t="shared" si="91"/>
        <v/>
      </c>
      <c r="L1943" s="86">
        <f t="shared" si="91"/>
        <v>174</v>
      </c>
      <c r="M1943" s="86">
        <f t="shared" si="91"/>
        <v>102</v>
      </c>
      <c r="N1943" s="86">
        <f t="shared" si="91"/>
        <v>53</v>
      </c>
      <c r="O1943" s="86">
        <f t="shared" si="91"/>
        <v>1</v>
      </c>
      <c r="P1943" s="86">
        <f t="shared" si="91"/>
        <v>54036</v>
      </c>
      <c r="Q1943" s="86" t="str">
        <f t="shared" si="91"/>
        <v/>
      </c>
    </row>
    <row r="1944" spans="1:17" x14ac:dyDescent="0.25">
      <c r="A1944" t="s">
        <v>2861</v>
      </c>
      <c r="B1944" t="s">
        <v>765</v>
      </c>
      <c r="C1944" t="s">
        <v>2609</v>
      </c>
      <c r="D1944" t="s">
        <v>896</v>
      </c>
      <c r="E1944" t="s">
        <v>844</v>
      </c>
      <c r="F1944">
        <v>1</v>
      </c>
      <c r="G1944" t="s">
        <v>2861</v>
      </c>
      <c r="H1944" t="s">
        <v>765</v>
      </c>
      <c r="J1944" s="90">
        <f t="shared" si="92"/>
        <v>54040</v>
      </c>
      <c r="K1944" s="86" t="str">
        <f t="shared" si="91"/>
        <v/>
      </c>
      <c r="L1944" s="86">
        <f t="shared" si="91"/>
        <v>50</v>
      </c>
      <c r="M1944" s="86">
        <f t="shared" si="91"/>
        <v>104</v>
      </c>
      <c r="N1944" s="86">
        <f t="shared" si="91"/>
        <v>53</v>
      </c>
      <c r="O1944" s="86">
        <f t="shared" si="91"/>
        <v>1</v>
      </c>
      <c r="P1944" s="86">
        <f t="shared" si="91"/>
        <v>54040</v>
      </c>
      <c r="Q1944" s="86" t="str">
        <f t="shared" si="91"/>
        <v/>
      </c>
    </row>
    <row r="1945" spans="1:17" x14ac:dyDescent="0.25">
      <c r="A1945" t="s">
        <v>2862</v>
      </c>
      <c r="B1945" t="s">
        <v>1091</v>
      </c>
      <c r="C1945" t="s">
        <v>769</v>
      </c>
      <c r="D1945" t="s">
        <v>798</v>
      </c>
      <c r="E1945" t="s">
        <v>955</v>
      </c>
      <c r="F1945">
        <v>1</v>
      </c>
      <c r="G1945" t="s">
        <v>765</v>
      </c>
      <c r="H1945" t="s">
        <v>765</v>
      </c>
      <c r="J1945" s="90">
        <f t="shared" si="92"/>
        <v>54041</v>
      </c>
      <c r="K1945" s="86">
        <f t="shared" si="91"/>
        <v>713</v>
      </c>
      <c r="L1945" s="86">
        <f t="shared" si="91"/>
        <v>174</v>
      </c>
      <c r="M1945" s="86">
        <f t="shared" si="91"/>
        <v>103</v>
      </c>
      <c r="N1945" s="86">
        <f t="shared" si="91"/>
        <v>71</v>
      </c>
      <c r="O1945" s="86">
        <f t="shared" si="91"/>
        <v>1</v>
      </c>
      <c r="P1945" s="86" t="str">
        <f t="shared" si="91"/>
        <v/>
      </c>
      <c r="Q1945" s="86" t="str">
        <f t="shared" si="91"/>
        <v/>
      </c>
    </row>
    <row r="1946" spans="1:17" x14ac:dyDescent="0.25">
      <c r="A1946" t="s">
        <v>2863</v>
      </c>
      <c r="B1946" t="s">
        <v>1091</v>
      </c>
      <c r="C1946" t="s">
        <v>769</v>
      </c>
      <c r="D1946" t="s">
        <v>776</v>
      </c>
      <c r="E1946" t="s">
        <v>955</v>
      </c>
      <c r="F1946">
        <v>1</v>
      </c>
      <c r="G1946" t="s">
        <v>765</v>
      </c>
      <c r="H1946" t="s">
        <v>765</v>
      </c>
      <c r="J1946" s="90">
        <f t="shared" si="92"/>
        <v>54042</v>
      </c>
      <c r="K1946" s="86">
        <f t="shared" si="91"/>
        <v>713</v>
      </c>
      <c r="L1946" s="86">
        <f t="shared" si="91"/>
        <v>174</v>
      </c>
      <c r="M1946" s="86">
        <f t="shared" si="91"/>
        <v>102</v>
      </c>
      <c r="N1946" s="86">
        <f t="shared" si="91"/>
        <v>71</v>
      </c>
      <c r="O1946" s="86">
        <f t="shared" si="91"/>
        <v>1</v>
      </c>
      <c r="P1946" s="86" t="str">
        <f t="shared" si="91"/>
        <v/>
      </c>
      <c r="Q1946" s="86" t="str">
        <f t="shared" si="91"/>
        <v/>
      </c>
    </row>
    <row r="1947" spans="1:17" x14ac:dyDescent="0.25">
      <c r="A1947" t="s">
        <v>2864</v>
      </c>
      <c r="B1947" t="s">
        <v>765</v>
      </c>
      <c r="C1947" t="s">
        <v>2609</v>
      </c>
      <c r="D1947" t="s">
        <v>896</v>
      </c>
      <c r="E1947" t="s">
        <v>844</v>
      </c>
      <c r="F1947">
        <v>1</v>
      </c>
      <c r="G1947" t="s">
        <v>2864</v>
      </c>
      <c r="H1947" t="s">
        <v>765</v>
      </c>
      <c r="J1947" s="90">
        <f t="shared" si="92"/>
        <v>54045</v>
      </c>
      <c r="K1947" s="86" t="str">
        <f t="shared" si="91"/>
        <v/>
      </c>
      <c r="L1947" s="86">
        <f t="shared" si="91"/>
        <v>50</v>
      </c>
      <c r="M1947" s="86">
        <f t="shared" si="91"/>
        <v>104</v>
      </c>
      <c r="N1947" s="86">
        <f t="shared" si="91"/>
        <v>53</v>
      </c>
      <c r="O1947" s="86">
        <f t="shared" si="91"/>
        <v>1</v>
      </c>
      <c r="P1947" s="86">
        <f t="shared" si="91"/>
        <v>54045</v>
      </c>
      <c r="Q1947" s="86" t="str">
        <f t="shared" si="91"/>
        <v/>
      </c>
    </row>
    <row r="1948" spans="1:17" x14ac:dyDescent="0.25">
      <c r="A1948" t="s">
        <v>2865</v>
      </c>
      <c r="B1948" t="s">
        <v>765</v>
      </c>
      <c r="C1948" t="s">
        <v>2609</v>
      </c>
      <c r="D1948" t="s">
        <v>896</v>
      </c>
      <c r="E1948" t="s">
        <v>844</v>
      </c>
      <c r="F1948">
        <v>1</v>
      </c>
      <c r="G1948" t="s">
        <v>2865</v>
      </c>
      <c r="H1948" t="s">
        <v>765</v>
      </c>
      <c r="J1948" s="90">
        <f t="shared" si="92"/>
        <v>54050</v>
      </c>
      <c r="K1948" s="86" t="str">
        <f t="shared" si="91"/>
        <v/>
      </c>
      <c r="L1948" s="86">
        <f t="shared" si="91"/>
        <v>50</v>
      </c>
      <c r="M1948" s="86">
        <f t="shared" si="91"/>
        <v>104</v>
      </c>
      <c r="N1948" s="86">
        <f t="shared" si="91"/>
        <v>53</v>
      </c>
      <c r="O1948" s="86">
        <f t="shared" si="91"/>
        <v>1</v>
      </c>
      <c r="P1948" s="86">
        <f t="shared" si="91"/>
        <v>54050</v>
      </c>
      <c r="Q1948" s="86" t="str">
        <f t="shared" si="91"/>
        <v/>
      </c>
    </row>
    <row r="1949" spans="1:17" x14ac:dyDescent="0.25">
      <c r="A1949" t="s">
        <v>2866</v>
      </c>
      <c r="B1949" t="s">
        <v>1091</v>
      </c>
      <c r="C1949" t="s">
        <v>769</v>
      </c>
      <c r="D1949" t="s">
        <v>798</v>
      </c>
      <c r="E1949" t="s">
        <v>955</v>
      </c>
      <c r="F1949">
        <v>1</v>
      </c>
      <c r="G1949" t="s">
        <v>765</v>
      </c>
      <c r="H1949" t="s">
        <v>765</v>
      </c>
      <c r="J1949" s="90">
        <f t="shared" si="92"/>
        <v>54051</v>
      </c>
      <c r="K1949" s="86">
        <f t="shared" si="91"/>
        <v>713</v>
      </c>
      <c r="L1949" s="86">
        <f t="shared" si="91"/>
        <v>174</v>
      </c>
      <c r="M1949" s="86">
        <f t="shared" si="91"/>
        <v>103</v>
      </c>
      <c r="N1949" s="86">
        <f t="shared" si="91"/>
        <v>71</v>
      </c>
      <c r="O1949" s="86">
        <f t="shared" si="91"/>
        <v>1</v>
      </c>
      <c r="P1949" s="86" t="str">
        <f t="shared" si="91"/>
        <v/>
      </c>
      <c r="Q1949" s="86" t="str">
        <f t="shared" si="91"/>
        <v/>
      </c>
    </row>
    <row r="1950" spans="1:17" x14ac:dyDescent="0.25">
      <c r="A1950" t="s">
        <v>2867</v>
      </c>
      <c r="B1950" t="s">
        <v>765</v>
      </c>
      <c r="C1950" t="s">
        <v>775</v>
      </c>
      <c r="D1950" t="s">
        <v>776</v>
      </c>
      <c r="E1950" t="s">
        <v>844</v>
      </c>
      <c r="F1950">
        <v>1</v>
      </c>
      <c r="G1950" t="s">
        <v>2867</v>
      </c>
      <c r="H1950" t="s">
        <v>765</v>
      </c>
      <c r="J1950" s="90">
        <f t="shared" si="92"/>
        <v>54055</v>
      </c>
      <c r="K1950" s="86" t="str">
        <f t="shared" si="91"/>
        <v/>
      </c>
      <c r="L1950" s="86">
        <f t="shared" si="91"/>
        <v>97</v>
      </c>
      <c r="M1950" s="86">
        <f t="shared" si="91"/>
        <v>102</v>
      </c>
      <c r="N1950" s="86">
        <f t="shared" si="91"/>
        <v>53</v>
      </c>
      <c r="O1950" s="86">
        <f t="shared" si="91"/>
        <v>1</v>
      </c>
      <c r="P1950" s="86">
        <f t="shared" si="91"/>
        <v>54055</v>
      </c>
      <c r="Q1950" s="86" t="str">
        <f t="shared" si="91"/>
        <v/>
      </c>
    </row>
    <row r="1951" spans="1:17" x14ac:dyDescent="0.25">
      <c r="A1951" t="s">
        <v>2868</v>
      </c>
      <c r="B1951" t="s">
        <v>765</v>
      </c>
      <c r="C1951" t="s">
        <v>775</v>
      </c>
      <c r="D1951" t="s">
        <v>798</v>
      </c>
      <c r="E1951" t="s">
        <v>844</v>
      </c>
      <c r="F1951">
        <v>1</v>
      </c>
      <c r="G1951" t="s">
        <v>2868</v>
      </c>
      <c r="H1951" t="s">
        <v>765</v>
      </c>
      <c r="J1951" s="90">
        <f t="shared" si="92"/>
        <v>54060</v>
      </c>
      <c r="K1951" s="86" t="str">
        <f t="shared" si="91"/>
        <v/>
      </c>
      <c r="L1951" s="86">
        <f t="shared" si="91"/>
        <v>97</v>
      </c>
      <c r="M1951" s="86">
        <f t="shared" si="91"/>
        <v>103</v>
      </c>
      <c r="N1951" s="86">
        <f t="shared" si="91"/>
        <v>53</v>
      </c>
      <c r="O1951" s="86">
        <f t="shared" si="91"/>
        <v>1</v>
      </c>
      <c r="P1951" s="86">
        <f t="shared" si="91"/>
        <v>54060</v>
      </c>
      <c r="Q1951" s="86" t="str">
        <f t="shared" si="91"/>
        <v/>
      </c>
    </row>
    <row r="1952" spans="1:17" x14ac:dyDescent="0.25">
      <c r="A1952" t="s">
        <v>2869</v>
      </c>
      <c r="B1952" t="s">
        <v>1012</v>
      </c>
      <c r="C1952" t="s">
        <v>769</v>
      </c>
      <c r="D1952" t="s">
        <v>896</v>
      </c>
      <c r="E1952" t="s">
        <v>780</v>
      </c>
      <c r="F1952">
        <v>1</v>
      </c>
      <c r="G1952" t="s">
        <v>765</v>
      </c>
      <c r="H1952" t="s">
        <v>765</v>
      </c>
      <c r="J1952" s="90">
        <f t="shared" si="92"/>
        <v>54061</v>
      </c>
      <c r="K1952" s="86">
        <f t="shared" si="91"/>
        <v>642</v>
      </c>
      <c r="L1952" s="86">
        <f t="shared" si="91"/>
        <v>174</v>
      </c>
      <c r="M1952" s="86">
        <f t="shared" si="91"/>
        <v>104</v>
      </c>
      <c r="N1952" s="86">
        <f t="shared" si="91"/>
        <v>64</v>
      </c>
      <c r="O1952" s="86">
        <f t="shared" si="91"/>
        <v>1</v>
      </c>
      <c r="P1952" s="86" t="str">
        <f t="shared" si="91"/>
        <v/>
      </c>
      <c r="Q1952" s="86" t="str">
        <f t="shared" si="91"/>
        <v/>
      </c>
    </row>
    <row r="1953" spans="1:17" x14ac:dyDescent="0.25">
      <c r="A1953" t="s">
        <v>2870</v>
      </c>
      <c r="B1953" t="s">
        <v>1030</v>
      </c>
      <c r="C1953" t="s">
        <v>769</v>
      </c>
      <c r="D1953" t="s">
        <v>896</v>
      </c>
      <c r="E1953" t="s">
        <v>780</v>
      </c>
      <c r="F1953">
        <v>1</v>
      </c>
      <c r="G1953" t="s">
        <v>765</v>
      </c>
      <c r="H1953" t="s">
        <v>765</v>
      </c>
      <c r="J1953" s="90">
        <f t="shared" si="92"/>
        <v>54062</v>
      </c>
      <c r="K1953" s="86">
        <f t="shared" si="91"/>
        <v>643</v>
      </c>
      <c r="L1953" s="86">
        <f t="shared" si="91"/>
        <v>174</v>
      </c>
      <c r="M1953" s="86">
        <f t="shared" si="91"/>
        <v>104</v>
      </c>
      <c r="N1953" s="86">
        <f t="shared" si="91"/>
        <v>64</v>
      </c>
      <c r="O1953" s="86">
        <f t="shared" si="91"/>
        <v>1</v>
      </c>
      <c r="P1953" s="86" t="str">
        <f t="shared" si="91"/>
        <v/>
      </c>
      <c r="Q1953" s="86" t="str">
        <f t="shared" si="91"/>
        <v/>
      </c>
    </row>
    <row r="1954" spans="1:17" x14ac:dyDescent="0.25">
      <c r="A1954" t="s">
        <v>2871</v>
      </c>
      <c r="B1954" t="s">
        <v>765</v>
      </c>
      <c r="C1954" t="s">
        <v>2609</v>
      </c>
      <c r="D1954" t="s">
        <v>776</v>
      </c>
      <c r="E1954" t="s">
        <v>844</v>
      </c>
      <c r="F1954">
        <v>1</v>
      </c>
      <c r="G1954" t="s">
        <v>2871</v>
      </c>
      <c r="H1954" t="s">
        <v>765</v>
      </c>
      <c r="J1954" s="90">
        <f t="shared" si="92"/>
        <v>54065</v>
      </c>
      <c r="K1954" s="86" t="str">
        <f t="shared" si="91"/>
        <v/>
      </c>
      <c r="L1954" s="86">
        <f t="shared" si="91"/>
        <v>50</v>
      </c>
      <c r="M1954" s="86">
        <f t="shared" si="91"/>
        <v>102</v>
      </c>
      <c r="N1954" s="86">
        <f t="shared" si="91"/>
        <v>53</v>
      </c>
      <c r="O1954" s="86">
        <f t="shared" si="91"/>
        <v>1</v>
      </c>
      <c r="P1954" s="86">
        <f t="shared" si="91"/>
        <v>54065</v>
      </c>
      <c r="Q1954" s="86" t="str">
        <f t="shared" si="91"/>
        <v/>
      </c>
    </row>
    <row r="1955" spans="1:17" x14ac:dyDescent="0.25">
      <c r="A1955" t="s">
        <v>2872</v>
      </c>
      <c r="B1955" t="s">
        <v>1012</v>
      </c>
      <c r="C1955" t="s">
        <v>799</v>
      </c>
      <c r="D1955" t="s">
        <v>798</v>
      </c>
      <c r="E1955" t="s">
        <v>780</v>
      </c>
      <c r="F1955">
        <v>1</v>
      </c>
      <c r="G1955" t="s">
        <v>765</v>
      </c>
      <c r="H1955" t="s">
        <v>765</v>
      </c>
      <c r="J1955" s="90">
        <f t="shared" si="92"/>
        <v>54071</v>
      </c>
      <c r="K1955" s="86">
        <f t="shared" si="91"/>
        <v>642</v>
      </c>
      <c r="L1955" s="86">
        <f t="shared" si="91"/>
        <v>54</v>
      </c>
      <c r="M1955" s="86">
        <f t="shared" si="91"/>
        <v>103</v>
      </c>
      <c r="N1955" s="86">
        <f t="shared" si="91"/>
        <v>64</v>
      </c>
      <c r="O1955" s="86">
        <f t="shared" si="91"/>
        <v>1</v>
      </c>
      <c r="P1955" s="86" t="str">
        <f t="shared" si="91"/>
        <v/>
      </c>
      <c r="Q1955" s="86" t="str">
        <f t="shared" si="91"/>
        <v/>
      </c>
    </row>
    <row r="1956" spans="1:17" x14ac:dyDescent="0.25">
      <c r="A1956" t="s">
        <v>2873</v>
      </c>
      <c r="B1956" t="s">
        <v>765</v>
      </c>
      <c r="C1956" t="s">
        <v>863</v>
      </c>
      <c r="D1956" t="s">
        <v>776</v>
      </c>
      <c r="E1956" t="s">
        <v>844</v>
      </c>
      <c r="F1956">
        <v>1</v>
      </c>
      <c r="G1956" t="s">
        <v>2873</v>
      </c>
      <c r="H1956" t="s">
        <v>765</v>
      </c>
      <c r="J1956" s="90">
        <f t="shared" si="92"/>
        <v>54080</v>
      </c>
      <c r="K1956" s="86" t="str">
        <f t="shared" si="91"/>
        <v/>
      </c>
      <c r="L1956" s="86">
        <f t="shared" si="91"/>
        <v>90</v>
      </c>
      <c r="M1956" s="86">
        <f t="shared" si="91"/>
        <v>102</v>
      </c>
      <c r="N1956" s="86">
        <f t="shared" si="91"/>
        <v>53</v>
      </c>
      <c r="O1956" s="86">
        <f t="shared" si="91"/>
        <v>1</v>
      </c>
      <c r="P1956" s="86">
        <f t="shared" si="91"/>
        <v>54080</v>
      </c>
      <c r="Q1956" s="86" t="str">
        <f t="shared" si="91"/>
        <v/>
      </c>
    </row>
    <row r="1957" spans="1:17" x14ac:dyDescent="0.25">
      <c r="A1957" t="s">
        <v>2874</v>
      </c>
      <c r="B1957" t="s">
        <v>993</v>
      </c>
      <c r="C1957" t="s">
        <v>769</v>
      </c>
      <c r="D1957" t="s">
        <v>851</v>
      </c>
      <c r="E1957" t="s">
        <v>844</v>
      </c>
      <c r="F1957">
        <v>1</v>
      </c>
      <c r="G1957" t="s">
        <v>765</v>
      </c>
      <c r="H1957" t="s">
        <v>765</v>
      </c>
      <c r="J1957" s="90">
        <f t="shared" si="92"/>
        <v>54081</v>
      </c>
      <c r="K1957" s="86">
        <f t="shared" ref="K1957:Q1993" si="93">IFERROR(+B1957+0,"")</f>
        <v>535</v>
      </c>
      <c r="L1957" s="86">
        <f t="shared" si="93"/>
        <v>174</v>
      </c>
      <c r="M1957" s="86">
        <f t="shared" si="93"/>
        <v>101</v>
      </c>
      <c r="N1957" s="86">
        <f t="shared" si="93"/>
        <v>53</v>
      </c>
      <c r="O1957" s="86">
        <f t="shared" si="93"/>
        <v>1</v>
      </c>
      <c r="P1957" s="86" t="str">
        <f t="shared" si="93"/>
        <v/>
      </c>
      <c r="Q1957" s="86" t="str">
        <f t="shared" si="93"/>
        <v/>
      </c>
    </row>
    <row r="1958" spans="1:17" x14ac:dyDescent="0.25">
      <c r="A1958" t="s">
        <v>2875</v>
      </c>
      <c r="B1958" t="s">
        <v>993</v>
      </c>
      <c r="C1958" t="s">
        <v>769</v>
      </c>
      <c r="D1958" t="s">
        <v>851</v>
      </c>
      <c r="E1958" t="s">
        <v>844</v>
      </c>
      <c r="F1958">
        <v>1</v>
      </c>
      <c r="G1958" t="s">
        <v>765</v>
      </c>
      <c r="H1958" t="s">
        <v>765</v>
      </c>
      <c r="J1958" s="90">
        <f t="shared" si="92"/>
        <v>54082</v>
      </c>
      <c r="K1958" s="86">
        <f t="shared" si="93"/>
        <v>535</v>
      </c>
      <c r="L1958" s="86">
        <f t="shared" si="93"/>
        <v>174</v>
      </c>
      <c r="M1958" s="86">
        <f t="shared" si="93"/>
        <v>101</v>
      </c>
      <c r="N1958" s="86">
        <f t="shared" si="93"/>
        <v>53</v>
      </c>
      <c r="O1958" s="86">
        <f t="shared" si="93"/>
        <v>1</v>
      </c>
      <c r="P1958" s="86" t="str">
        <f t="shared" si="93"/>
        <v/>
      </c>
      <c r="Q1958" s="86" t="str">
        <f t="shared" si="93"/>
        <v/>
      </c>
    </row>
    <row r="1959" spans="1:17" x14ac:dyDescent="0.25">
      <c r="A1959" t="s">
        <v>2876</v>
      </c>
      <c r="B1959" t="s">
        <v>975</v>
      </c>
      <c r="C1959" t="s">
        <v>769</v>
      </c>
      <c r="D1959" t="s">
        <v>851</v>
      </c>
      <c r="E1959" t="s">
        <v>844</v>
      </c>
      <c r="F1959">
        <v>1</v>
      </c>
      <c r="G1959" t="s">
        <v>765</v>
      </c>
      <c r="H1959" t="s">
        <v>765</v>
      </c>
      <c r="J1959" s="90">
        <f t="shared" si="92"/>
        <v>54091</v>
      </c>
      <c r="K1959" s="86">
        <f t="shared" si="93"/>
        <v>532</v>
      </c>
      <c r="L1959" s="86">
        <f t="shared" si="93"/>
        <v>174</v>
      </c>
      <c r="M1959" s="86">
        <f t="shared" si="93"/>
        <v>101</v>
      </c>
      <c r="N1959" s="86">
        <f t="shared" si="93"/>
        <v>53</v>
      </c>
      <c r="O1959" s="86">
        <f t="shared" si="93"/>
        <v>1</v>
      </c>
      <c r="P1959" s="86" t="str">
        <f t="shared" si="93"/>
        <v/>
      </c>
      <c r="Q1959" s="86" t="str">
        <f t="shared" si="93"/>
        <v/>
      </c>
    </row>
    <row r="1960" spans="1:17" x14ac:dyDescent="0.25">
      <c r="A1960" t="s">
        <v>2877</v>
      </c>
      <c r="B1960" t="s">
        <v>2878</v>
      </c>
      <c r="C1960" t="s">
        <v>769</v>
      </c>
      <c r="D1960" t="s">
        <v>776</v>
      </c>
      <c r="E1960" t="s">
        <v>968</v>
      </c>
      <c r="F1960">
        <v>1</v>
      </c>
      <c r="G1960" t="s">
        <v>765</v>
      </c>
      <c r="H1960" t="s">
        <v>765</v>
      </c>
      <c r="J1960" s="90">
        <f t="shared" si="92"/>
        <v>54101</v>
      </c>
      <c r="K1960" s="86">
        <f t="shared" si="93"/>
        <v>725</v>
      </c>
      <c r="L1960" s="86">
        <f t="shared" si="93"/>
        <v>174</v>
      </c>
      <c r="M1960" s="86">
        <f t="shared" si="93"/>
        <v>102</v>
      </c>
      <c r="N1960" s="86">
        <f t="shared" si="93"/>
        <v>72</v>
      </c>
      <c r="O1960" s="86">
        <f t="shared" si="93"/>
        <v>1</v>
      </c>
      <c r="P1960" s="86" t="str">
        <f t="shared" si="93"/>
        <v/>
      </c>
      <c r="Q1960" s="86" t="str">
        <f t="shared" si="93"/>
        <v/>
      </c>
    </row>
    <row r="1961" spans="1:17" x14ac:dyDescent="0.25">
      <c r="A1961" t="s">
        <v>2879</v>
      </c>
      <c r="B1961" t="s">
        <v>1281</v>
      </c>
      <c r="C1961" t="s">
        <v>769</v>
      </c>
      <c r="D1961" t="s">
        <v>776</v>
      </c>
      <c r="E1961" t="s">
        <v>780</v>
      </c>
      <c r="F1961">
        <v>0</v>
      </c>
      <c r="G1961" t="s">
        <v>1349</v>
      </c>
      <c r="H1961" t="s">
        <v>2879</v>
      </c>
      <c r="J1961" s="90">
        <f t="shared" si="92"/>
        <v>54102</v>
      </c>
      <c r="K1961" s="86">
        <f t="shared" si="93"/>
        <v>644</v>
      </c>
      <c r="L1961" s="86">
        <f t="shared" si="93"/>
        <v>174</v>
      </c>
      <c r="M1961" s="86">
        <f t="shared" si="93"/>
        <v>102</v>
      </c>
      <c r="N1961" s="86">
        <f t="shared" si="93"/>
        <v>64</v>
      </c>
      <c r="O1961" s="86">
        <f t="shared" si="93"/>
        <v>0</v>
      </c>
      <c r="P1961" s="86">
        <f t="shared" si="93"/>
        <v>3</v>
      </c>
      <c r="Q1961" s="86">
        <f t="shared" si="93"/>
        <v>54102</v>
      </c>
    </row>
    <row r="1962" spans="1:17" x14ac:dyDescent="0.25">
      <c r="A1962" t="s">
        <v>2880</v>
      </c>
      <c r="B1962" t="s">
        <v>2878</v>
      </c>
      <c r="C1962" t="s">
        <v>769</v>
      </c>
      <c r="D1962" t="s">
        <v>798</v>
      </c>
      <c r="E1962" t="s">
        <v>968</v>
      </c>
      <c r="F1962">
        <v>1</v>
      </c>
      <c r="G1962" t="s">
        <v>765</v>
      </c>
      <c r="H1962" t="s">
        <v>765</v>
      </c>
      <c r="J1962" s="90">
        <f t="shared" si="92"/>
        <v>54103</v>
      </c>
      <c r="K1962" s="86">
        <f t="shared" si="93"/>
        <v>725</v>
      </c>
      <c r="L1962" s="86">
        <f t="shared" si="93"/>
        <v>174</v>
      </c>
      <c r="M1962" s="86">
        <f t="shared" si="93"/>
        <v>103</v>
      </c>
      <c r="N1962" s="86">
        <f t="shared" si="93"/>
        <v>72</v>
      </c>
      <c r="O1962" s="86">
        <f t="shared" si="93"/>
        <v>1</v>
      </c>
      <c r="P1962" s="86" t="str">
        <f t="shared" si="93"/>
        <v/>
      </c>
      <c r="Q1962" s="86" t="str">
        <f t="shared" si="93"/>
        <v/>
      </c>
    </row>
    <row r="1963" spans="1:17" x14ac:dyDescent="0.25">
      <c r="A1963" t="s">
        <v>2881</v>
      </c>
      <c r="B1963" t="s">
        <v>2878</v>
      </c>
      <c r="C1963" t="s">
        <v>769</v>
      </c>
      <c r="D1963" t="s">
        <v>798</v>
      </c>
      <c r="E1963" t="s">
        <v>968</v>
      </c>
      <c r="F1963">
        <v>1</v>
      </c>
      <c r="G1963" t="s">
        <v>765</v>
      </c>
      <c r="H1963" t="s">
        <v>765</v>
      </c>
      <c r="J1963" s="90">
        <f t="shared" si="92"/>
        <v>54104</v>
      </c>
      <c r="K1963" s="86">
        <f t="shared" si="93"/>
        <v>725</v>
      </c>
      <c r="L1963" s="86">
        <f t="shared" si="93"/>
        <v>174</v>
      </c>
      <c r="M1963" s="86">
        <f t="shared" si="93"/>
        <v>103</v>
      </c>
      <c r="N1963" s="86">
        <f t="shared" si="93"/>
        <v>72</v>
      </c>
      <c r="O1963" s="86">
        <f t="shared" si="93"/>
        <v>1</v>
      </c>
      <c r="P1963" s="86" t="str">
        <f t="shared" si="93"/>
        <v/>
      </c>
      <c r="Q1963" s="86" t="str">
        <f t="shared" si="93"/>
        <v/>
      </c>
    </row>
    <row r="1964" spans="1:17" x14ac:dyDescent="0.25">
      <c r="A1964" t="s">
        <v>2882</v>
      </c>
      <c r="B1964" t="s">
        <v>2878</v>
      </c>
      <c r="C1964" t="s">
        <v>769</v>
      </c>
      <c r="D1964" t="s">
        <v>776</v>
      </c>
      <c r="E1964" t="s">
        <v>968</v>
      </c>
      <c r="F1964">
        <v>1</v>
      </c>
      <c r="G1964" t="s">
        <v>765</v>
      </c>
      <c r="H1964" t="s">
        <v>765</v>
      </c>
      <c r="J1964" s="90">
        <f t="shared" si="92"/>
        <v>54105</v>
      </c>
      <c r="K1964" s="86">
        <f t="shared" si="93"/>
        <v>725</v>
      </c>
      <c r="L1964" s="86">
        <f t="shared" si="93"/>
        <v>174</v>
      </c>
      <c r="M1964" s="86">
        <f t="shared" si="93"/>
        <v>102</v>
      </c>
      <c r="N1964" s="86">
        <f t="shared" si="93"/>
        <v>72</v>
      </c>
      <c r="O1964" s="86">
        <f t="shared" si="93"/>
        <v>1</v>
      </c>
      <c r="P1964" s="86" t="str">
        <f t="shared" si="93"/>
        <v/>
      </c>
      <c r="Q1964" s="86" t="str">
        <f t="shared" si="93"/>
        <v/>
      </c>
    </row>
    <row r="1965" spans="1:17" x14ac:dyDescent="0.25">
      <c r="A1965" t="s">
        <v>2883</v>
      </c>
      <c r="B1965" t="s">
        <v>2878</v>
      </c>
      <c r="C1965" t="s">
        <v>769</v>
      </c>
      <c r="D1965" t="s">
        <v>776</v>
      </c>
      <c r="E1965" t="s">
        <v>968</v>
      </c>
      <c r="F1965">
        <v>1</v>
      </c>
      <c r="G1965" t="s">
        <v>765</v>
      </c>
      <c r="H1965" t="s">
        <v>765</v>
      </c>
      <c r="J1965" s="90">
        <f t="shared" si="92"/>
        <v>54106</v>
      </c>
      <c r="K1965" s="86">
        <f t="shared" si="93"/>
        <v>725</v>
      </c>
      <c r="L1965" s="86">
        <f t="shared" si="93"/>
        <v>174</v>
      </c>
      <c r="M1965" s="86">
        <f t="shared" si="93"/>
        <v>102</v>
      </c>
      <c r="N1965" s="86">
        <f t="shared" si="93"/>
        <v>72</v>
      </c>
      <c r="O1965" s="86">
        <f t="shared" si="93"/>
        <v>1</v>
      </c>
      <c r="P1965" s="86" t="str">
        <f t="shared" si="93"/>
        <v/>
      </c>
      <c r="Q1965" s="86" t="str">
        <f t="shared" si="93"/>
        <v/>
      </c>
    </row>
    <row r="1966" spans="1:17" x14ac:dyDescent="0.25">
      <c r="A1966" t="s">
        <v>2884</v>
      </c>
      <c r="B1966" t="s">
        <v>1091</v>
      </c>
      <c r="C1966" t="s">
        <v>769</v>
      </c>
      <c r="D1966" t="s">
        <v>851</v>
      </c>
      <c r="E1966" t="s">
        <v>955</v>
      </c>
      <c r="F1966">
        <v>1</v>
      </c>
      <c r="G1966" t="s">
        <v>765</v>
      </c>
      <c r="H1966" t="s">
        <v>765</v>
      </c>
      <c r="J1966" s="90">
        <f t="shared" si="92"/>
        <v>54111</v>
      </c>
      <c r="K1966" s="86">
        <f t="shared" si="93"/>
        <v>713</v>
      </c>
      <c r="L1966" s="86">
        <f t="shared" si="93"/>
        <v>174</v>
      </c>
      <c r="M1966" s="86">
        <f t="shared" si="93"/>
        <v>101</v>
      </c>
      <c r="N1966" s="86">
        <f t="shared" si="93"/>
        <v>71</v>
      </c>
      <c r="O1966" s="86">
        <f t="shared" si="93"/>
        <v>1</v>
      </c>
      <c r="P1966" s="86" t="str">
        <f t="shared" si="93"/>
        <v/>
      </c>
      <c r="Q1966" s="86" t="str">
        <f t="shared" si="93"/>
        <v/>
      </c>
    </row>
    <row r="1967" spans="1:17" x14ac:dyDescent="0.25">
      <c r="A1967" t="s">
        <v>2885</v>
      </c>
      <c r="B1967" t="s">
        <v>1091</v>
      </c>
      <c r="C1967" t="s">
        <v>769</v>
      </c>
      <c r="D1967" t="s">
        <v>776</v>
      </c>
      <c r="E1967" t="s">
        <v>955</v>
      </c>
      <c r="F1967">
        <v>1</v>
      </c>
      <c r="G1967" t="s">
        <v>765</v>
      </c>
      <c r="H1967" t="s">
        <v>765</v>
      </c>
      <c r="J1967" s="90">
        <f t="shared" si="92"/>
        <v>54112</v>
      </c>
      <c r="K1967" s="86">
        <f t="shared" si="93"/>
        <v>713</v>
      </c>
      <c r="L1967" s="86">
        <f t="shared" si="93"/>
        <v>174</v>
      </c>
      <c r="M1967" s="86">
        <f t="shared" si="93"/>
        <v>102</v>
      </c>
      <c r="N1967" s="86">
        <f t="shared" si="93"/>
        <v>71</v>
      </c>
      <c r="O1967" s="86">
        <f t="shared" si="93"/>
        <v>1</v>
      </c>
      <c r="P1967" s="86" t="str">
        <f t="shared" si="93"/>
        <v/>
      </c>
      <c r="Q1967" s="86" t="str">
        <f t="shared" si="93"/>
        <v/>
      </c>
    </row>
    <row r="1968" spans="1:17" x14ac:dyDescent="0.25">
      <c r="A1968" t="s">
        <v>2886</v>
      </c>
      <c r="B1968" t="s">
        <v>1030</v>
      </c>
      <c r="C1968" t="s">
        <v>769</v>
      </c>
      <c r="D1968" t="s">
        <v>776</v>
      </c>
      <c r="E1968" t="s">
        <v>780</v>
      </c>
      <c r="F1968">
        <v>1</v>
      </c>
      <c r="G1968" t="s">
        <v>765</v>
      </c>
      <c r="H1968" t="s">
        <v>765</v>
      </c>
      <c r="J1968" s="90">
        <f t="shared" si="92"/>
        <v>54131</v>
      </c>
      <c r="K1968" s="86">
        <f t="shared" si="93"/>
        <v>643</v>
      </c>
      <c r="L1968" s="86">
        <f t="shared" si="93"/>
        <v>174</v>
      </c>
      <c r="M1968" s="86">
        <f t="shared" si="93"/>
        <v>102</v>
      </c>
      <c r="N1968" s="86">
        <f t="shared" si="93"/>
        <v>64</v>
      </c>
      <c r="O1968" s="86">
        <f t="shared" si="93"/>
        <v>1</v>
      </c>
      <c r="P1968" s="86" t="str">
        <f t="shared" si="93"/>
        <v/>
      </c>
      <c r="Q1968" s="86" t="str">
        <f t="shared" si="93"/>
        <v/>
      </c>
    </row>
    <row r="1969" spans="1:17" x14ac:dyDescent="0.25">
      <c r="A1969" t="s">
        <v>2887</v>
      </c>
      <c r="B1969" t="s">
        <v>1030</v>
      </c>
      <c r="C1969" t="s">
        <v>769</v>
      </c>
      <c r="D1969" t="s">
        <v>798</v>
      </c>
      <c r="E1969" t="s">
        <v>780</v>
      </c>
      <c r="F1969">
        <v>1</v>
      </c>
      <c r="G1969" t="s">
        <v>765</v>
      </c>
      <c r="H1969" t="s">
        <v>765</v>
      </c>
      <c r="J1969" s="90">
        <f t="shared" si="92"/>
        <v>54132</v>
      </c>
      <c r="K1969" s="86">
        <f t="shared" si="93"/>
        <v>643</v>
      </c>
      <c r="L1969" s="86">
        <f t="shared" si="93"/>
        <v>174</v>
      </c>
      <c r="M1969" s="86">
        <f t="shared" si="93"/>
        <v>103</v>
      </c>
      <c r="N1969" s="86">
        <f t="shared" si="93"/>
        <v>64</v>
      </c>
      <c r="O1969" s="86">
        <f t="shared" si="93"/>
        <v>1</v>
      </c>
      <c r="P1969" s="86" t="str">
        <f t="shared" si="93"/>
        <v/>
      </c>
      <c r="Q1969" s="86" t="str">
        <f t="shared" si="93"/>
        <v/>
      </c>
    </row>
    <row r="1970" spans="1:17" x14ac:dyDescent="0.25">
      <c r="A1970" t="s">
        <v>2888</v>
      </c>
      <c r="B1970" t="s">
        <v>977</v>
      </c>
      <c r="C1970" t="s">
        <v>769</v>
      </c>
      <c r="D1970" t="s">
        <v>851</v>
      </c>
      <c r="E1970" t="s">
        <v>968</v>
      </c>
      <c r="F1970">
        <v>1</v>
      </c>
      <c r="G1970" t="s">
        <v>765</v>
      </c>
      <c r="H1970" t="s">
        <v>765</v>
      </c>
      <c r="J1970" s="90">
        <f t="shared" si="92"/>
        <v>54201</v>
      </c>
      <c r="K1970" s="86">
        <f t="shared" si="93"/>
        <v>722</v>
      </c>
      <c r="L1970" s="86">
        <f t="shared" si="93"/>
        <v>174</v>
      </c>
      <c r="M1970" s="86">
        <f t="shared" si="93"/>
        <v>101</v>
      </c>
      <c r="N1970" s="86">
        <f t="shared" si="93"/>
        <v>72</v>
      </c>
      <c r="O1970" s="86">
        <f t="shared" si="93"/>
        <v>1</v>
      </c>
      <c r="P1970" s="86" t="str">
        <f t="shared" si="93"/>
        <v/>
      </c>
      <c r="Q1970" s="86" t="str">
        <f t="shared" si="93"/>
        <v/>
      </c>
    </row>
    <row r="1971" spans="1:17" x14ac:dyDescent="0.25">
      <c r="A1971" t="s">
        <v>2889</v>
      </c>
      <c r="B1971" t="s">
        <v>1281</v>
      </c>
      <c r="C1971" t="s">
        <v>769</v>
      </c>
      <c r="D1971" t="s">
        <v>798</v>
      </c>
      <c r="E1971" t="s">
        <v>780</v>
      </c>
      <c r="F1971">
        <v>0</v>
      </c>
      <c r="G1971" t="s">
        <v>1349</v>
      </c>
      <c r="H1971" t="s">
        <v>2889</v>
      </c>
      <c r="J1971" s="90">
        <f t="shared" si="92"/>
        <v>54203</v>
      </c>
      <c r="K1971" s="86">
        <f t="shared" si="93"/>
        <v>644</v>
      </c>
      <c r="L1971" s="86">
        <f t="shared" si="93"/>
        <v>174</v>
      </c>
      <c r="M1971" s="86">
        <f t="shared" si="93"/>
        <v>103</v>
      </c>
      <c r="N1971" s="86">
        <f t="shared" si="93"/>
        <v>64</v>
      </c>
      <c r="O1971" s="86">
        <f t="shared" si="93"/>
        <v>0</v>
      </c>
      <c r="P1971" s="86">
        <f t="shared" si="93"/>
        <v>3</v>
      </c>
      <c r="Q1971" s="86">
        <f t="shared" si="93"/>
        <v>54203</v>
      </c>
    </row>
    <row r="1972" spans="1:17" x14ac:dyDescent="0.25">
      <c r="A1972" t="s">
        <v>2890</v>
      </c>
      <c r="B1972" t="s">
        <v>977</v>
      </c>
      <c r="C1972" t="s">
        <v>769</v>
      </c>
      <c r="D1972" t="s">
        <v>776</v>
      </c>
      <c r="E1972" t="s">
        <v>968</v>
      </c>
      <c r="F1972">
        <v>1</v>
      </c>
      <c r="G1972" t="s">
        <v>765</v>
      </c>
      <c r="H1972" t="s">
        <v>765</v>
      </c>
      <c r="J1972" s="90">
        <f t="shared" si="92"/>
        <v>54204</v>
      </c>
      <c r="K1972" s="86">
        <f t="shared" si="93"/>
        <v>722</v>
      </c>
      <c r="L1972" s="86">
        <f t="shared" si="93"/>
        <v>174</v>
      </c>
      <c r="M1972" s="86">
        <f t="shared" si="93"/>
        <v>102</v>
      </c>
      <c r="N1972" s="86">
        <f t="shared" si="93"/>
        <v>72</v>
      </c>
      <c r="O1972" s="86">
        <f t="shared" si="93"/>
        <v>1</v>
      </c>
      <c r="P1972" s="86" t="str">
        <f t="shared" si="93"/>
        <v/>
      </c>
      <c r="Q1972" s="86" t="str">
        <f t="shared" si="93"/>
        <v/>
      </c>
    </row>
    <row r="1973" spans="1:17" x14ac:dyDescent="0.25">
      <c r="A1973" t="s">
        <v>2891</v>
      </c>
      <c r="B1973" t="s">
        <v>977</v>
      </c>
      <c r="C1973" t="s">
        <v>769</v>
      </c>
      <c r="D1973" t="s">
        <v>851</v>
      </c>
      <c r="E1973" t="s">
        <v>968</v>
      </c>
      <c r="F1973">
        <v>1</v>
      </c>
      <c r="G1973" t="s">
        <v>765</v>
      </c>
      <c r="H1973" t="s">
        <v>765</v>
      </c>
      <c r="J1973" s="90">
        <f t="shared" si="92"/>
        <v>54206</v>
      </c>
      <c r="K1973" s="86">
        <f t="shared" si="93"/>
        <v>722</v>
      </c>
      <c r="L1973" s="86">
        <f t="shared" si="93"/>
        <v>174</v>
      </c>
      <c r="M1973" s="86">
        <f t="shared" si="93"/>
        <v>101</v>
      </c>
      <c r="N1973" s="86">
        <f t="shared" si="93"/>
        <v>72</v>
      </c>
      <c r="O1973" s="86">
        <f t="shared" si="93"/>
        <v>1</v>
      </c>
      <c r="P1973" s="86" t="str">
        <f t="shared" si="93"/>
        <v/>
      </c>
      <c r="Q1973" s="86" t="str">
        <f t="shared" si="93"/>
        <v/>
      </c>
    </row>
    <row r="1974" spans="1:17" x14ac:dyDescent="0.25">
      <c r="A1974" t="s">
        <v>2892</v>
      </c>
      <c r="B1974" t="s">
        <v>765</v>
      </c>
      <c r="C1974" t="s">
        <v>775</v>
      </c>
      <c r="D1974" t="s">
        <v>851</v>
      </c>
      <c r="E1974" t="s">
        <v>844</v>
      </c>
      <c r="F1974">
        <v>1</v>
      </c>
      <c r="G1974" t="s">
        <v>2892</v>
      </c>
      <c r="H1974" t="s">
        <v>765</v>
      </c>
      <c r="J1974" s="90">
        <f t="shared" si="92"/>
        <v>54303</v>
      </c>
      <c r="K1974" s="86" t="str">
        <f t="shared" si="93"/>
        <v/>
      </c>
      <c r="L1974" s="86">
        <f t="shared" si="93"/>
        <v>97</v>
      </c>
      <c r="M1974" s="86">
        <f t="shared" si="93"/>
        <v>101</v>
      </c>
      <c r="N1974" s="86">
        <f t="shared" si="93"/>
        <v>53</v>
      </c>
      <c r="O1974" s="86">
        <f t="shared" si="93"/>
        <v>1</v>
      </c>
      <c r="P1974" s="86">
        <f t="shared" si="93"/>
        <v>54303</v>
      </c>
      <c r="Q1974" s="86" t="str">
        <f t="shared" si="93"/>
        <v/>
      </c>
    </row>
    <row r="1975" spans="1:17" x14ac:dyDescent="0.25">
      <c r="A1975" t="s">
        <v>2893</v>
      </c>
      <c r="B1975" t="s">
        <v>765</v>
      </c>
      <c r="C1975" t="s">
        <v>775</v>
      </c>
      <c r="D1975" t="s">
        <v>851</v>
      </c>
      <c r="E1975" t="s">
        <v>844</v>
      </c>
      <c r="F1975">
        <v>1</v>
      </c>
      <c r="G1975" t="s">
        <v>2892</v>
      </c>
      <c r="H1975" t="s">
        <v>765</v>
      </c>
      <c r="J1975" s="90" t="str">
        <f t="shared" si="92"/>
        <v>54303-BH56</v>
      </c>
      <c r="K1975" s="86" t="str">
        <f t="shared" si="93"/>
        <v/>
      </c>
      <c r="L1975" s="86">
        <f t="shared" si="93"/>
        <v>97</v>
      </c>
      <c r="M1975" s="86">
        <f t="shared" si="93"/>
        <v>101</v>
      </c>
      <c r="N1975" s="86">
        <f t="shared" si="93"/>
        <v>53</v>
      </c>
      <c r="O1975" s="86">
        <f t="shared" si="93"/>
        <v>1</v>
      </c>
      <c r="P1975" s="86">
        <f t="shared" si="93"/>
        <v>54303</v>
      </c>
      <c r="Q1975" s="86" t="str">
        <f t="shared" si="93"/>
        <v/>
      </c>
    </row>
    <row r="1976" spans="1:17" x14ac:dyDescent="0.25">
      <c r="A1976" t="s">
        <v>2894</v>
      </c>
      <c r="B1976" t="s">
        <v>765</v>
      </c>
      <c r="C1976" t="s">
        <v>775</v>
      </c>
      <c r="D1976" t="s">
        <v>851</v>
      </c>
      <c r="E1976" t="s">
        <v>844</v>
      </c>
      <c r="F1976">
        <v>1</v>
      </c>
      <c r="G1976" t="s">
        <v>2892</v>
      </c>
      <c r="H1976" t="s">
        <v>765</v>
      </c>
      <c r="J1976" s="90" t="str">
        <f t="shared" si="92"/>
        <v>54303-BH69</v>
      </c>
      <c r="K1976" s="86" t="str">
        <f t="shared" si="93"/>
        <v/>
      </c>
      <c r="L1976" s="86">
        <f t="shared" si="93"/>
        <v>97</v>
      </c>
      <c r="M1976" s="86">
        <f t="shared" si="93"/>
        <v>101</v>
      </c>
      <c r="N1976" s="86">
        <f t="shared" si="93"/>
        <v>53</v>
      </c>
      <c r="O1976" s="86">
        <f t="shared" si="93"/>
        <v>1</v>
      </c>
      <c r="P1976" s="86">
        <f t="shared" si="93"/>
        <v>54303</v>
      </c>
      <c r="Q1976" s="86" t="str">
        <f t="shared" si="93"/>
        <v/>
      </c>
    </row>
    <row r="1977" spans="1:17" x14ac:dyDescent="0.25">
      <c r="A1977" t="s">
        <v>2895</v>
      </c>
      <c r="B1977" t="s">
        <v>765</v>
      </c>
      <c r="C1977" t="s">
        <v>775</v>
      </c>
      <c r="D1977" t="s">
        <v>851</v>
      </c>
      <c r="E1977" t="s">
        <v>799</v>
      </c>
      <c r="F1977">
        <v>1</v>
      </c>
      <c r="G1977" t="s">
        <v>2892</v>
      </c>
      <c r="H1977" t="s">
        <v>765</v>
      </c>
      <c r="J1977" s="90" t="str">
        <f t="shared" si="92"/>
        <v>54303-BH72</v>
      </c>
      <c r="K1977" s="86" t="str">
        <f t="shared" si="93"/>
        <v/>
      </c>
      <c r="L1977" s="86">
        <f t="shared" si="93"/>
        <v>97</v>
      </c>
      <c r="M1977" s="86">
        <f t="shared" si="93"/>
        <v>101</v>
      </c>
      <c r="N1977" s="86">
        <f t="shared" si="93"/>
        <v>54</v>
      </c>
      <c r="O1977" s="86">
        <f t="shared" si="93"/>
        <v>1</v>
      </c>
      <c r="P1977" s="86">
        <f t="shared" si="93"/>
        <v>54303</v>
      </c>
      <c r="Q1977" s="86" t="str">
        <f t="shared" si="93"/>
        <v/>
      </c>
    </row>
    <row r="1978" spans="1:17" x14ac:dyDescent="0.25">
      <c r="A1978" t="s">
        <v>2896</v>
      </c>
      <c r="B1978" t="s">
        <v>765</v>
      </c>
      <c r="C1978" t="s">
        <v>775</v>
      </c>
      <c r="D1978" t="s">
        <v>851</v>
      </c>
      <c r="E1978" t="s">
        <v>799</v>
      </c>
      <c r="F1978">
        <v>1</v>
      </c>
      <c r="G1978" t="s">
        <v>2896</v>
      </c>
      <c r="H1978" t="s">
        <v>765</v>
      </c>
      <c r="J1978" s="90">
        <f t="shared" si="92"/>
        <v>54903</v>
      </c>
      <c r="K1978" s="86" t="str">
        <f t="shared" si="93"/>
        <v/>
      </c>
      <c r="L1978" s="86">
        <f t="shared" si="93"/>
        <v>97</v>
      </c>
      <c r="M1978" s="86">
        <f t="shared" si="93"/>
        <v>101</v>
      </c>
      <c r="N1978" s="86">
        <f t="shared" si="93"/>
        <v>54</v>
      </c>
      <c r="O1978" s="86">
        <f t="shared" si="93"/>
        <v>1</v>
      </c>
      <c r="P1978" s="86">
        <f t="shared" si="93"/>
        <v>54903</v>
      </c>
      <c r="Q1978" s="86" t="str">
        <f t="shared" si="93"/>
        <v/>
      </c>
    </row>
    <row r="1979" spans="1:17" x14ac:dyDescent="0.25">
      <c r="A1979" t="s">
        <v>2897</v>
      </c>
      <c r="B1979" t="s">
        <v>765</v>
      </c>
      <c r="C1979" t="s">
        <v>775</v>
      </c>
      <c r="D1979" t="s">
        <v>851</v>
      </c>
      <c r="E1979" t="s">
        <v>799</v>
      </c>
      <c r="F1979">
        <v>1</v>
      </c>
      <c r="G1979" t="s">
        <v>2896</v>
      </c>
      <c r="H1979" t="s">
        <v>765</v>
      </c>
      <c r="J1979" s="90" t="str">
        <f t="shared" si="92"/>
        <v>54903-BH</v>
      </c>
      <c r="K1979" s="86" t="str">
        <f t="shared" si="93"/>
        <v/>
      </c>
      <c r="L1979" s="86">
        <f t="shared" si="93"/>
        <v>97</v>
      </c>
      <c r="M1979" s="86">
        <f t="shared" si="93"/>
        <v>101</v>
      </c>
      <c r="N1979" s="86">
        <f t="shared" si="93"/>
        <v>54</v>
      </c>
      <c r="O1979" s="86">
        <f t="shared" si="93"/>
        <v>1</v>
      </c>
      <c r="P1979" s="86">
        <f t="shared" si="93"/>
        <v>54903</v>
      </c>
      <c r="Q1979" s="86" t="str">
        <f t="shared" si="93"/>
        <v/>
      </c>
    </row>
    <row r="1980" spans="1:17" x14ac:dyDescent="0.25">
      <c r="A1980" t="s">
        <v>2898</v>
      </c>
      <c r="B1980" t="s">
        <v>765</v>
      </c>
      <c r="C1980" t="s">
        <v>769</v>
      </c>
      <c r="D1980" t="s">
        <v>798</v>
      </c>
      <c r="E1980" t="s">
        <v>948</v>
      </c>
      <c r="F1980">
        <v>1</v>
      </c>
      <c r="G1980" t="s">
        <v>2898</v>
      </c>
      <c r="H1980" t="s">
        <v>765</v>
      </c>
      <c r="J1980" s="90">
        <f t="shared" si="92"/>
        <v>55006</v>
      </c>
      <c r="K1980" s="86" t="str">
        <f t="shared" si="93"/>
        <v/>
      </c>
      <c r="L1980" s="86">
        <f t="shared" si="93"/>
        <v>174</v>
      </c>
      <c r="M1980" s="86">
        <f t="shared" si="93"/>
        <v>103</v>
      </c>
      <c r="N1980" s="86">
        <f t="shared" si="93"/>
        <v>55</v>
      </c>
      <c r="O1980" s="86">
        <f t="shared" si="93"/>
        <v>1</v>
      </c>
      <c r="P1980" s="86">
        <f t="shared" si="93"/>
        <v>55006</v>
      </c>
      <c r="Q1980" s="86" t="str">
        <f t="shared" si="93"/>
        <v/>
      </c>
    </row>
    <row r="1981" spans="1:17" x14ac:dyDescent="0.25">
      <c r="A1981" t="s">
        <v>2899</v>
      </c>
      <c r="B1981" t="s">
        <v>1070</v>
      </c>
      <c r="C1981" t="s">
        <v>948</v>
      </c>
      <c r="D1981" t="s">
        <v>798</v>
      </c>
      <c r="E1981" t="s">
        <v>844</v>
      </c>
      <c r="F1981">
        <v>1</v>
      </c>
      <c r="G1981" t="s">
        <v>765</v>
      </c>
      <c r="H1981" t="s">
        <v>765</v>
      </c>
      <c r="J1981" s="90">
        <f t="shared" si="92"/>
        <v>55011</v>
      </c>
      <c r="K1981" s="86">
        <f t="shared" si="93"/>
        <v>537</v>
      </c>
      <c r="L1981" s="86">
        <f t="shared" si="93"/>
        <v>55</v>
      </c>
      <c r="M1981" s="86">
        <f t="shared" si="93"/>
        <v>103</v>
      </c>
      <c r="N1981" s="86">
        <f t="shared" si="93"/>
        <v>53</v>
      </c>
      <c r="O1981" s="86">
        <f t="shared" si="93"/>
        <v>1</v>
      </c>
      <c r="P1981" s="86" t="str">
        <f t="shared" si="93"/>
        <v/>
      </c>
      <c r="Q1981" s="86" t="str">
        <f t="shared" si="93"/>
        <v/>
      </c>
    </row>
    <row r="1982" spans="1:17" x14ac:dyDescent="0.25">
      <c r="A1982" t="s">
        <v>2900</v>
      </c>
      <c r="B1982" t="s">
        <v>1070</v>
      </c>
      <c r="C1982" t="s">
        <v>948</v>
      </c>
      <c r="D1982" t="s">
        <v>798</v>
      </c>
      <c r="E1982" t="s">
        <v>844</v>
      </c>
      <c r="F1982">
        <v>1</v>
      </c>
      <c r="G1982" t="s">
        <v>765</v>
      </c>
      <c r="H1982" t="s">
        <v>765</v>
      </c>
      <c r="J1982" s="90">
        <f t="shared" si="92"/>
        <v>55021</v>
      </c>
      <c r="K1982" s="86">
        <f t="shared" si="93"/>
        <v>537</v>
      </c>
      <c r="L1982" s="86">
        <f t="shared" si="93"/>
        <v>55</v>
      </c>
      <c r="M1982" s="86">
        <f t="shared" si="93"/>
        <v>103</v>
      </c>
      <c r="N1982" s="86">
        <f t="shared" si="93"/>
        <v>53</v>
      </c>
      <c r="O1982" s="86">
        <f t="shared" si="93"/>
        <v>1</v>
      </c>
      <c r="P1982" s="86" t="str">
        <f t="shared" si="93"/>
        <v/>
      </c>
      <c r="Q1982" s="86" t="str">
        <f t="shared" si="93"/>
        <v/>
      </c>
    </row>
    <row r="1983" spans="1:17" x14ac:dyDescent="0.25">
      <c r="A1983" t="s">
        <v>2901</v>
      </c>
      <c r="B1983" t="s">
        <v>765</v>
      </c>
      <c r="C1983" t="s">
        <v>769</v>
      </c>
      <c r="D1983" t="s">
        <v>776</v>
      </c>
      <c r="E1983" t="s">
        <v>844</v>
      </c>
      <c r="F1983">
        <v>1</v>
      </c>
      <c r="G1983" t="s">
        <v>2901</v>
      </c>
      <c r="H1983" t="s">
        <v>765</v>
      </c>
      <c r="J1983" s="90">
        <f t="shared" si="92"/>
        <v>55103</v>
      </c>
      <c r="K1983" s="86" t="str">
        <f t="shared" si="93"/>
        <v/>
      </c>
      <c r="L1983" s="86">
        <f t="shared" si="93"/>
        <v>174</v>
      </c>
      <c r="M1983" s="86">
        <f t="shared" si="93"/>
        <v>102</v>
      </c>
      <c r="N1983" s="86">
        <f t="shared" si="93"/>
        <v>53</v>
      </c>
      <c r="O1983" s="86">
        <f t="shared" si="93"/>
        <v>1</v>
      </c>
      <c r="P1983" s="86">
        <f t="shared" si="93"/>
        <v>55103</v>
      </c>
      <c r="Q1983" s="86" t="str">
        <f t="shared" si="93"/>
        <v/>
      </c>
    </row>
    <row r="1984" spans="1:17" x14ac:dyDescent="0.25">
      <c r="A1984" t="s">
        <v>2902</v>
      </c>
      <c r="B1984" t="s">
        <v>765</v>
      </c>
      <c r="C1984" t="s">
        <v>769</v>
      </c>
      <c r="D1984" t="s">
        <v>776</v>
      </c>
      <c r="E1984" t="s">
        <v>844</v>
      </c>
      <c r="F1984">
        <v>1</v>
      </c>
      <c r="G1984" t="s">
        <v>2902</v>
      </c>
      <c r="H1984" t="s">
        <v>765</v>
      </c>
      <c r="J1984" s="90">
        <f t="shared" si="92"/>
        <v>55511</v>
      </c>
      <c r="K1984" s="86" t="str">
        <f t="shared" si="93"/>
        <v/>
      </c>
      <c r="L1984" s="86">
        <f t="shared" si="93"/>
        <v>174</v>
      </c>
      <c r="M1984" s="86">
        <f t="shared" si="93"/>
        <v>102</v>
      </c>
      <c r="N1984" s="86">
        <f t="shared" si="93"/>
        <v>53</v>
      </c>
      <c r="O1984" s="86">
        <f t="shared" si="93"/>
        <v>1</v>
      </c>
      <c r="P1984" s="86">
        <f t="shared" si="93"/>
        <v>55511</v>
      </c>
      <c r="Q1984" s="86" t="str">
        <f t="shared" si="93"/>
        <v/>
      </c>
    </row>
    <row r="1985" spans="1:17" x14ac:dyDescent="0.25">
      <c r="A1985" t="s">
        <v>2903</v>
      </c>
      <c r="B1985" t="s">
        <v>765</v>
      </c>
      <c r="C1985" t="s">
        <v>769</v>
      </c>
      <c r="D1985" t="s">
        <v>776</v>
      </c>
      <c r="E1985" t="s">
        <v>844</v>
      </c>
      <c r="F1985">
        <v>1</v>
      </c>
      <c r="G1985" t="s">
        <v>2903</v>
      </c>
      <c r="H1985" t="s">
        <v>765</v>
      </c>
      <c r="J1985" s="90">
        <f t="shared" si="92"/>
        <v>55517</v>
      </c>
      <c r="K1985" s="86" t="str">
        <f t="shared" si="93"/>
        <v/>
      </c>
      <c r="L1985" s="86">
        <f t="shared" si="93"/>
        <v>174</v>
      </c>
      <c r="M1985" s="86">
        <f t="shared" si="93"/>
        <v>102</v>
      </c>
      <c r="N1985" s="86">
        <f t="shared" si="93"/>
        <v>53</v>
      </c>
      <c r="O1985" s="86">
        <f t="shared" si="93"/>
        <v>1</v>
      </c>
      <c r="P1985" s="86">
        <f t="shared" si="93"/>
        <v>55517</v>
      </c>
      <c r="Q1985" s="86" t="str">
        <f t="shared" si="93"/>
        <v/>
      </c>
    </row>
    <row r="1986" spans="1:17" x14ac:dyDescent="0.25">
      <c r="A1986" t="s">
        <v>2904</v>
      </c>
      <c r="B1986" t="s">
        <v>765</v>
      </c>
      <c r="C1986" t="s">
        <v>769</v>
      </c>
      <c r="D1986" t="s">
        <v>776</v>
      </c>
      <c r="E1986" t="s">
        <v>844</v>
      </c>
      <c r="F1986">
        <v>1</v>
      </c>
      <c r="G1986" t="s">
        <v>2904</v>
      </c>
      <c r="H1986" t="s">
        <v>765</v>
      </c>
      <c r="J1986" s="90">
        <f t="shared" ref="J1986:J2049" si="94">IFERROR(+A1986+0,A1986)</f>
        <v>55523</v>
      </c>
      <c r="K1986" s="86" t="str">
        <f t="shared" si="93"/>
        <v/>
      </c>
      <c r="L1986" s="86">
        <f t="shared" si="93"/>
        <v>174</v>
      </c>
      <c r="M1986" s="86">
        <f t="shared" si="93"/>
        <v>102</v>
      </c>
      <c r="N1986" s="86">
        <f t="shared" si="93"/>
        <v>53</v>
      </c>
      <c r="O1986" s="86">
        <f t="shared" si="93"/>
        <v>1</v>
      </c>
      <c r="P1986" s="86">
        <f t="shared" si="93"/>
        <v>55523</v>
      </c>
      <c r="Q1986" s="86" t="str">
        <f t="shared" si="93"/>
        <v/>
      </c>
    </row>
    <row r="1987" spans="1:17" x14ac:dyDescent="0.25">
      <c r="A1987" t="s">
        <v>2905</v>
      </c>
      <c r="B1987" t="s">
        <v>765</v>
      </c>
      <c r="C1987" t="s">
        <v>769</v>
      </c>
      <c r="D1987" t="s">
        <v>776</v>
      </c>
      <c r="E1987" t="s">
        <v>844</v>
      </c>
      <c r="F1987">
        <v>1</v>
      </c>
      <c r="G1987" t="s">
        <v>2905</v>
      </c>
      <c r="H1987" t="s">
        <v>765</v>
      </c>
      <c r="J1987" s="90">
        <f t="shared" si="94"/>
        <v>55525</v>
      </c>
      <c r="K1987" s="86" t="str">
        <f t="shared" si="93"/>
        <v/>
      </c>
      <c r="L1987" s="86">
        <f t="shared" si="93"/>
        <v>174</v>
      </c>
      <c r="M1987" s="86">
        <f t="shared" si="93"/>
        <v>102</v>
      </c>
      <c r="N1987" s="86">
        <f t="shared" si="93"/>
        <v>53</v>
      </c>
      <c r="O1987" s="86">
        <f t="shared" si="93"/>
        <v>1</v>
      </c>
      <c r="P1987" s="86">
        <f t="shared" si="93"/>
        <v>55525</v>
      </c>
      <c r="Q1987" s="86" t="str">
        <f t="shared" si="93"/>
        <v/>
      </c>
    </row>
    <row r="1988" spans="1:17" x14ac:dyDescent="0.25">
      <c r="A1988" t="s">
        <v>2906</v>
      </c>
      <c r="B1988" t="s">
        <v>765</v>
      </c>
      <c r="C1988" t="s">
        <v>863</v>
      </c>
      <c r="D1988" t="s">
        <v>851</v>
      </c>
      <c r="E1988" t="s">
        <v>844</v>
      </c>
      <c r="F1988">
        <v>1</v>
      </c>
      <c r="G1988" t="s">
        <v>2906</v>
      </c>
      <c r="H1988" t="s">
        <v>765</v>
      </c>
      <c r="J1988" s="90">
        <f t="shared" si="94"/>
        <v>55531</v>
      </c>
      <c r="K1988" s="86" t="str">
        <f t="shared" si="93"/>
        <v/>
      </c>
      <c r="L1988" s="86">
        <f t="shared" si="93"/>
        <v>90</v>
      </c>
      <c r="M1988" s="86">
        <f t="shared" si="93"/>
        <v>101</v>
      </c>
      <c r="N1988" s="86">
        <f t="shared" si="93"/>
        <v>53</v>
      </c>
      <c r="O1988" s="86">
        <f t="shared" si="93"/>
        <v>1</v>
      </c>
      <c r="P1988" s="86">
        <f t="shared" si="93"/>
        <v>55531</v>
      </c>
      <c r="Q1988" s="86" t="str">
        <f t="shared" si="93"/>
        <v/>
      </c>
    </row>
    <row r="1989" spans="1:17" x14ac:dyDescent="0.25">
      <c r="A1989" t="s">
        <v>2907</v>
      </c>
      <c r="B1989" t="s">
        <v>765</v>
      </c>
      <c r="C1989" t="s">
        <v>769</v>
      </c>
      <c r="D1989" t="s">
        <v>896</v>
      </c>
      <c r="E1989" t="s">
        <v>844</v>
      </c>
      <c r="F1989">
        <v>1</v>
      </c>
      <c r="G1989" t="s">
        <v>2907</v>
      </c>
      <c r="H1989" t="s">
        <v>765</v>
      </c>
      <c r="J1989" s="90">
        <f t="shared" si="94"/>
        <v>55537</v>
      </c>
      <c r="K1989" s="86" t="str">
        <f t="shared" si="93"/>
        <v/>
      </c>
      <c r="L1989" s="86">
        <f t="shared" si="93"/>
        <v>174</v>
      </c>
      <c r="M1989" s="86">
        <f t="shared" si="93"/>
        <v>104</v>
      </c>
      <c r="N1989" s="86">
        <f t="shared" si="93"/>
        <v>53</v>
      </c>
      <c r="O1989" s="86">
        <f t="shared" si="93"/>
        <v>1</v>
      </c>
      <c r="P1989" s="86">
        <f t="shared" si="93"/>
        <v>55537</v>
      </c>
      <c r="Q1989" s="86" t="str">
        <f t="shared" si="93"/>
        <v/>
      </c>
    </row>
    <row r="1990" spans="1:17" x14ac:dyDescent="0.25">
      <c r="A1990" t="s">
        <v>2908</v>
      </c>
      <c r="B1990" t="s">
        <v>765</v>
      </c>
      <c r="C1990" t="s">
        <v>769</v>
      </c>
      <c r="D1990" t="s">
        <v>896</v>
      </c>
      <c r="E1990" t="s">
        <v>844</v>
      </c>
      <c r="F1990">
        <v>1</v>
      </c>
      <c r="G1990" t="s">
        <v>2908</v>
      </c>
      <c r="H1990" t="s">
        <v>765</v>
      </c>
      <c r="J1990" s="90">
        <f t="shared" si="94"/>
        <v>55540</v>
      </c>
      <c r="K1990" s="86" t="str">
        <f t="shared" si="93"/>
        <v/>
      </c>
      <c r="L1990" s="86">
        <f t="shared" si="93"/>
        <v>174</v>
      </c>
      <c r="M1990" s="86">
        <f t="shared" si="93"/>
        <v>104</v>
      </c>
      <c r="N1990" s="86">
        <f t="shared" si="93"/>
        <v>53</v>
      </c>
      <c r="O1990" s="86">
        <f t="shared" si="93"/>
        <v>1</v>
      </c>
      <c r="P1990" s="86">
        <f t="shared" si="93"/>
        <v>55540</v>
      </c>
      <c r="Q1990" s="86" t="str">
        <f t="shared" si="93"/>
        <v/>
      </c>
    </row>
    <row r="1991" spans="1:17" x14ac:dyDescent="0.25">
      <c r="A1991" t="s">
        <v>2909</v>
      </c>
      <c r="B1991" t="s">
        <v>765</v>
      </c>
      <c r="C1991" t="s">
        <v>769</v>
      </c>
      <c r="D1991" t="s">
        <v>851</v>
      </c>
      <c r="E1991" t="s">
        <v>844</v>
      </c>
      <c r="F1991">
        <v>1</v>
      </c>
      <c r="G1991" t="s">
        <v>2909</v>
      </c>
      <c r="H1991" t="s">
        <v>765</v>
      </c>
      <c r="J1991" s="90">
        <f t="shared" si="94"/>
        <v>55543</v>
      </c>
      <c r="K1991" s="86" t="str">
        <f t="shared" si="93"/>
        <v/>
      </c>
      <c r="L1991" s="86">
        <f t="shared" si="93"/>
        <v>174</v>
      </c>
      <c r="M1991" s="86">
        <f t="shared" si="93"/>
        <v>101</v>
      </c>
      <c r="N1991" s="86">
        <f t="shared" si="93"/>
        <v>53</v>
      </c>
      <c r="O1991" s="86">
        <f t="shared" si="93"/>
        <v>1</v>
      </c>
      <c r="P1991" s="86">
        <f t="shared" si="93"/>
        <v>55543</v>
      </c>
      <c r="Q1991" s="86" t="str">
        <f t="shared" si="93"/>
        <v/>
      </c>
    </row>
    <row r="1992" spans="1:17" x14ac:dyDescent="0.25">
      <c r="A1992" t="s">
        <v>2910</v>
      </c>
      <c r="B1992" t="s">
        <v>765</v>
      </c>
      <c r="C1992" t="s">
        <v>769</v>
      </c>
      <c r="D1992" t="s">
        <v>776</v>
      </c>
      <c r="E1992" t="s">
        <v>844</v>
      </c>
      <c r="F1992">
        <v>1</v>
      </c>
      <c r="G1992" t="s">
        <v>2910</v>
      </c>
      <c r="H1992" t="s">
        <v>765</v>
      </c>
      <c r="J1992" s="90">
        <f t="shared" si="94"/>
        <v>55546</v>
      </c>
      <c r="K1992" s="86" t="str">
        <f t="shared" si="93"/>
        <v/>
      </c>
      <c r="L1992" s="86">
        <f t="shared" si="93"/>
        <v>174</v>
      </c>
      <c r="M1992" s="86">
        <f t="shared" si="93"/>
        <v>102</v>
      </c>
      <c r="N1992" s="86">
        <f t="shared" si="93"/>
        <v>53</v>
      </c>
      <c r="O1992" s="86">
        <f t="shared" si="93"/>
        <v>1</v>
      </c>
      <c r="P1992" s="86">
        <f t="shared" si="93"/>
        <v>55546</v>
      </c>
      <c r="Q1992" s="86" t="str">
        <f t="shared" si="93"/>
        <v/>
      </c>
    </row>
    <row r="1993" spans="1:17" x14ac:dyDescent="0.25">
      <c r="A1993" t="s">
        <v>2911</v>
      </c>
      <c r="B1993" t="s">
        <v>765</v>
      </c>
      <c r="C1993" t="s">
        <v>769</v>
      </c>
      <c r="D1993" t="s">
        <v>851</v>
      </c>
      <c r="E1993" t="s">
        <v>844</v>
      </c>
      <c r="F1993">
        <v>1</v>
      </c>
      <c r="G1993" t="s">
        <v>2911</v>
      </c>
      <c r="H1993" t="s">
        <v>765</v>
      </c>
      <c r="J1993" s="90">
        <f t="shared" si="94"/>
        <v>55549</v>
      </c>
      <c r="K1993" s="86" t="str">
        <f t="shared" si="93"/>
        <v/>
      </c>
      <c r="L1993" s="86">
        <f t="shared" si="93"/>
        <v>174</v>
      </c>
      <c r="M1993" s="86">
        <f t="shared" si="93"/>
        <v>101</v>
      </c>
      <c r="N1993" s="86">
        <f t="shared" ref="K1993:Q2029" si="95">IFERROR(+E1993+0,"")</f>
        <v>53</v>
      </c>
      <c r="O1993" s="86">
        <f t="shared" si="95"/>
        <v>1</v>
      </c>
      <c r="P1993" s="86">
        <f t="shared" si="95"/>
        <v>55549</v>
      </c>
      <c r="Q1993" s="86" t="str">
        <f t="shared" si="95"/>
        <v/>
      </c>
    </row>
    <row r="1994" spans="1:17" x14ac:dyDescent="0.25">
      <c r="A1994" t="s">
        <v>2912</v>
      </c>
      <c r="B1994" t="s">
        <v>765</v>
      </c>
      <c r="C1994" t="s">
        <v>769</v>
      </c>
      <c r="D1994" t="s">
        <v>896</v>
      </c>
      <c r="E1994" t="s">
        <v>844</v>
      </c>
      <c r="F1994">
        <v>1</v>
      </c>
      <c r="G1994" t="s">
        <v>2912</v>
      </c>
      <c r="H1994" t="s">
        <v>765</v>
      </c>
      <c r="J1994" s="90">
        <f t="shared" si="94"/>
        <v>55550</v>
      </c>
      <c r="K1994" s="86" t="str">
        <f t="shared" si="95"/>
        <v/>
      </c>
      <c r="L1994" s="86">
        <f t="shared" si="95"/>
        <v>174</v>
      </c>
      <c r="M1994" s="86">
        <f t="shared" si="95"/>
        <v>104</v>
      </c>
      <c r="N1994" s="86">
        <f t="shared" si="95"/>
        <v>53</v>
      </c>
      <c r="O1994" s="86">
        <f t="shared" si="95"/>
        <v>1</v>
      </c>
      <c r="P1994" s="86">
        <f t="shared" si="95"/>
        <v>55550</v>
      </c>
      <c r="Q1994" s="86" t="str">
        <f t="shared" si="95"/>
        <v/>
      </c>
    </row>
    <row r="1995" spans="1:17" x14ac:dyDescent="0.25">
      <c r="A1995" t="s">
        <v>2913</v>
      </c>
      <c r="B1995" t="s">
        <v>765</v>
      </c>
      <c r="C1995" t="s">
        <v>769</v>
      </c>
      <c r="D1995" t="s">
        <v>798</v>
      </c>
      <c r="E1995" t="s">
        <v>844</v>
      </c>
      <c r="F1995">
        <v>1</v>
      </c>
      <c r="G1995" t="s">
        <v>2913</v>
      </c>
      <c r="H1995" t="s">
        <v>765</v>
      </c>
      <c r="J1995" s="90">
        <f t="shared" si="94"/>
        <v>55551</v>
      </c>
      <c r="K1995" s="86" t="str">
        <f t="shared" si="95"/>
        <v/>
      </c>
      <c r="L1995" s="86">
        <f t="shared" si="95"/>
        <v>174</v>
      </c>
      <c r="M1995" s="86">
        <f t="shared" si="95"/>
        <v>103</v>
      </c>
      <c r="N1995" s="86">
        <f t="shared" si="95"/>
        <v>53</v>
      </c>
      <c r="O1995" s="86">
        <f t="shared" si="95"/>
        <v>1</v>
      </c>
      <c r="P1995" s="86">
        <f t="shared" si="95"/>
        <v>55551</v>
      </c>
      <c r="Q1995" s="86" t="str">
        <f t="shared" si="95"/>
        <v/>
      </c>
    </row>
    <row r="1996" spans="1:17" x14ac:dyDescent="0.25">
      <c r="A1996" t="s">
        <v>2914</v>
      </c>
      <c r="B1996" t="s">
        <v>765</v>
      </c>
      <c r="C1996" t="s">
        <v>769</v>
      </c>
      <c r="D1996" t="s">
        <v>851</v>
      </c>
      <c r="E1996" t="s">
        <v>844</v>
      </c>
      <c r="F1996">
        <v>1</v>
      </c>
      <c r="G1996" t="s">
        <v>2914</v>
      </c>
      <c r="H1996" t="s">
        <v>765</v>
      </c>
      <c r="J1996" s="90">
        <f t="shared" si="94"/>
        <v>55552</v>
      </c>
      <c r="K1996" s="86" t="str">
        <f t="shared" si="95"/>
        <v/>
      </c>
      <c r="L1996" s="86">
        <f t="shared" si="95"/>
        <v>174</v>
      </c>
      <c r="M1996" s="86">
        <f t="shared" si="95"/>
        <v>101</v>
      </c>
      <c r="N1996" s="86">
        <f t="shared" si="95"/>
        <v>53</v>
      </c>
      <c r="O1996" s="86">
        <f t="shared" si="95"/>
        <v>1</v>
      </c>
      <c r="P1996" s="86">
        <f t="shared" si="95"/>
        <v>55552</v>
      </c>
      <c r="Q1996" s="86" t="str">
        <f t="shared" si="95"/>
        <v/>
      </c>
    </row>
    <row r="1997" spans="1:17" x14ac:dyDescent="0.25">
      <c r="A1997" t="s">
        <v>2915</v>
      </c>
      <c r="B1997" t="s">
        <v>765</v>
      </c>
      <c r="C1997" t="s">
        <v>769</v>
      </c>
      <c r="D1997" t="s">
        <v>851</v>
      </c>
      <c r="E1997" t="s">
        <v>844</v>
      </c>
      <c r="F1997">
        <v>1</v>
      </c>
      <c r="G1997" t="s">
        <v>2915</v>
      </c>
      <c r="H1997" t="s">
        <v>765</v>
      </c>
      <c r="J1997" s="90">
        <f t="shared" si="94"/>
        <v>55553</v>
      </c>
      <c r="K1997" s="86" t="str">
        <f t="shared" si="95"/>
        <v/>
      </c>
      <c r="L1997" s="86">
        <f t="shared" si="95"/>
        <v>174</v>
      </c>
      <c r="M1997" s="86">
        <f t="shared" si="95"/>
        <v>101</v>
      </c>
      <c r="N1997" s="86">
        <f t="shared" si="95"/>
        <v>53</v>
      </c>
      <c r="O1997" s="86">
        <f t="shared" si="95"/>
        <v>1</v>
      </c>
      <c r="P1997" s="86">
        <f t="shared" si="95"/>
        <v>55553</v>
      </c>
      <c r="Q1997" s="86" t="str">
        <f t="shared" si="95"/>
        <v/>
      </c>
    </row>
    <row r="1998" spans="1:17" x14ac:dyDescent="0.25">
      <c r="A1998" t="s">
        <v>2916</v>
      </c>
      <c r="B1998" t="s">
        <v>765</v>
      </c>
      <c r="C1998" t="s">
        <v>775</v>
      </c>
      <c r="D1998" t="s">
        <v>776</v>
      </c>
      <c r="E1998" t="s">
        <v>844</v>
      </c>
      <c r="F1998">
        <v>1</v>
      </c>
      <c r="G1998" t="s">
        <v>2916</v>
      </c>
      <c r="H1998" t="s">
        <v>765</v>
      </c>
      <c r="J1998" s="90">
        <f t="shared" si="94"/>
        <v>55902</v>
      </c>
      <c r="K1998" s="86" t="str">
        <f t="shared" si="95"/>
        <v/>
      </c>
      <c r="L1998" s="86">
        <f t="shared" si="95"/>
        <v>97</v>
      </c>
      <c r="M1998" s="86">
        <f t="shared" si="95"/>
        <v>102</v>
      </c>
      <c r="N1998" s="86">
        <f t="shared" si="95"/>
        <v>53</v>
      </c>
      <c r="O1998" s="86">
        <f t="shared" si="95"/>
        <v>1</v>
      </c>
      <c r="P1998" s="86">
        <f t="shared" si="95"/>
        <v>55902</v>
      </c>
      <c r="Q1998" s="86" t="str">
        <f t="shared" si="95"/>
        <v/>
      </c>
    </row>
    <row r="1999" spans="1:17" x14ac:dyDescent="0.25">
      <c r="A1999" t="s">
        <v>2917</v>
      </c>
      <c r="B1999" t="s">
        <v>765</v>
      </c>
      <c r="C1999" t="s">
        <v>775</v>
      </c>
      <c r="D1999" t="s">
        <v>776</v>
      </c>
      <c r="E1999" t="s">
        <v>844</v>
      </c>
      <c r="F1999">
        <v>1</v>
      </c>
      <c r="G1999" t="s">
        <v>2916</v>
      </c>
      <c r="H1999" t="s">
        <v>765</v>
      </c>
      <c r="J1999" s="90" t="str">
        <f t="shared" si="94"/>
        <v>55902-BH</v>
      </c>
      <c r="K1999" s="86" t="str">
        <f t="shared" si="95"/>
        <v/>
      </c>
      <c r="L1999" s="86">
        <f t="shared" si="95"/>
        <v>97</v>
      </c>
      <c r="M1999" s="86">
        <f t="shared" si="95"/>
        <v>102</v>
      </c>
      <c r="N1999" s="86">
        <f t="shared" si="95"/>
        <v>53</v>
      </c>
      <c r="O1999" s="86">
        <f t="shared" si="95"/>
        <v>1</v>
      </c>
      <c r="P1999" s="86">
        <f t="shared" si="95"/>
        <v>55902</v>
      </c>
      <c r="Q1999" s="86" t="str">
        <f t="shared" si="95"/>
        <v/>
      </c>
    </row>
    <row r="2000" spans="1:17" x14ac:dyDescent="0.25">
      <c r="A2000" t="s">
        <v>2918</v>
      </c>
      <c r="B2000" t="s">
        <v>765</v>
      </c>
      <c r="C2000" t="s">
        <v>775</v>
      </c>
      <c r="D2000" t="s">
        <v>776</v>
      </c>
      <c r="E2000" t="s">
        <v>844</v>
      </c>
      <c r="F2000">
        <v>1</v>
      </c>
      <c r="G2000" t="s">
        <v>2918</v>
      </c>
      <c r="H2000" t="s">
        <v>765</v>
      </c>
      <c r="J2000" s="90">
        <f t="shared" si="94"/>
        <v>55903</v>
      </c>
      <c r="K2000" s="86" t="str">
        <f t="shared" si="95"/>
        <v/>
      </c>
      <c r="L2000" s="86">
        <f t="shared" si="95"/>
        <v>97</v>
      </c>
      <c r="M2000" s="86">
        <f t="shared" si="95"/>
        <v>102</v>
      </c>
      <c r="N2000" s="86">
        <f t="shared" si="95"/>
        <v>53</v>
      </c>
      <c r="O2000" s="86">
        <f t="shared" si="95"/>
        <v>1</v>
      </c>
      <c r="P2000" s="86">
        <f t="shared" si="95"/>
        <v>55903</v>
      </c>
      <c r="Q2000" s="86" t="str">
        <f t="shared" si="95"/>
        <v/>
      </c>
    </row>
    <row r="2001" spans="1:17" x14ac:dyDescent="0.25">
      <c r="A2001" t="s">
        <v>2919</v>
      </c>
      <c r="B2001" t="s">
        <v>975</v>
      </c>
      <c r="C2001" t="s">
        <v>2920</v>
      </c>
      <c r="D2001" t="s">
        <v>851</v>
      </c>
      <c r="E2001" t="s">
        <v>844</v>
      </c>
      <c r="F2001">
        <v>1</v>
      </c>
      <c r="G2001" t="s">
        <v>765</v>
      </c>
      <c r="H2001" t="s">
        <v>765</v>
      </c>
      <c r="J2001" s="90">
        <f t="shared" si="94"/>
        <v>56011</v>
      </c>
      <c r="K2001" s="86">
        <f t="shared" si="95"/>
        <v>532</v>
      </c>
      <c r="L2001" s="86">
        <f t="shared" si="95"/>
        <v>56</v>
      </c>
      <c r="M2001" s="86">
        <f t="shared" si="95"/>
        <v>101</v>
      </c>
      <c r="N2001" s="86">
        <f t="shared" si="95"/>
        <v>53</v>
      </c>
      <c r="O2001" s="86">
        <f t="shared" si="95"/>
        <v>1</v>
      </c>
      <c r="P2001" s="86" t="str">
        <f t="shared" si="95"/>
        <v/>
      </c>
      <c r="Q2001" s="86" t="str">
        <f t="shared" si="95"/>
        <v/>
      </c>
    </row>
    <row r="2002" spans="1:17" x14ac:dyDescent="0.25">
      <c r="A2002" t="s">
        <v>2921</v>
      </c>
      <c r="B2002" t="s">
        <v>1070</v>
      </c>
      <c r="C2002" t="s">
        <v>2920</v>
      </c>
      <c r="D2002" t="s">
        <v>798</v>
      </c>
      <c r="E2002" t="s">
        <v>844</v>
      </c>
      <c r="F2002">
        <v>1</v>
      </c>
      <c r="G2002" t="s">
        <v>765</v>
      </c>
      <c r="H2002" t="s">
        <v>765</v>
      </c>
      <c r="J2002" s="90">
        <f t="shared" si="94"/>
        <v>56021</v>
      </c>
      <c r="K2002" s="86">
        <f t="shared" si="95"/>
        <v>537</v>
      </c>
      <c r="L2002" s="86">
        <f t="shared" si="95"/>
        <v>56</v>
      </c>
      <c r="M2002" s="86">
        <f t="shared" si="95"/>
        <v>103</v>
      </c>
      <c r="N2002" s="86">
        <f t="shared" si="95"/>
        <v>53</v>
      </c>
      <c r="O2002" s="86">
        <f t="shared" si="95"/>
        <v>1</v>
      </c>
      <c r="P2002" s="86" t="str">
        <f t="shared" si="95"/>
        <v/>
      </c>
      <c r="Q2002" s="86" t="str">
        <f t="shared" si="95"/>
        <v/>
      </c>
    </row>
    <row r="2003" spans="1:17" x14ac:dyDescent="0.25">
      <c r="A2003" t="s">
        <v>2922</v>
      </c>
      <c r="B2003" t="s">
        <v>765</v>
      </c>
      <c r="C2003" t="s">
        <v>775</v>
      </c>
      <c r="D2003" t="s">
        <v>851</v>
      </c>
      <c r="E2003" t="s">
        <v>799</v>
      </c>
      <c r="F2003">
        <v>1</v>
      </c>
      <c r="G2003" t="s">
        <v>2922</v>
      </c>
      <c r="H2003" t="s">
        <v>765</v>
      </c>
      <c r="J2003" s="90">
        <f t="shared" si="94"/>
        <v>56101</v>
      </c>
      <c r="K2003" s="86" t="str">
        <f t="shared" si="95"/>
        <v/>
      </c>
      <c r="L2003" s="86">
        <f t="shared" si="95"/>
        <v>97</v>
      </c>
      <c r="M2003" s="86">
        <f t="shared" si="95"/>
        <v>101</v>
      </c>
      <c r="N2003" s="86">
        <f t="shared" si="95"/>
        <v>54</v>
      </c>
      <c r="O2003" s="86">
        <f t="shared" si="95"/>
        <v>1</v>
      </c>
      <c r="P2003" s="86">
        <f t="shared" si="95"/>
        <v>56101</v>
      </c>
      <c r="Q2003" s="86" t="str">
        <f t="shared" si="95"/>
        <v/>
      </c>
    </row>
    <row r="2004" spans="1:17" x14ac:dyDescent="0.25">
      <c r="A2004" t="s">
        <v>2923</v>
      </c>
      <c r="B2004" t="s">
        <v>765</v>
      </c>
      <c r="C2004" t="s">
        <v>775</v>
      </c>
      <c r="D2004" t="s">
        <v>851</v>
      </c>
      <c r="E2004" t="s">
        <v>844</v>
      </c>
      <c r="F2004">
        <v>1</v>
      </c>
      <c r="G2004" t="s">
        <v>2922</v>
      </c>
      <c r="H2004" t="s">
        <v>765</v>
      </c>
      <c r="J2004" s="90" t="str">
        <f t="shared" si="94"/>
        <v>56101-BH51</v>
      </c>
      <c r="K2004" s="86" t="str">
        <f t="shared" si="95"/>
        <v/>
      </c>
      <c r="L2004" s="86">
        <f t="shared" si="95"/>
        <v>97</v>
      </c>
      <c r="M2004" s="86">
        <f t="shared" si="95"/>
        <v>101</v>
      </c>
      <c r="N2004" s="86">
        <f t="shared" si="95"/>
        <v>53</v>
      </c>
      <c r="O2004" s="86">
        <f t="shared" si="95"/>
        <v>1</v>
      </c>
      <c r="P2004" s="86">
        <f t="shared" si="95"/>
        <v>56101</v>
      </c>
      <c r="Q2004" s="86" t="str">
        <f t="shared" si="95"/>
        <v/>
      </c>
    </row>
    <row r="2005" spans="1:17" x14ac:dyDescent="0.25">
      <c r="A2005" t="s">
        <v>2924</v>
      </c>
      <c r="B2005" t="s">
        <v>765</v>
      </c>
      <c r="C2005" t="s">
        <v>775</v>
      </c>
      <c r="D2005" t="s">
        <v>851</v>
      </c>
      <c r="E2005" t="s">
        <v>844</v>
      </c>
      <c r="F2005">
        <v>1</v>
      </c>
      <c r="G2005" t="s">
        <v>2922</v>
      </c>
      <c r="H2005" t="s">
        <v>765</v>
      </c>
      <c r="J2005" s="90" t="str">
        <f t="shared" si="94"/>
        <v>56101-BH52</v>
      </c>
      <c r="K2005" s="86" t="str">
        <f t="shared" si="95"/>
        <v/>
      </c>
      <c r="L2005" s="86">
        <f t="shared" si="95"/>
        <v>97</v>
      </c>
      <c r="M2005" s="86">
        <f t="shared" si="95"/>
        <v>101</v>
      </c>
      <c r="N2005" s="86">
        <f t="shared" si="95"/>
        <v>53</v>
      </c>
      <c r="O2005" s="86">
        <f t="shared" si="95"/>
        <v>1</v>
      </c>
      <c r="P2005" s="86">
        <f t="shared" si="95"/>
        <v>56101</v>
      </c>
      <c r="Q2005" s="86" t="str">
        <f t="shared" si="95"/>
        <v/>
      </c>
    </row>
    <row r="2006" spans="1:17" x14ac:dyDescent="0.25">
      <c r="A2006" t="s">
        <v>2925</v>
      </c>
      <c r="B2006" t="s">
        <v>765</v>
      </c>
      <c r="C2006" t="s">
        <v>775</v>
      </c>
      <c r="D2006" t="s">
        <v>851</v>
      </c>
      <c r="E2006" t="s">
        <v>799</v>
      </c>
      <c r="F2006">
        <v>1</v>
      </c>
      <c r="G2006" t="s">
        <v>2925</v>
      </c>
      <c r="H2006" t="s">
        <v>765</v>
      </c>
      <c r="J2006" s="90">
        <f t="shared" si="94"/>
        <v>56102</v>
      </c>
      <c r="K2006" s="86" t="str">
        <f t="shared" si="95"/>
        <v/>
      </c>
      <c r="L2006" s="86">
        <f t="shared" si="95"/>
        <v>97</v>
      </c>
      <c r="M2006" s="86">
        <f t="shared" si="95"/>
        <v>101</v>
      </c>
      <c r="N2006" s="86">
        <f t="shared" si="95"/>
        <v>54</v>
      </c>
      <c r="O2006" s="86">
        <f t="shared" si="95"/>
        <v>1</v>
      </c>
      <c r="P2006" s="86">
        <f t="shared" si="95"/>
        <v>56102</v>
      </c>
      <c r="Q2006" s="86" t="str">
        <f t="shared" si="95"/>
        <v/>
      </c>
    </row>
    <row r="2007" spans="1:17" x14ac:dyDescent="0.25">
      <c r="A2007" t="s">
        <v>2926</v>
      </c>
      <c r="B2007" t="s">
        <v>765</v>
      </c>
      <c r="C2007" t="s">
        <v>775</v>
      </c>
      <c r="D2007" t="s">
        <v>851</v>
      </c>
      <c r="E2007" t="s">
        <v>799</v>
      </c>
      <c r="F2007">
        <v>1</v>
      </c>
      <c r="G2007" t="s">
        <v>2926</v>
      </c>
      <c r="H2007" t="s">
        <v>765</v>
      </c>
      <c r="J2007" s="90">
        <f t="shared" si="94"/>
        <v>56103</v>
      </c>
      <c r="K2007" s="86" t="str">
        <f t="shared" si="95"/>
        <v/>
      </c>
      <c r="L2007" s="86">
        <f t="shared" si="95"/>
        <v>97</v>
      </c>
      <c r="M2007" s="86">
        <f t="shared" si="95"/>
        <v>101</v>
      </c>
      <c r="N2007" s="86">
        <f t="shared" si="95"/>
        <v>54</v>
      </c>
      <c r="O2007" s="86">
        <f t="shared" si="95"/>
        <v>1</v>
      </c>
      <c r="P2007" s="86">
        <f t="shared" si="95"/>
        <v>56103</v>
      </c>
      <c r="Q2007" s="86" t="str">
        <f t="shared" si="95"/>
        <v/>
      </c>
    </row>
    <row r="2008" spans="1:17" x14ac:dyDescent="0.25">
      <c r="A2008" t="s">
        <v>2927</v>
      </c>
      <c r="B2008" t="s">
        <v>765</v>
      </c>
      <c r="C2008" t="s">
        <v>775</v>
      </c>
      <c r="D2008" t="s">
        <v>851</v>
      </c>
      <c r="E2008" t="s">
        <v>799</v>
      </c>
      <c r="F2008">
        <v>1</v>
      </c>
      <c r="G2008" t="s">
        <v>2926</v>
      </c>
      <c r="H2008" t="s">
        <v>765</v>
      </c>
      <c r="J2008" s="90" t="str">
        <f t="shared" si="94"/>
        <v>56103-BH</v>
      </c>
      <c r="K2008" s="86" t="str">
        <f t="shared" si="95"/>
        <v/>
      </c>
      <c r="L2008" s="86">
        <f t="shared" si="95"/>
        <v>97</v>
      </c>
      <c r="M2008" s="86">
        <f t="shared" si="95"/>
        <v>101</v>
      </c>
      <c r="N2008" s="86">
        <f t="shared" si="95"/>
        <v>54</v>
      </c>
      <c r="O2008" s="86">
        <f t="shared" si="95"/>
        <v>1</v>
      </c>
      <c r="P2008" s="86">
        <f t="shared" si="95"/>
        <v>56103</v>
      </c>
      <c r="Q2008" s="86" t="str">
        <f t="shared" si="95"/>
        <v/>
      </c>
    </row>
    <row r="2009" spans="1:17" x14ac:dyDescent="0.25">
      <c r="A2009" t="s">
        <v>2928</v>
      </c>
      <c r="B2009" t="s">
        <v>765</v>
      </c>
      <c r="C2009" t="s">
        <v>775</v>
      </c>
      <c r="D2009" t="s">
        <v>851</v>
      </c>
      <c r="E2009" t="s">
        <v>799</v>
      </c>
      <c r="F2009">
        <v>1</v>
      </c>
      <c r="G2009" t="s">
        <v>2928</v>
      </c>
      <c r="H2009" t="s">
        <v>765</v>
      </c>
      <c r="J2009" s="90">
        <f t="shared" si="94"/>
        <v>56104</v>
      </c>
      <c r="K2009" s="86" t="str">
        <f t="shared" si="95"/>
        <v/>
      </c>
      <c r="L2009" s="86">
        <f t="shared" si="95"/>
        <v>97</v>
      </c>
      <c r="M2009" s="86">
        <f t="shared" si="95"/>
        <v>101</v>
      </c>
      <c r="N2009" s="86">
        <f t="shared" si="95"/>
        <v>54</v>
      </c>
      <c r="O2009" s="86">
        <f t="shared" si="95"/>
        <v>1</v>
      </c>
      <c r="P2009" s="86">
        <f t="shared" si="95"/>
        <v>56104</v>
      </c>
      <c r="Q2009" s="86" t="str">
        <f t="shared" si="95"/>
        <v/>
      </c>
    </row>
    <row r="2010" spans="1:17" x14ac:dyDescent="0.25">
      <c r="A2010" t="s">
        <v>2929</v>
      </c>
      <c r="B2010" t="s">
        <v>765</v>
      </c>
      <c r="C2010" t="s">
        <v>775</v>
      </c>
      <c r="D2010" t="s">
        <v>851</v>
      </c>
      <c r="E2010" t="s">
        <v>799</v>
      </c>
      <c r="F2010">
        <v>1</v>
      </c>
      <c r="G2010" t="s">
        <v>2929</v>
      </c>
      <c r="H2010" t="s">
        <v>765</v>
      </c>
      <c r="J2010" s="90">
        <f t="shared" si="94"/>
        <v>56105</v>
      </c>
      <c r="K2010" s="86" t="str">
        <f t="shared" si="95"/>
        <v/>
      </c>
      <c r="L2010" s="86">
        <f t="shared" si="95"/>
        <v>97</v>
      </c>
      <c r="M2010" s="86">
        <f t="shared" si="95"/>
        <v>101</v>
      </c>
      <c r="N2010" s="86">
        <f t="shared" si="95"/>
        <v>54</v>
      </c>
      <c r="O2010" s="86">
        <f t="shared" si="95"/>
        <v>1</v>
      </c>
      <c r="P2010" s="86">
        <f t="shared" si="95"/>
        <v>56105</v>
      </c>
      <c r="Q2010" s="86" t="str">
        <f t="shared" si="95"/>
        <v/>
      </c>
    </row>
    <row r="2011" spans="1:17" x14ac:dyDescent="0.25">
      <c r="A2011" t="s">
        <v>2930</v>
      </c>
      <c r="B2011" t="s">
        <v>765</v>
      </c>
      <c r="C2011" t="s">
        <v>775</v>
      </c>
      <c r="D2011" t="s">
        <v>851</v>
      </c>
      <c r="E2011" t="s">
        <v>844</v>
      </c>
      <c r="F2011">
        <v>1</v>
      </c>
      <c r="G2011" t="s">
        <v>2930</v>
      </c>
      <c r="H2011" t="s">
        <v>765</v>
      </c>
      <c r="J2011" s="90">
        <f t="shared" si="94"/>
        <v>56106</v>
      </c>
      <c r="K2011" s="86" t="str">
        <f t="shared" si="95"/>
        <v/>
      </c>
      <c r="L2011" s="86">
        <f t="shared" si="95"/>
        <v>97</v>
      </c>
      <c r="M2011" s="86">
        <f t="shared" si="95"/>
        <v>101</v>
      </c>
      <c r="N2011" s="86">
        <f t="shared" si="95"/>
        <v>53</v>
      </c>
      <c r="O2011" s="86">
        <f t="shared" si="95"/>
        <v>1</v>
      </c>
      <c r="P2011" s="86">
        <f t="shared" si="95"/>
        <v>56106</v>
      </c>
      <c r="Q2011" s="86" t="str">
        <f t="shared" si="95"/>
        <v/>
      </c>
    </row>
    <row r="2012" spans="1:17" x14ac:dyDescent="0.25">
      <c r="A2012" t="s">
        <v>2931</v>
      </c>
      <c r="B2012" t="s">
        <v>765</v>
      </c>
      <c r="C2012" t="s">
        <v>775</v>
      </c>
      <c r="D2012" t="s">
        <v>851</v>
      </c>
      <c r="E2012" t="s">
        <v>799</v>
      </c>
      <c r="F2012">
        <v>1</v>
      </c>
      <c r="G2012" t="s">
        <v>2930</v>
      </c>
      <c r="H2012" t="s">
        <v>765</v>
      </c>
      <c r="J2012" s="90" t="str">
        <f t="shared" si="94"/>
        <v>56106-BH51</v>
      </c>
      <c r="K2012" s="86" t="str">
        <f t="shared" si="95"/>
        <v/>
      </c>
      <c r="L2012" s="86">
        <f t="shared" si="95"/>
        <v>97</v>
      </c>
      <c r="M2012" s="86">
        <f t="shared" si="95"/>
        <v>101</v>
      </c>
      <c r="N2012" s="86">
        <f t="shared" si="95"/>
        <v>54</v>
      </c>
      <c r="O2012" s="86">
        <f t="shared" si="95"/>
        <v>1</v>
      </c>
      <c r="P2012" s="86">
        <f t="shared" si="95"/>
        <v>56106</v>
      </c>
      <c r="Q2012" s="86" t="str">
        <f t="shared" si="95"/>
        <v/>
      </c>
    </row>
    <row r="2013" spans="1:17" x14ac:dyDescent="0.25">
      <c r="A2013" t="s">
        <v>2932</v>
      </c>
      <c r="B2013" t="s">
        <v>765</v>
      </c>
      <c r="C2013" t="s">
        <v>775</v>
      </c>
      <c r="D2013" t="s">
        <v>851</v>
      </c>
      <c r="E2013" t="s">
        <v>844</v>
      </c>
      <c r="F2013">
        <v>1</v>
      </c>
      <c r="G2013" t="s">
        <v>2930</v>
      </c>
      <c r="H2013" t="s">
        <v>765</v>
      </c>
      <c r="J2013" s="90" t="str">
        <f t="shared" si="94"/>
        <v>56106-BH68</v>
      </c>
      <c r="K2013" s="86" t="str">
        <f t="shared" si="95"/>
        <v/>
      </c>
      <c r="L2013" s="86">
        <f t="shared" si="95"/>
        <v>97</v>
      </c>
      <c r="M2013" s="86">
        <f t="shared" si="95"/>
        <v>101</v>
      </c>
      <c r="N2013" s="86">
        <f t="shared" si="95"/>
        <v>53</v>
      </c>
      <c r="O2013" s="86">
        <f t="shared" si="95"/>
        <v>1</v>
      </c>
      <c r="P2013" s="86">
        <f t="shared" si="95"/>
        <v>56106</v>
      </c>
      <c r="Q2013" s="86" t="str">
        <f t="shared" si="95"/>
        <v/>
      </c>
    </row>
    <row r="2014" spans="1:17" x14ac:dyDescent="0.25">
      <c r="A2014" t="s">
        <v>2933</v>
      </c>
      <c r="B2014" t="s">
        <v>765</v>
      </c>
      <c r="C2014" t="s">
        <v>769</v>
      </c>
      <c r="D2014" t="s">
        <v>851</v>
      </c>
      <c r="E2014" t="s">
        <v>844</v>
      </c>
      <c r="F2014">
        <v>1</v>
      </c>
      <c r="G2014" t="s">
        <v>2933</v>
      </c>
      <c r="H2014" t="s">
        <v>765</v>
      </c>
      <c r="J2014" s="90">
        <f t="shared" si="94"/>
        <v>56403</v>
      </c>
      <c r="K2014" s="86" t="str">
        <f t="shared" si="95"/>
        <v/>
      </c>
      <c r="L2014" s="86">
        <f t="shared" si="95"/>
        <v>174</v>
      </c>
      <c r="M2014" s="86">
        <f t="shared" si="95"/>
        <v>101</v>
      </c>
      <c r="N2014" s="86">
        <f t="shared" si="95"/>
        <v>53</v>
      </c>
      <c r="O2014" s="86">
        <f t="shared" si="95"/>
        <v>1</v>
      </c>
      <c r="P2014" s="86">
        <f t="shared" si="95"/>
        <v>56403</v>
      </c>
      <c r="Q2014" s="86" t="str">
        <f t="shared" si="95"/>
        <v/>
      </c>
    </row>
    <row r="2015" spans="1:17" x14ac:dyDescent="0.25">
      <c r="A2015" t="s">
        <v>2934</v>
      </c>
      <c r="B2015" t="s">
        <v>765</v>
      </c>
      <c r="C2015" t="s">
        <v>775</v>
      </c>
      <c r="D2015" t="s">
        <v>851</v>
      </c>
      <c r="E2015" t="s">
        <v>844</v>
      </c>
      <c r="F2015">
        <v>1</v>
      </c>
      <c r="G2015" t="s">
        <v>2933</v>
      </c>
      <c r="H2015" t="s">
        <v>765</v>
      </c>
      <c r="J2015" s="90" t="str">
        <f t="shared" si="94"/>
        <v>56403-BH31</v>
      </c>
      <c r="K2015" s="86" t="str">
        <f t="shared" si="95"/>
        <v/>
      </c>
      <c r="L2015" s="86">
        <f t="shared" si="95"/>
        <v>97</v>
      </c>
      <c r="M2015" s="86">
        <f t="shared" si="95"/>
        <v>101</v>
      </c>
      <c r="N2015" s="86">
        <f t="shared" si="95"/>
        <v>53</v>
      </c>
      <c r="O2015" s="86">
        <f t="shared" si="95"/>
        <v>1</v>
      </c>
      <c r="P2015" s="86">
        <f t="shared" si="95"/>
        <v>56403</v>
      </c>
      <c r="Q2015" s="86" t="str">
        <f t="shared" si="95"/>
        <v/>
      </c>
    </row>
    <row r="2016" spans="1:17" x14ac:dyDescent="0.25">
      <c r="A2016" t="s">
        <v>2935</v>
      </c>
      <c r="B2016" t="s">
        <v>765</v>
      </c>
      <c r="C2016" t="s">
        <v>775</v>
      </c>
      <c r="D2016" t="s">
        <v>851</v>
      </c>
      <c r="E2016" t="s">
        <v>844</v>
      </c>
      <c r="F2016">
        <v>1</v>
      </c>
      <c r="G2016" t="s">
        <v>2933</v>
      </c>
      <c r="H2016" t="s">
        <v>765</v>
      </c>
      <c r="J2016" s="90" t="str">
        <f t="shared" si="94"/>
        <v>56403-BH38</v>
      </c>
      <c r="K2016" s="86" t="str">
        <f t="shared" si="95"/>
        <v/>
      </c>
      <c r="L2016" s="86">
        <f t="shared" si="95"/>
        <v>97</v>
      </c>
      <c r="M2016" s="86">
        <f t="shared" si="95"/>
        <v>101</v>
      </c>
      <c r="N2016" s="86">
        <f t="shared" si="95"/>
        <v>53</v>
      </c>
      <c r="O2016" s="86">
        <f t="shared" si="95"/>
        <v>1</v>
      </c>
      <c r="P2016" s="86">
        <f t="shared" si="95"/>
        <v>56403</v>
      </c>
      <c r="Q2016" s="86" t="str">
        <f t="shared" si="95"/>
        <v/>
      </c>
    </row>
    <row r="2017" spans="1:17" x14ac:dyDescent="0.25">
      <c r="A2017" t="s">
        <v>2936</v>
      </c>
      <c r="B2017" t="s">
        <v>765</v>
      </c>
      <c r="C2017" t="s">
        <v>775</v>
      </c>
      <c r="D2017" t="s">
        <v>851</v>
      </c>
      <c r="E2017" t="s">
        <v>844</v>
      </c>
      <c r="F2017">
        <v>1</v>
      </c>
      <c r="G2017" t="s">
        <v>2936</v>
      </c>
      <c r="H2017" t="s">
        <v>765</v>
      </c>
      <c r="J2017" s="90">
        <f t="shared" si="94"/>
        <v>56703</v>
      </c>
      <c r="K2017" s="86" t="str">
        <f t="shared" si="95"/>
        <v/>
      </c>
      <c r="L2017" s="86">
        <f t="shared" si="95"/>
        <v>97</v>
      </c>
      <c r="M2017" s="86">
        <f t="shared" si="95"/>
        <v>101</v>
      </c>
      <c r="N2017" s="86">
        <f t="shared" si="95"/>
        <v>53</v>
      </c>
      <c r="O2017" s="86">
        <f t="shared" si="95"/>
        <v>1</v>
      </c>
      <c r="P2017" s="86">
        <f t="shared" si="95"/>
        <v>56703</v>
      </c>
      <c r="Q2017" s="86" t="str">
        <f t="shared" si="95"/>
        <v/>
      </c>
    </row>
    <row r="2018" spans="1:17" x14ac:dyDescent="0.25">
      <c r="A2018" t="s">
        <v>2937</v>
      </c>
      <c r="B2018" t="s">
        <v>765</v>
      </c>
      <c r="C2018" t="s">
        <v>775</v>
      </c>
      <c r="D2018" t="s">
        <v>851</v>
      </c>
      <c r="E2018" t="s">
        <v>844</v>
      </c>
      <c r="F2018">
        <v>1</v>
      </c>
      <c r="G2018" t="s">
        <v>2936</v>
      </c>
      <c r="H2018" t="s">
        <v>765</v>
      </c>
      <c r="J2018" s="90" t="str">
        <f t="shared" si="94"/>
        <v>56703-BH</v>
      </c>
      <c r="K2018" s="86" t="str">
        <f t="shared" si="95"/>
        <v/>
      </c>
      <c r="L2018" s="86">
        <f t="shared" si="95"/>
        <v>97</v>
      </c>
      <c r="M2018" s="86">
        <f t="shared" si="95"/>
        <v>101</v>
      </c>
      <c r="N2018" s="86">
        <f t="shared" si="95"/>
        <v>53</v>
      </c>
      <c r="O2018" s="86">
        <f t="shared" si="95"/>
        <v>1</v>
      </c>
      <c r="P2018" s="86">
        <f t="shared" si="95"/>
        <v>56703</v>
      </c>
      <c r="Q2018" s="86" t="str">
        <f t="shared" si="95"/>
        <v/>
      </c>
    </row>
    <row r="2019" spans="1:17" x14ac:dyDescent="0.25">
      <c r="A2019" t="s">
        <v>2938</v>
      </c>
      <c r="B2019" t="s">
        <v>765</v>
      </c>
      <c r="C2019" t="s">
        <v>775</v>
      </c>
      <c r="D2019" t="s">
        <v>851</v>
      </c>
      <c r="E2019" t="s">
        <v>844</v>
      </c>
      <c r="F2019">
        <v>1</v>
      </c>
      <c r="G2019" t="s">
        <v>2938</v>
      </c>
      <c r="H2019" t="s">
        <v>765</v>
      </c>
      <c r="J2019" s="90">
        <f t="shared" si="94"/>
        <v>56814</v>
      </c>
      <c r="K2019" s="86" t="str">
        <f t="shared" si="95"/>
        <v/>
      </c>
      <c r="L2019" s="86">
        <f t="shared" si="95"/>
        <v>97</v>
      </c>
      <c r="M2019" s="86">
        <f t="shared" si="95"/>
        <v>101</v>
      </c>
      <c r="N2019" s="86">
        <f t="shared" si="95"/>
        <v>53</v>
      </c>
      <c r="O2019" s="86">
        <f t="shared" si="95"/>
        <v>1</v>
      </c>
      <c r="P2019" s="86">
        <f t="shared" si="95"/>
        <v>56814</v>
      </c>
      <c r="Q2019" s="86" t="str">
        <f t="shared" si="95"/>
        <v/>
      </c>
    </row>
    <row r="2020" spans="1:17" x14ac:dyDescent="0.25">
      <c r="A2020" t="s">
        <v>2939</v>
      </c>
      <c r="B2020" t="s">
        <v>765</v>
      </c>
      <c r="C2020" t="s">
        <v>775</v>
      </c>
      <c r="D2020" t="s">
        <v>851</v>
      </c>
      <c r="E2020" t="s">
        <v>844</v>
      </c>
      <c r="F2020">
        <v>1</v>
      </c>
      <c r="G2020" t="s">
        <v>2938</v>
      </c>
      <c r="H2020" t="s">
        <v>765</v>
      </c>
      <c r="J2020" s="90" t="str">
        <f t="shared" si="94"/>
        <v>56814-BH39</v>
      </c>
      <c r="K2020" s="86" t="str">
        <f t="shared" si="95"/>
        <v/>
      </c>
      <c r="L2020" s="86">
        <f t="shared" si="95"/>
        <v>97</v>
      </c>
      <c r="M2020" s="86">
        <f t="shared" si="95"/>
        <v>101</v>
      </c>
      <c r="N2020" s="86">
        <f t="shared" si="95"/>
        <v>53</v>
      </c>
      <c r="O2020" s="86">
        <f t="shared" si="95"/>
        <v>1</v>
      </c>
      <c r="P2020" s="86">
        <f t="shared" si="95"/>
        <v>56814</v>
      </c>
      <c r="Q2020" s="86" t="str">
        <f t="shared" si="95"/>
        <v/>
      </c>
    </row>
    <row r="2021" spans="1:17" x14ac:dyDescent="0.25">
      <c r="A2021" t="s">
        <v>2940</v>
      </c>
      <c r="B2021" t="s">
        <v>765</v>
      </c>
      <c r="C2021" t="s">
        <v>775</v>
      </c>
      <c r="D2021" t="s">
        <v>851</v>
      </c>
      <c r="E2021" t="s">
        <v>844</v>
      </c>
      <c r="F2021">
        <v>1</v>
      </c>
      <c r="G2021" t="s">
        <v>2938</v>
      </c>
      <c r="H2021" t="s">
        <v>765</v>
      </c>
      <c r="J2021" s="90" t="str">
        <f t="shared" si="94"/>
        <v>56814-BH76</v>
      </c>
      <c r="K2021" s="86" t="str">
        <f t="shared" si="95"/>
        <v/>
      </c>
      <c r="L2021" s="86">
        <f t="shared" si="95"/>
        <v>97</v>
      </c>
      <c r="M2021" s="86">
        <f t="shared" si="95"/>
        <v>101</v>
      </c>
      <c r="N2021" s="86">
        <f t="shared" si="95"/>
        <v>53</v>
      </c>
      <c r="O2021" s="86">
        <f t="shared" si="95"/>
        <v>1</v>
      </c>
      <c r="P2021" s="86">
        <f t="shared" si="95"/>
        <v>56814</v>
      </c>
      <c r="Q2021" s="86" t="str">
        <f t="shared" si="95"/>
        <v/>
      </c>
    </row>
    <row r="2022" spans="1:17" x14ac:dyDescent="0.25">
      <c r="A2022" t="s">
        <v>2941</v>
      </c>
      <c r="B2022" t="s">
        <v>765</v>
      </c>
      <c r="C2022" t="s">
        <v>775</v>
      </c>
      <c r="D2022" t="s">
        <v>851</v>
      </c>
      <c r="E2022" t="s">
        <v>844</v>
      </c>
      <c r="F2022">
        <v>1</v>
      </c>
      <c r="G2022" t="s">
        <v>2941</v>
      </c>
      <c r="H2022" t="s">
        <v>765</v>
      </c>
      <c r="J2022" s="90">
        <f t="shared" si="94"/>
        <v>56815</v>
      </c>
      <c r="K2022" s="86" t="str">
        <f t="shared" si="95"/>
        <v/>
      </c>
      <c r="L2022" s="86">
        <f t="shared" si="95"/>
        <v>97</v>
      </c>
      <c r="M2022" s="86">
        <f t="shared" si="95"/>
        <v>101</v>
      </c>
      <c r="N2022" s="86">
        <f t="shared" si="95"/>
        <v>53</v>
      </c>
      <c r="O2022" s="86">
        <f t="shared" si="95"/>
        <v>1</v>
      </c>
      <c r="P2022" s="86">
        <f t="shared" si="95"/>
        <v>56815</v>
      </c>
      <c r="Q2022" s="86" t="str">
        <f t="shared" si="95"/>
        <v/>
      </c>
    </row>
    <row r="2023" spans="1:17" x14ac:dyDescent="0.25">
      <c r="A2023" t="s">
        <v>2942</v>
      </c>
      <c r="B2023" t="s">
        <v>765</v>
      </c>
      <c r="C2023" t="s">
        <v>775</v>
      </c>
      <c r="D2023" t="s">
        <v>851</v>
      </c>
      <c r="E2023" t="s">
        <v>844</v>
      </c>
      <c r="F2023">
        <v>1</v>
      </c>
      <c r="G2023" t="s">
        <v>2941</v>
      </c>
      <c r="H2023" t="s">
        <v>765</v>
      </c>
      <c r="J2023" s="90" t="str">
        <f t="shared" si="94"/>
        <v>56815-BH</v>
      </c>
      <c r="K2023" s="86" t="str">
        <f t="shared" si="95"/>
        <v/>
      </c>
      <c r="L2023" s="86">
        <f t="shared" si="95"/>
        <v>97</v>
      </c>
      <c r="M2023" s="86">
        <f t="shared" si="95"/>
        <v>101</v>
      </c>
      <c r="N2023" s="86">
        <f t="shared" si="95"/>
        <v>53</v>
      </c>
      <c r="O2023" s="86">
        <f t="shared" si="95"/>
        <v>1</v>
      </c>
      <c r="P2023" s="86">
        <f t="shared" si="95"/>
        <v>56815</v>
      </c>
      <c r="Q2023" s="86" t="str">
        <f t="shared" si="95"/>
        <v/>
      </c>
    </row>
    <row r="2024" spans="1:17" x14ac:dyDescent="0.25">
      <c r="A2024" t="s">
        <v>2943</v>
      </c>
      <c r="B2024" t="s">
        <v>765</v>
      </c>
      <c r="C2024" t="s">
        <v>775</v>
      </c>
      <c r="D2024" t="s">
        <v>851</v>
      </c>
      <c r="E2024" t="s">
        <v>844</v>
      </c>
      <c r="F2024">
        <v>1</v>
      </c>
      <c r="G2024" t="s">
        <v>2943</v>
      </c>
      <c r="H2024" t="s">
        <v>765</v>
      </c>
      <c r="J2024" s="90">
        <f t="shared" si="94"/>
        <v>56816</v>
      </c>
      <c r="K2024" s="86" t="str">
        <f t="shared" si="95"/>
        <v/>
      </c>
      <c r="L2024" s="86">
        <f t="shared" si="95"/>
        <v>97</v>
      </c>
      <c r="M2024" s="86">
        <f t="shared" si="95"/>
        <v>101</v>
      </c>
      <c r="N2024" s="86">
        <f t="shared" si="95"/>
        <v>53</v>
      </c>
      <c r="O2024" s="86">
        <f t="shared" si="95"/>
        <v>1</v>
      </c>
      <c r="P2024" s="86">
        <f t="shared" si="95"/>
        <v>56816</v>
      </c>
      <c r="Q2024" s="86" t="str">
        <f t="shared" si="95"/>
        <v/>
      </c>
    </row>
    <row r="2025" spans="1:17" x14ac:dyDescent="0.25">
      <c r="A2025" t="s">
        <v>2944</v>
      </c>
      <c r="B2025" t="s">
        <v>765</v>
      </c>
      <c r="C2025" t="s">
        <v>863</v>
      </c>
      <c r="D2025" t="s">
        <v>851</v>
      </c>
      <c r="E2025" t="s">
        <v>844</v>
      </c>
      <c r="F2025">
        <v>1</v>
      </c>
      <c r="G2025" t="s">
        <v>2944</v>
      </c>
      <c r="H2025" t="s">
        <v>765</v>
      </c>
      <c r="J2025" s="90">
        <f t="shared" si="94"/>
        <v>56818</v>
      </c>
      <c r="K2025" s="86" t="str">
        <f t="shared" si="95"/>
        <v/>
      </c>
      <c r="L2025" s="86">
        <f t="shared" si="95"/>
        <v>90</v>
      </c>
      <c r="M2025" s="86">
        <f t="shared" si="95"/>
        <v>101</v>
      </c>
      <c r="N2025" s="86">
        <f t="shared" si="95"/>
        <v>53</v>
      </c>
      <c r="O2025" s="86">
        <f t="shared" si="95"/>
        <v>1</v>
      </c>
      <c r="P2025" s="86">
        <f t="shared" si="95"/>
        <v>56818</v>
      </c>
      <c r="Q2025" s="86" t="str">
        <f t="shared" si="95"/>
        <v/>
      </c>
    </row>
    <row r="2026" spans="1:17" x14ac:dyDescent="0.25">
      <c r="A2026" t="s">
        <v>2945</v>
      </c>
      <c r="B2026" t="s">
        <v>765</v>
      </c>
      <c r="C2026" t="s">
        <v>775</v>
      </c>
      <c r="D2026" t="s">
        <v>851</v>
      </c>
      <c r="E2026" t="s">
        <v>844</v>
      </c>
      <c r="F2026">
        <v>1</v>
      </c>
      <c r="G2026" t="s">
        <v>2945</v>
      </c>
      <c r="H2026" t="s">
        <v>765</v>
      </c>
      <c r="J2026" s="90">
        <f t="shared" si="94"/>
        <v>56901</v>
      </c>
      <c r="K2026" s="86" t="str">
        <f t="shared" si="95"/>
        <v/>
      </c>
      <c r="L2026" s="86">
        <f t="shared" si="95"/>
        <v>97</v>
      </c>
      <c r="M2026" s="86">
        <f t="shared" si="95"/>
        <v>101</v>
      </c>
      <c r="N2026" s="86">
        <f t="shared" si="95"/>
        <v>53</v>
      </c>
      <c r="O2026" s="86">
        <f t="shared" si="95"/>
        <v>1</v>
      </c>
      <c r="P2026" s="86">
        <f t="shared" si="95"/>
        <v>56901</v>
      </c>
      <c r="Q2026" s="86" t="str">
        <f t="shared" si="95"/>
        <v/>
      </c>
    </row>
    <row r="2027" spans="1:17" x14ac:dyDescent="0.25">
      <c r="A2027" t="s">
        <v>2946</v>
      </c>
      <c r="B2027" t="s">
        <v>765</v>
      </c>
      <c r="C2027" t="s">
        <v>775</v>
      </c>
      <c r="D2027" t="s">
        <v>851</v>
      </c>
      <c r="E2027" t="s">
        <v>844</v>
      </c>
      <c r="F2027">
        <v>1</v>
      </c>
      <c r="G2027" t="s">
        <v>2946</v>
      </c>
      <c r="H2027" t="s">
        <v>765</v>
      </c>
      <c r="J2027" s="90">
        <f t="shared" si="94"/>
        <v>56902</v>
      </c>
      <c r="K2027" s="86" t="str">
        <f t="shared" si="95"/>
        <v/>
      </c>
      <c r="L2027" s="86">
        <f t="shared" si="95"/>
        <v>97</v>
      </c>
      <c r="M2027" s="86">
        <f t="shared" si="95"/>
        <v>101</v>
      </c>
      <c r="N2027" s="86">
        <f t="shared" si="95"/>
        <v>53</v>
      </c>
      <c r="O2027" s="86">
        <f t="shared" si="95"/>
        <v>1</v>
      </c>
      <c r="P2027" s="86">
        <f t="shared" si="95"/>
        <v>56902</v>
      </c>
      <c r="Q2027" s="86" t="str">
        <f t="shared" si="95"/>
        <v/>
      </c>
    </row>
    <row r="2028" spans="1:17" x14ac:dyDescent="0.25">
      <c r="A2028" t="s">
        <v>2947</v>
      </c>
      <c r="B2028" t="s">
        <v>765</v>
      </c>
      <c r="C2028" t="s">
        <v>769</v>
      </c>
      <c r="D2028" t="s">
        <v>851</v>
      </c>
      <c r="E2028" t="s">
        <v>799</v>
      </c>
      <c r="F2028">
        <v>1</v>
      </c>
      <c r="G2028" t="s">
        <v>2947</v>
      </c>
      <c r="H2028" t="s">
        <v>765</v>
      </c>
      <c r="J2028" s="90">
        <f t="shared" si="94"/>
        <v>56903</v>
      </c>
      <c r="K2028" s="86" t="str">
        <f t="shared" si="95"/>
        <v/>
      </c>
      <c r="L2028" s="86">
        <f t="shared" si="95"/>
        <v>174</v>
      </c>
      <c r="M2028" s="86">
        <f t="shared" si="95"/>
        <v>101</v>
      </c>
      <c r="N2028" s="86">
        <f t="shared" si="95"/>
        <v>54</v>
      </c>
      <c r="O2028" s="86">
        <f t="shared" si="95"/>
        <v>1</v>
      </c>
      <c r="P2028" s="86">
        <f t="shared" si="95"/>
        <v>56903</v>
      </c>
      <c r="Q2028" s="86" t="str">
        <f t="shared" si="95"/>
        <v/>
      </c>
    </row>
    <row r="2029" spans="1:17" x14ac:dyDescent="0.25">
      <c r="A2029" t="s">
        <v>2948</v>
      </c>
      <c r="B2029" t="s">
        <v>765</v>
      </c>
      <c r="C2029" t="s">
        <v>775</v>
      </c>
      <c r="D2029" t="s">
        <v>851</v>
      </c>
      <c r="E2029" t="s">
        <v>799</v>
      </c>
      <c r="F2029">
        <v>1</v>
      </c>
      <c r="G2029" t="s">
        <v>2948</v>
      </c>
      <c r="H2029" t="s">
        <v>765</v>
      </c>
      <c r="J2029" s="90">
        <f t="shared" si="94"/>
        <v>56904</v>
      </c>
      <c r="K2029" s="86" t="str">
        <f t="shared" si="95"/>
        <v/>
      </c>
      <c r="L2029" s="86">
        <f t="shared" si="95"/>
        <v>97</v>
      </c>
      <c r="M2029" s="86">
        <f t="shared" si="95"/>
        <v>101</v>
      </c>
      <c r="N2029" s="86">
        <f t="shared" si="95"/>
        <v>54</v>
      </c>
      <c r="O2029" s="86">
        <f t="shared" si="95"/>
        <v>1</v>
      </c>
      <c r="P2029" s="86">
        <f t="shared" si="95"/>
        <v>56904</v>
      </c>
      <c r="Q2029" s="86" t="str">
        <f t="shared" ref="Q2029:Q2052" si="96">IFERROR(+H2029+0,"")</f>
        <v/>
      </c>
    </row>
    <row r="2030" spans="1:17" x14ac:dyDescent="0.25">
      <c r="A2030" t="s">
        <v>2949</v>
      </c>
      <c r="B2030" t="s">
        <v>765</v>
      </c>
      <c r="C2030" t="s">
        <v>775</v>
      </c>
      <c r="D2030" t="s">
        <v>851</v>
      </c>
      <c r="E2030" t="s">
        <v>799</v>
      </c>
      <c r="F2030">
        <v>1</v>
      </c>
      <c r="G2030" t="s">
        <v>2949</v>
      </c>
      <c r="H2030" t="s">
        <v>765</v>
      </c>
      <c r="J2030" s="90">
        <f t="shared" si="94"/>
        <v>56905</v>
      </c>
      <c r="K2030" s="86" t="str">
        <f t="shared" ref="K2030:Q2069" si="97">IFERROR(+B2030+0,"")</f>
        <v/>
      </c>
      <c r="L2030" s="86">
        <f t="shared" si="97"/>
        <v>97</v>
      </c>
      <c r="M2030" s="86">
        <f t="shared" si="97"/>
        <v>101</v>
      </c>
      <c r="N2030" s="86">
        <f t="shared" si="97"/>
        <v>54</v>
      </c>
      <c r="O2030" s="86">
        <f t="shared" si="97"/>
        <v>1</v>
      </c>
      <c r="P2030" s="86">
        <f t="shared" si="97"/>
        <v>56905</v>
      </c>
      <c r="Q2030" s="86" t="str">
        <f t="shared" si="96"/>
        <v/>
      </c>
    </row>
    <row r="2031" spans="1:17" x14ac:dyDescent="0.25">
      <c r="A2031" t="s">
        <v>2950</v>
      </c>
      <c r="B2031" t="s">
        <v>765</v>
      </c>
      <c r="C2031" t="s">
        <v>775</v>
      </c>
      <c r="D2031" t="s">
        <v>851</v>
      </c>
      <c r="E2031" t="s">
        <v>844</v>
      </c>
      <c r="F2031">
        <v>1</v>
      </c>
      <c r="G2031" t="s">
        <v>2950</v>
      </c>
      <c r="H2031" t="s">
        <v>765</v>
      </c>
      <c r="J2031" s="90">
        <f t="shared" si="94"/>
        <v>56906</v>
      </c>
      <c r="K2031" s="86" t="str">
        <f t="shared" si="97"/>
        <v/>
      </c>
      <c r="L2031" s="86">
        <f t="shared" si="97"/>
        <v>97</v>
      </c>
      <c r="M2031" s="86">
        <f t="shared" si="97"/>
        <v>101</v>
      </c>
      <c r="N2031" s="86">
        <f t="shared" si="97"/>
        <v>53</v>
      </c>
      <c r="O2031" s="86">
        <f t="shared" si="97"/>
        <v>1</v>
      </c>
      <c r="P2031" s="86">
        <f t="shared" si="97"/>
        <v>56906</v>
      </c>
      <c r="Q2031" s="86" t="str">
        <f t="shared" si="96"/>
        <v/>
      </c>
    </row>
    <row r="2032" spans="1:17" x14ac:dyDescent="0.25">
      <c r="A2032" t="s">
        <v>2951</v>
      </c>
      <c r="B2032" t="s">
        <v>765</v>
      </c>
      <c r="C2032" t="s">
        <v>775</v>
      </c>
      <c r="D2032" t="s">
        <v>851</v>
      </c>
      <c r="E2032" t="s">
        <v>799</v>
      </c>
      <c r="F2032">
        <v>1</v>
      </c>
      <c r="G2032" t="s">
        <v>2951</v>
      </c>
      <c r="H2032" t="s">
        <v>765</v>
      </c>
      <c r="J2032" s="90">
        <f t="shared" si="94"/>
        <v>56907</v>
      </c>
      <c r="K2032" s="86" t="str">
        <f t="shared" si="97"/>
        <v/>
      </c>
      <c r="L2032" s="86">
        <f t="shared" si="97"/>
        <v>97</v>
      </c>
      <c r="M2032" s="86">
        <f t="shared" si="97"/>
        <v>101</v>
      </c>
      <c r="N2032" s="86">
        <f t="shared" si="97"/>
        <v>54</v>
      </c>
      <c r="O2032" s="86">
        <f t="shared" si="97"/>
        <v>1</v>
      </c>
      <c r="P2032" s="86">
        <f t="shared" si="97"/>
        <v>56907</v>
      </c>
      <c r="Q2032" s="86" t="str">
        <f t="shared" si="96"/>
        <v/>
      </c>
    </row>
    <row r="2033" spans="1:17" x14ac:dyDescent="0.25">
      <c r="A2033" t="s">
        <v>2952</v>
      </c>
      <c r="B2033" t="s">
        <v>765</v>
      </c>
      <c r="C2033" t="s">
        <v>775</v>
      </c>
      <c r="D2033" t="s">
        <v>851</v>
      </c>
      <c r="E2033" t="s">
        <v>799</v>
      </c>
      <c r="F2033">
        <v>1</v>
      </c>
      <c r="G2033" t="s">
        <v>2952</v>
      </c>
      <c r="H2033" t="s">
        <v>765</v>
      </c>
      <c r="J2033" s="90">
        <f t="shared" si="94"/>
        <v>56908</v>
      </c>
      <c r="K2033" s="86" t="str">
        <f t="shared" si="97"/>
        <v/>
      </c>
      <c r="L2033" s="86">
        <f t="shared" si="97"/>
        <v>97</v>
      </c>
      <c r="M2033" s="86">
        <f t="shared" si="97"/>
        <v>101</v>
      </c>
      <c r="N2033" s="86">
        <f t="shared" si="97"/>
        <v>54</v>
      </c>
      <c r="O2033" s="86">
        <f t="shared" si="97"/>
        <v>1</v>
      </c>
      <c r="P2033" s="86">
        <f t="shared" si="97"/>
        <v>56908</v>
      </c>
      <c r="Q2033" s="86" t="str">
        <f t="shared" si="96"/>
        <v/>
      </c>
    </row>
    <row r="2034" spans="1:17" x14ac:dyDescent="0.25">
      <c r="A2034" t="s">
        <v>2953</v>
      </c>
      <c r="B2034" t="s">
        <v>765</v>
      </c>
      <c r="C2034" t="s">
        <v>775</v>
      </c>
      <c r="D2034" t="s">
        <v>851</v>
      </c>
      <c r="E2034" t="s">
        <v>799</v>
      </c>
      <c r="F2034">
        <v>1</v>
      </c>
      <c r="G2034" t="s">
        <v>2953</v>
      </c>
      <c r="H2034" t="s">
        <v>765</v>
      </c>
      <c r="J2034" s="90">
        <f t="shared" si="94"/>
        <v>56909</v>
      </c>
      <c r="K2034" s="86" t="str">
        <f t="shared" si="97"/>
        <v/>
      </c>
      <c r="L2034" s="86">
        <f t="shared" si="97"/>
        <v>97</v>
      </c>
      <c r="M2034" s="86">
        <f t="shared" si="97"/>
        <v>101</v>
      </c>
      <c r="N2034" s="86">
        <f t="shared" si="97"/>
        <v>54</v>
      </c>
      <c r="O2034" s="86">
        <f t="shared" si="97"/>
        <v>1</v>
      </c>
      <c r="P2034" s="86">
        <f t="shared" si="97"/>
        <v>56909</v>
      </c>
      <c r="Q2034" s="86" t="str">
        <f t="shared" si="96"/>
        <v/>
      </c>
    </row>
    <row r="2035" spans="1:17" x14ac:dyDescent="0.25">
      <c r="A2035" t="s">
        <v>2954</v>
      </c>
      <c r="B2035" t="s">
        <v>765</v>
      </c>
      <c r="C2035" t="s">
        <v>775</v>
      </c>
      <c r="D2035" t="s">
        <v>851</v>
      </c>
      <c r="E2035" t="s">
        <v>844</v>
      </c>
      <c r="F2035">
        <v>1</v>
      </c>
      <c r="G2035" t="s">
        <v>2954</v>
      </c>
      <c r="H2035" t="s">
        <v>765</v>
      </c>
      <c r="J2035" s="90">
        <f t="shared" si="94"/>
        <v>56912</v>
      </c>
      <c r="K2035" s="86" t="str">
        <f t="shared" si="97"/>
        <v/>
      </c>
      <c r="L2035" s="86">
        <f t="shared" si="97"/>
        <v>97</v>
      </c>
      <c r="M2035" s="86">
        <f t="shared" si="97"/>
        <v>101</v>
      </c>
      <c r="N2035" s="86">
        <f t="shared" si="97"/>
        <v>53</v>
      </c>
      <c r="O2035" s="86">
        <f t="shared" si="97"/>
        <v>1</v>
      </c>
      <c r="P2035" s="86">
        <f t="shared" si="97"/>
        <v>56912</v>
      </c>
      <c r="Q2035" s="86" t="str">
        <f t="shared" si="96"/>
        <v/>
      </c>
    </row>
    <row r="2036" spans="1:17" x14ac:dyDescent="0.25">
      <c r="A2036" t="s">
        <v>2955</v>
      </c>
      <c r="B2036" t="s">
        <v>765</v>
      </c>
      <c r="C2036" t="s">
        <v>775</v>
      </c>
      <c r="D2036" t="s">
        <v>851</v>
      </c>
      <c r="E2036" t="s">
        <v>844</v>
      </c>
      <c r="F2036">
        <v>1</v>
      </c>
      <c r="G2036" t="s">
        <v>2954</v>
      </c>
      <c r="H2036" t="s">
        <v>765</v>
      </c>
      <c r="J2036" s="90" t="str">
        <f t="shared" si="94"/>
        <v>56912-BH</v>
      </c>
      <c r="K2036" s="86" t="str">
        <f t="shared" si="97"/>
        <v/>
      </c>
      <c r="L2036" s="86">
        <f t="shared" si="97"/>
        <v>97</v>
      </c>
      <c r="M2036" s="86">
        <f t="shared" si="97"/>
        <v>101</v>
      </c>
      <c r="N2036" s="86">
        <f t="shared" si="97"/>
        <v>53</v>
      </c>
      <c r="O2036" s="86">
        <f t="shared" si="97"/>
        <v>1</v>
      </c>
      <c r="P2036" s="86">
        <f t="shared" si="97"/>
        <v>56912</v>
      </c>
      <c r="Q2036" s="86" t="str">
        <f t="shared" si="96"/>
        <v/>
      </c>
    </row>
    <row r="2037" spans="1:17" x14ac:dyDescent="0.25">
      <c r="A2037" t="s">
        <v>2956</v>
      </c>
      <c r="B2037" t="s">
        <v>765</v>
      </c>
      <c r="C2037" t="s">
        <v>775</v>
      </c>
      <c r="D2037" t="s">
        <v>851</v>
      </c>
      <c r="E2037" t="s">
        <v>799</v>
      </c>
      <c r="F2037">
        <v>1</v>
      </c>
      <c r="G2037" t="s">
        <v>2956</v>
      </c>
      <c r="H2037" t="s">
        <v>765</v>
      </c>
      <c r="J2037" s="90">
        <f t="shared" si="94"/>
        <v>56913</v>
      </c>
      <c r="K2037" s="86" t="str">
        <f t="shared" si="97"/>
        <v/>
      </c>
      <c r="L2037" s="86">
        <f t="shared" si="97"/>
        <v>97</v>
      </c>
      <c r="M2037" s="86">
        <f t="shared" si="97"/>
        <v>101</v>
      </c>
      <c r="N2037" s="86">
        <f t="shared" si="97"/>
        <v>54</v>
      </c>
      <c r="O2037" s="86">
        <f t="shared" si="97"/>
        <v>1</v>
      </c>
      <c r="P2037" s="86">
        <f t="shared" si="97"/>
        <v>56913</v>
      </c>
      <c r="Q2037" s="86" t="str">
        <f t="shared" si="96"/>
        <v/>
      </c>
    </row>
    <row r="2038" spans="1:17" x14ac:dyDescent="0.25">
      <c r="A2038" t="s">
        <v>2957</v>
      </c>
      <c r="B2038" t="s">
        <v>765</v>
      </c>
      <c r="C2038" t="s">
        <v>775</v>
      </c>
      <c r="D2038" t="s">
        <v>851</v>
      </c>
      <c r="E2038" t="s">
        <v>844</v>
      </c>
      <c r="F2038">
        <v>1</v>
      </c>
      <c r="G2038" t="s">
        <v>2957</v>
      </c>
      <c r="H2038" t="s">
        <v>765</v>
      </c>
      <c r="J2038" s="90">
        <f t="shared" si="94"/>
        <v>56914</v>
      </c>
      <c r="K2038" s="86" t="str">
        <f t="shared" si="97"/>
        <v/>
      </c>
      <c r="L2038" s="86">
        <f t="shared" si="97"/>
        <v>97</v>
      </c>
      <c r="M2038" s="86">
        <f t="shared" si="97"/>
        <v>101</v>
      </c>
      <c r="N2038" s="86">
        <f t="shared" si="97"/>
        <v>53</v>
      </c>
      <c r="O2038" s="86">
        <f t="shared" si="97"/>
        <v>1</v>
      </c>
      <c r="P2038" s="86">
        <f t="shared" si="97"/>
        <v>56914</v>
      </c>
      <c r="Q2038" s="86" t="str">
        <f t="shared" si="96"/>
        <v/>
      </c>
    </row>
    <row r="2039" spans="1:17" x14ac:dyDescent="0.25">
      <c r="A2039" t="s">
        <v>2958</v>
      </c>
      <c r="B2039" t="s">
        <v>765</v>
      </c>
      <c r="C2039" t="s">
        <v>775</v>
      </c>
      <c r="D2039" t="s">
        <v>851</v>
      </c>
      <c r="E2039" t="s">
        <v>799</v>
      </c>
      <c r="F2039">
        <v>1</v>
      </c>
      <c r="G2039" t="s">
        <v>2958</v>
      </c>
      <c r="H2039" t="s">
        <v>765</v>
      </c>
      <c r="J2039" s="90">
        <f t="shared" si="94"/>
        <v>56915</v>
      </c>
      <c r="K2039" s="86" t="str">
        <f t="shared" si="97"/>
        <v/>
      </c>
      <c r="L2039" s="86">
        <f t="shared" si="97"/>
        <v>97</v>
      </c>
      <c r="M2039" s="86">
        <f t="shared" si="97"/>
        <v>101</v>
      </c>
      <c r="N2039" s="86">
        <f t="shared" si="97"/>
        <v>54</v>
      </c>
      <c r="O2039" s="86">
        <f t="shared" si="97"/>
        <v>1</v>
      </c>
      <c r="P2039" s="86">
        <f t="shared" si="97"/>
        <v>56915</v>
      </c>
      <c r="Q2039" s="86" t="str">
        <f t="shared" si="96"/>
        <v/>
      </c>
    </row>
    <row r="2040" spans="1:17" x14ac:dyDescent="0.25">
      <c r="A2040" t="s">
        <v>2959</v>
      </c>
      <c r="B2040" t="s">
        <v>765</v>
      </c>
      <c r="C2040" t="s">
        <v>775</v>
      </c>
      <c r="D2040" t="s">
        <v>851</v>
      </c>
      <c r="E2040" t="s">
        <v>799</v>
      </c>
      <c r="F2040">
        <v>1</v>
      </c>
      <c r="G2040" t="s">
        <v>2959</v>
      </c>
      <c r="H2040" t="s">
        <v>765</v>
      </c>
      <c r="J2040" s="90">
        <f t="shared" si="94"/>
        <v>56916</v>
      </c>
      <c r="K2040" s="86" t="str">
        <f t="shared" si="97"/>
        <v/>
      </c>
      <c r="L2040" s="86">
        <f t="shared" si="97"/>
        <v>97</v>
      </c>
      <c r="M2040" s="86">
        <f t="shared" si="97"/>
        <v>101</v>
      </c>
      <c r="N2040" s="86">
        <f t="shared" si="97"/>
        <v>54</v>
      </c>
      <c r="O2040" s="86">
        <f t="shared" si="97"/>
        <v>1</v>
      </c>
      <c r="P2040" s="86">
        <f t="shared" si="97"/>
        <v>56916</v>
      </c>
      <c r="Q2040" s="86" t="str">
        <f t="shared" si="96"/>
        <v/>
      </c>
    </row>
    <row r="2041" spans="1:17" x14ac:dyDescent="0.25">
      <c r="A2041" t="s">
        <v>2960</v>
      </c>
      <c r="B2041" t="s">
        <v>765</v>
      </c>
      <c r="C2041" t="s">
        <v>775</v>
      </c>
      <c r="D2041" t="s">
        <v>851</v>
      </c>
      <c r="E2041" t="s">
        <v>799</v>
      </c>
      <c r="F2041">
        <v>1</v>
      </c>
      <c r="G2041" t="s">
        <v>2959</v>
      </c>
      <c r="H2041" t="s">
        <v>765</v>
      </c>
      <c r="J2041" s="90" t="str">
        <f t="shared" si="94"/>
        <v>56916-BH</v>
      </c>
      <c r="K2041" s="86" t="str">
        <f t="shared" si="97"/>
        <v/>
      </c>
      <c r="L2041" s="86">
        <f t="shared" si="97"/>
        <v>97</v>
      </c>
      <c r="M2041" s="86">
        <f t="shared" si="97"/>
        <v>101</v>
      </c>
      <c r="N2041" s="86">
        <f t="shared" si="97"/>
        <v>54</v>
      </c>
      <c r="O2041" s="86">
        <f t="shared" si="97"/>
        <v>1</v>
      </c>
      <c r="P2041" s="86">
        <f t="shared" si="97"/>
        <v>56916</v>
      </c>
      <c r="Q2041" s="86" t="str">
        <f t="shared" si="96"/>
        <v/>
      </c>
    </row>
    <row r="2042" spans="1:17" x14ac:dyDescent="0.25">
      <c r="A2042" t="s">
        <v>2961</v>
      </c>
      <c r="B2042" t="s">
        <v>765</v>
      </c>
      <c r="C2042" t="s">
        <v>775</v>
      </c>
      <c r="D2042" t="s">
        <v>851</v>
      </c>
      <c r="E2042" t="s">
        <v>860</v>
      </c>
      <c r="F2042">
        <v>1</v>
      </c>
      <c r="G2042" t="s">
        <v>2961</v>
      </c>
      <c r="H2042" t="s">
        <v>765</v>
      </c>
      <c r="J2042" s="90">
        <f t="shared" si="94"/>
        <v>56921</v>
      </c>
      <c r="K2042" s="86" t="str">
        <f t="shared" si="97"/>
        <v/>
      </c>
      <c r="L2042" s="86">
        <f t="shared" si="97"/>
        <v>97</v>
      </c>
      <c r="M2042" s="86">
        <f t="shared" si="97"/>
        <v>101</v>
      </c>
      <c r="N2042" s="86">
        <f t="shared" si="97"/>
        <v>62</v>
      </c>
      <c r="O2042" s="86">
        <f t="shared" si="97"/>
        <v>1</v>
      </c>
      <c r="P2042" s="86">
        <f t="shared" si="97"/>
        <v>56921</v>
      </c>
      <c r="Q2042" s="86" t="str">
        <f t="shared" si="96"/>
        <v/>
      </c>
    </row>
    <row r="2043" spans="1:17" x14ac:dyDescent="0.25">
      <c r="A2043" t="s">
        <v>2962</v>
      </c>
      <c r="B2043" t="s">
        <v>765</v>
      </c>
      <c r="C2043" t="s">
        <v>769</v>
      </c>
      <c r="D2043" t="s">
        <v>851</v>
      </c>
      <c r="E2043" t="s">
        <v>860</v>
      </c>
      <c r="F2043">
        <v>1</v>
      </c>
      <c r="G2043" t="s">
        <v>2962</v>
      </c>
      <c r="H2043" t="s">
        <v>765</v>
      </c>
      <c r="J2043" s="90">
        <f t="shared" si="94"/>
        <v>56925</v>
      </c>
      <c r="K2043" s="86" t="str">
        <f t="shared" si="97"/>
        <v/>
      </c>
      <c r="L2043" s="86">
        <f t="shared" si="97"/>
        <v>174</v>
      </c>
      <c r="M2043" s="86">
        <f t="shared" si="97"/>
        <v>101</v>
      </c>
      <c r="N2043" s="86">
        <f t="shared" si="97"/>
        <v>62</v>
      </c>
      <c r="O2043" s="86">
        <f t="shared" si="97"/>
        <v>1</v>
      </c>
      <c r="P2043" s="86">
        <f t="shared" si="97"/>
        <v>56925</v>
      </c>
      <c r="Q2043" s="86" t="str">
        <f t="shared" si="96"/>
        <v/>
      </c>
    </row>
    <row r="2044" spans="1:17" x14ac:dyDescent="0.25">
      <c r="A2044" t="s">
        <v>2963</v>
      </c>
      <c r="B2044" t="s">
        <v>765</v>
      </c>
      <c r="C2044" t="s">
        <v>775</v>
      </c>
      <c r="D2044" t="s">
        <v>851</v>
      </c>
      <c r="E2044" t="s">
        <v>860</v>
      </c>
      <c r="F2044">
        <v>1</v>
      </c>
      <c r="G2044" t="s">
        <v>2963</v>
      </c>
      <c r="H2044" t="s">
        <v>765</v>
      </c>
      <c r="J2044" s="90">
        <f t="shared" si="94"/>
        <v>56929</v>
      </c>
      <c r="K2044" s="86" t="str">
        <f t="shared" si="97"/>
        <v/>
      </c>
      <c r="L2044" s="86">
        <f t="shared" si="97"/>
        <v>97</v>
      </c>
      <c r="M2044" s="86">
        <f t="shared" si="97"/>
        <v>101</v>
      </c>
      <c r="N2044" s="86">
        <f t="shared" si="97"/>
        <v>62</v>
      </c>
      <c r="O2044" s="86">
        <f t="shared" si="97"/>
        <v>1</v>
      </c>
      <c r="P2044" s="86">
        <f t="shared" si="97"/>
        <v>56929</v>
      </c>
      <c r="Q2044" s="86" t="str">
        <f t="shared" si="96"/>
        <v/>
      </c>
    </row>
    <row r="2045" spans="1:17" x14ac:dyDescent="0.25">
      <c r="A2045" t="s">
        <v>2964</v>
      </c>
      <c r="B2045" t="s">
        <v>765</v>
      </c>
      <c r="C2045" t="s">
        <v>769</v>
      </c>
      <c r="D2045" t="s">
        <v>851</v>
      </c>
      <c r="E2045" t="s">
        <v>860</v>
      </c>
      <c r="F2045">
        <v>1</v>
      </c>
      <c r="G2045" t="s">
        <v>2964</v>
      </c>
      <c r="H2045" t="s">
        <v>765</v>
      </c>
      <c r="J2045" s="90">
        <f t="shared" si="94"/>
        <v>56933</v>
      </c>
      <c r="K2045" s="86" t="str">
        <f t="shared" si="97"/>
        <v/>
      </c>
      <c r="L2045" s="86">
        <f t="shared" si="97"/>
        <v>174</v>
      </c>
      <c r="M2045" s="86">
        <f t="shared" si="97"/>
        <v>101</v>
      </c>
      <c r="N2045" s="86">
        <f t="shared" si="97"/>
        <v>62</v>
      </c>
      <c r="O2045" s="86">
        <f t="shared" si="97"/>
        <v>1</v>
      </c>
      <c r="P2045" s="86">
        <f t="shared" si="97"/>
        <v>56933</v>
      </c>
      <c r="Q2045" s="86" t="str">
        <f t="shared" si="96"/>
        <v/>
      </c>
    </row>
    <row r="2046" spans="1:17" x14ac:dyDescent="0.25">
      <c r="A2046" t="s">
        <v>2965</v>
      </c>
      <c r="B2046" t="s">
        <v>765</v>
      </c>
      <c r="C2046" t="s">
        <v>775</v>
      </c>
      <c r="D2046" t="s">
        <v>851</v>
      </c>
      <c r="E2046" t="s">
        <v>778</v>
      </c>
      <c r="F2046">
        <v>1</v>
      </c>
      <c r="G2046" t="s">
        <v>2965</v>
      </c>
      <c r="H2046" t="s">
        <v>765</v>
      </c>
      <c r="J2046" s="90">
        <f t="shared" si="94"/>
        <v>56951</v>
      </c>
      <c r="K2046" s="86" t="str">
        <f t="shared" si="97"/>
        <v/>
      </c>
      <c r="L2046" s="86">
        <f t="shared" si="97"/>
        <v>97</v>
      </c>
      <c r="M2046" s="86">
        <f t="shared" si="97"/>
        <v>101</v>
      </c>
      <c r="N2046" s="86">
        <f t="shared" si="97"/>
        <v>63</v>
      </c>
      <c r="O2046" s="86">
        <f t="shared" si="97"/>
        <v>1</v>
      </c>
      <c r="P2046" s="86">
        <f t="shared" si="97"/>
        <v>56951</v>
      </c>
      <c r="Q2046" s="86" t="str">
        <f t="shared" si="96"/>
        <v/>
      </c>
    </row>
    <row r="2047" spans="1:17" x14ac:dyDescent="0.25">
      <c r="A2047" t="s">
        <v>2966</v>
      </c>
      <c r="B2047" t="s">
        <v>765</v>
      </c>
      <c r="C2047" t="s">
        <v>769</v>
      </c>
      <c r="D2047" t="s">
        <v>851</v>
      </c>
      <c r="E2047" t="s">
        <v>778</v>
      </c>
      <c r="F2047">
        <v>1</v>
      </c>
      <c r="G2047" t="s">
        <v>2966</v>
      </c>
      <c r="H2047" t="s">
        <v>765</v>
      </c>
      <c r="J2047" s="90">
        <f t="shared" si="94"/>
        <v>56954</v>
      </c>
      <c r="K2047" s="86" t="str">
        <f t="shared" si="97"/>
        <v/>
      </c>
      <c r="L2047" s="86">
        <f t="shared" si="97"/>
        <v>174</v>
      </c>
      <c r="M2047" s="86">
        <f t="shared" si="97"/>
        <v>101</v>
      </c>
      <c r="N2047" s="86">
        <f t="shared" si="97"/>
        <v>63</v>
      </c>
      <c r="O2047" s="86">
        <f t="shared" si="97"/>
        <v>1</v>
      </c>
      <c r="P2047" s="86">
        <f t="shared" si="97"/>
        <v>56954</v>
      </c>
      <c r="Q2047" s="86" t="str">
        <f t="shared" si="96"/>
        <v/>
      </c>
    </row>
    <row r="2048" spans="1:17" x14ac:dyDescent="0.25">
      <c r="A2048" t="s">
        <v>2967</v>
      </c>
      <c r="B2048" t="s">
        <v>765</v>
      </c>
      <c r="C2048" t="s">
        <v>775</v>
      </c>
      <c r="D2048" t="s">
        <v>851</v>
      </c>
      <c r="E2048" t="s">
        <v>778</v>
      </c>
      <c r="F2048">
        <v>1</v>
      </c>
      <c r="G2048" t="s">
        <v>2967</v>
      </c>
      <c r="H2048" t="s">
        <v>765</v>
      </c>
      <c r="J2048" s="90">
        <f t="shared" si="94"/>
        <v>56957</v>
      </c>
      <c r="K2048" s="86" t="str">
        <f t="shared" si="97"/>
        <v/>
      </c>
      <c r="L2048" s="86">
        <f t="shared" si="97"/>
        <v>97</v>
      </c>
      <c r="M2048" s="86">
        <f t="shared" si="97"/>
        <v>101</v>
      </c>
      <c r="N2048" s="86">
        <f t="shared" si="97"/>
        <v>63</v>
      </c>
      <c r="O2048" s="86">
        <f t="shared" si="97"/>
        <v>1</v>
      </c>
      <c r="P2048" s="86">
        <f t="shared" si="97"/>
        <v>56957</v>
      </c>
      <c r="Q2048" s="86" t="str">
        <f t="shared" si="96"/>
        <v/>
      </c>
    </row>
    <row r="2049" spans="1:17" x14ac:dyDescent="0.25">
      <c r="A2049" t="s">
        <v>2968</v>
      </c>
      <c r="B2049" t="s">
        <v>765</v>
      </c>
      <c r="C2049" t="s">
        <v>769</v>
      </c>
      <c r="D2049" t="s">
        <v>851</v>
      </c>
      <c r="E2049" t="s">
        <v>778</v>
      </c>
      <c r="F2049">
        <v>1</v>
      </c>
      <c r="G2049" t="s">
        <v>2968</v>
      </c>
      <c r="H2049" t="s">
        <v>765</v>
      </c>
      <c r="J2049" s="90">
        <f t="shared" si="94"/>
        <v>56960</v>
      </c>
      <c r="K2049" s="86" t="str">
        <f t="shared" si="97"/>
        <v/>
      </c>
      <c r="L2049" s="86">
        <f t="shared" si="97"/>
        <v>174</v>
      </c>
      <c r="M2049" s="86">
        <f t="shared" si="97"/>
        <v>101</v>
      </c>
      <c r="N2049" s="86">
        <f t="shared" si="97"/>
        <v>63</v>
      </c>
      <c r="O2049" s="86">
        <f t="shared" si="97"/>
        <v>1</v>
      </c>
      <c r="P2049" s="86">
        <f t="shared" si="97"/>
        <v>56960</v>
      </c>
      <c r="Q2049" s="86" t="str">
        <f t="shared" si="96"/>
        <v/>
      </c>
    </row>
    <row r="2050" spans="1:17" x14ac:dyDescent="0.25">
      <c r="A2050" t="s">
        <v>2969</v>
      </c>
      <c r="B2050" t="s">
        <v>765</v>
      </c>
      <c r="C2050" t="s">
        <v>775</v>
      </c>
      <c r="D2050" t="s">
        <v>851</v>
      </c>
      <c r="E2050" t="s">
        <v>778</v>
      </c>
      <c r="F2050">
        <v>1</v>
      </c>
      <c r="G2050" t="s">
        <v>2969</v>
      </c>
      <c r="H2050" t="s">
        <v>765</v>
      </c>
      <c r="J2050" s="90">
        <f t="shared" ref="J2050:J2113" si="98">IFERROR(+A2050+0,A2050)</f>
        <v>56963</v>
      </c>
      <c r="K2050" s="86" t="str">
        <f t="shared" si="97"/>
        <v/>
      </c>
      <c r="L2050" s="86">
        <f t="shared" si="97"/>
        <v>97</v>
      </c>
      <c r="M2050" s="86">
        <f t="shared" si="97"/>
        <v>101</v>
      </c>
      <c r="N2050" s="86">
        <f t="shared" si="97"/>
        <v>63</v>
      </c>
      <c r="O2050" s="86">
        <f t="shared" si="97"/>
        <v>1</v>
      </c>
      <c r="P2050" s="86">
        <f t="shared" si="97"/>
        <v>56963</v>
      </c>
      <c r="Q2050" s="86" t="str">
        <f t="shared" si="96"/>
        <v/>
      </c>
    </row>
    <row r="2051" spans="1:17" x14ac:dyDescent="0.25">
      <c r="A2051" t="s">
        <v>2970</v>
      </c>
      <c r="B2051" t="s">
        <v>765</v>
      </c>
      <c r="C2051" t="s">
        <v>769</v>
      </c>
      <c r="D2051" t="s">
        <v>851</v>
      </c>
      <c r="E2051" t="s">
        <v>778</v>
      </c>
      <c r="F2051">
        <v>1</v>
      </c>
      <c r="G2051" t="s">
        <v>2970</v>
      </c>
      <c r="H2051" t="s">
        <v>765</v>
      </c>
      <c r="J2051" s="90">
        <f t="shared" si="98"/>
        <v>56966</v>
      </c>
      <c r="K2051" s="86" t="str">
        <f t="shared" si="97"/>
        <v/>
      </c>
      <c r="L2051" s="86">
        <f t="shared" si="97"/>
        <v>174</v>
      </c>
      <c r="M2051" s="86">
        <f t="shared" si="97"/>
        <v>101</v>
      </c>
      <c r="N2051" s="86">
        <f t="shared" si="97"/>
        <v>63</v>
      </c>
      <c r="O2051" s="86">
        <f t="shared" si="97"/>
        <v>1</v>
      </c>
      <c r="P2051" s="86">
        <f t="shared" si="97"/>
        <v>56966</v>
      </c>
      <c r="Q2051" s="86" t="str">
        <f t="shared" si="96"/>
        <v/>
      </c>
    </row>
    <row r="2052" spans="1:17" x14ac:dyDescent="0.25">
      <c r="A2052" t="s">
        <v>2971</v>
      </c>
      <c r="B2052" t="s">
        <v>765</v>
      </c>
      <c r="C2052" t="s">
        <v>775</v>
      </c>
      <c r="D2052" t="s">
        <v>851</v>
      </c>
      <c r="E2052" t="s">
        <v>844</v>
      </c>
      <c r="F2052">
        <v>1</v>
      </c>
      <c r="G2052" t="s">
        <v>2971</v>
      </c>
      <c r="H2052" t="s">
        <v>765</v>
      </c>
      <c r="J2052" s="90">
        <f t="shared" si="98"/>
        <v>57156</v>
      </c>
      <c r="K2052" s="86" t="str">
        <f t="shared" si="97"/>
        <v/>
      </c>
      <c r="L2052" s="86">
        <f t="shared" si="97"/>
        <v>97</v>
      </c>
      <c r="M2052" s="86">
        <f t="shared" si="97"/>
        <v>101</v>
      </c>
      <c r="N2052" s="86">
        <f t="shared" si="97"/>
        <v>53</v>
      </c>
      <c r="O2052" s="86">
        <f t="shared" si="97"/>
        <v>1</v>
      </c>
      <c r="P2052" s="86">
        <f t="shared" si="97"/>
        <v>57156</v>
      </c>
      <c r="Q2052" s="86" t="str">
        <f t="shared" si="96"/>
        <v/>
      </c>
    </row>
    <row r="2053" spans="1:17" x14ac:dyDescent="0.25">
      <c r="A2053" t="s">
        <v>2972</v>
      </c>
      <c r="B2053" t="s">
        <v>765</v>
      </c>
      <c r="C2053" t="s">
        <v>775</v>
      </c>
      <c r="D2053" t="s">
        <v>851</v>
      </c>
      <c r="E2053" t="s">
        <v>844</v>
      </c>
      <c r="F2053">
        <v>1</v>
      </c>
      <c r="G2053" t="s">
        <v>2971</v>
      </c>
      <c r="H2053" t="s">
        <v>765</v>
      </c>
      <c r="J2053" s="90" t="str">
        <f t="shared" si="98"/>
        <v>57156-BH</v>
      </c>
      <c r="K2053" s="86" t="str">
        <f t="shared" si="97"/>
        <v/>
      </c>
      <c r="L2053" s="86">
        <f t="shared" si="97"/>
        <v>97</v>
      </c>
      <c r="M2053" s="86">
        <f t="shared" si="97"/>
        <v>101</v>
      </c>
      <c r="N2053" s="86">
        <f t="shared" si="97"/>
        <v>53</v>
      </c>
      <c r="O2053" s="86">
        <f t="shared" si="97"/>
        <v>1</v>
      </c>
      <c r="P2053" s="86">
        <f t="shared" si="97"/>
        <v>57156</v>
      </c>
      <c r="Q2053" s="86" t="str">
        <f t="shared" si="97"/>
        <v/>
      </c>
    </row>
    <row r="2054" spans="1:17" x14ac:dyDescent="0.25">
      <c r="A2054" t="s">
        <v>2973</v>
      </c>
      <c r="B2054" t="s">
        <v>765</v>
      </c>
      <c r="C2054" t="s">
        <v>775</v>
      </c>
      <c r="D2054" t="s">
        <v>851</v>
      </c>
      <c r="E2054" t="s">
        <v>844</v>
      </c>
      <c r="F2054">
        <v>1</v>
      </c>
      <c r="G2054" t="s">
        <v>2973</v>
      </c>
      <c r="H2054" t="s">
        <v>765</v>
      </c>
      <c r="J2054" s="90">
        <f t="shared" si="98"/>
        <v>57160</v>
      </c>
      <c r="K2054" s="86" t="str">
        <f t="shared" si="97"/>
        <v/>
      </c>
      <c r="L2054" s="86">
        <f t="shared" si="97"/>
        <v>97</v>
      </c>
      <c r="M2054" s="86">
        <f t="shared" si="97"/>
        <v>101</v>
      </c>
      <c r="N2054" s="86">
        <f t="shared" si="97"/>
        <v>53</v>
      </c>
      <c r="O2054" s="86">
        <f t="shared" si="97"/>
        <v>1</v>
      </c>
      <c r="P2054" s="86">
        <f t="shared" si="97"/>
        <v>57160</v>
      </c>
      <c r="Q2054" s="86" t="str">
        <f t="shared" si="97"/>
        <v/>
      </c>
    </row>
    <row r="2055" spans="1:17" x14ac:dyDescent="0.25">
      <c r="A2055" t="s">
        <v>2974</v>
      </c>
      <c r="B2055" t="s">
        <v>765</v>
      </c>
      <c r="C2055" t="s">
        <v>775</v>
      </c>
      <c r="D2055" t="s">
        <v>851</v>
      </c>
      <c r="E2055" t="s">
        <v>844</v>
      </c>
      <c r="F2055">
        <v>1</v>
      </c>
      <c r="G2055" t="s">
        <v>2973</v>
      </c>
      <c r="H2055" t="s">
        <v>765</v>
      </c>
      <c r="J2055" s="90" t="str">
        <f t="shared" si="98"/>
        <v>57160-BH</v>
      </c>
      <c r="K2055" s="86" t="str">
        <f t="shared" si="97"/>
        <v/>
      </c>
      <c r="L2055" s="86">
        <f t="shared" si="97"/>
        <v>97</v>
      </c>
      <c r="M2055" s="86">
        <f t="shared" si="97"/>
        <v>101</v>
      </c>
      <c r="N2055" s="86">
        <f t="shared" si="97"/>
        <v>53</v>
      </c>
      <c r="O2055" s="86">
        <f t="shared" si="97"/>
        <v>1</v>
      </c>
      <c r="P2055" s="86">
        <f t="shared" si="97"/>
        <v>57160</v>
      </c>
      <c r="Q2055" s="86" t="str">
        <f t="shared" si="97"/>
        <v/>
      </c>
    </row>
    <row r="2056" spans="1:17" x14ac:dyDescent="0.25">
      <c r="A2056" t="s">
        <v>2975</v>
      </c>
      <c r="B2056" t="s">
        <v>765</v>
      </c>
      <c r="C2056" t="s">
        <v>775</v>
      </c>
      <c r="D2056" t="s">
        <v>851</v>
      </c>
      <c r="E2056" t="s">
        <v>844</v>
      </c>
      <c r="F2056">
        <v>1</v>
      </c>
      <c r="G2056" t="s">
        <v>2975</v>
      </c>
      <c r="H2056" t="s">
        <v>765</v>
      </c>
      <c r="J2056" s="90">
        <f t="shared" si="98"/>
        <v>57164</v>
      </c>
      <c r="K2056" s="86" t="str">
        <f t="shared" si="97"/>
        <v/>
      </c>
      <c r="L2056" s="86">
        <f t="shared" si="97"/>
        <v>97</v>
      </c>
      <c r="M2056" s="86">
        <f t="shared" si="97"/>
        <v>101</v>
      </c>
      <c r="N2056" s="86">
        <f t="shared" si="97"/>
        <v>53</v>
      </c>
      <c r="O2056" s="86">
        <f t="shared" si="97"/>
        <v>1</v>
      </c>
      <c r="P2056" s="86">
        <f t="shared" si="97"/>
        <v>57164</v>
      </c>
      <c r="Q2056" s="86" t="str">
        <f t="shared" si="97"/>
        <v/>
      </c>
    </row>
    <row r="2057" spans="1:17" x14ac:dyDescent="0.25">
      <c r="A2057" t="s">
        <v>2976</v>
      </c>
      <c r="B2057" t="s">
        <v>765</v>
      </c>
      <c r="C2057" t="s">
        <v>775</v>
      </c>
      <c r="D2057" t="s">
        <v>851</v>
      </c>
      <c r="E2057" t="s">
        <v>844</v>
      </c>
      <c r="F2057">
        <v>1</v>
      </c>
      <c r="G2057" t="s">
        <v>2975</v>
      </c>
      <c r="H2057" t="s">
        <v>765</v>
      </c>
      <c r="J2057" s="90" t="str">
        <f t="shared" si="98"/>
        <v>57164-BH19</v>
      </c>
      <c r="K2057" s="86" t="str">
        <f t="shared" si="97"/>
        <v/>
      </c>
      <c r="L2057" s="86">
        <f t="shared" si="97"/>
        <v>97</v>
      </c>
      <c r="M2057" s="86">
        <f t="shared" si="97"/>
        <v>101</v>
      </c>
      <c r="N2057" s="86">
        <f t="shared" si="97"/>
        <v>53</v>
      </c>
      <c r="O2057" s="86">
        <f t="shared" si="97"/>
        <v>1</v>
      </c>
      <c r="P2057" s="86">
        <f t="shared" si="97"/>
        <v>57164</v>
      </c>
      <c r="Q2057" s="86" t="str">
        <f t="shared" si="97"/>
        <v/>
      </c>
    </row>
    <row r="2058" spans="1:17" x14ac:dyDescent="0.25">
      <c r="A2058" t="s">
        <v>2977</v>
      </c>
      <c r="B2058" t="s">
        <v>765</v>
      </c>
      <c r="C2058" t="s">
        <v>775</v>
      </c>
      <c r="D2058" t="s">
        <v>851</v>
      </c>
      <c r="E2058" t="s">
        <v>844</v>
      </c>
      <c r="F2058">
        <v>1</v>
      </c>
      <c r="G2058" t="s">
        <v>2975</v>
      </c>
      <c r="H2058" t="s">
        <v>765</v>
      </c>
      <c r="J2058" s="90" t="str">
        <f t="shared" si="98"/>
        <v>57164-BH44</v>
      </c>
      <c r="K2058" s="86" t="str">
        <f t="shared" si="97"/>
        <v/>
      </c>
      <c r="L2058" s="86">
        <f t="shared" si="97"/>
        <v>97</v>
      </c>
      <c r="M2058" s="86">
        <f t="shared" si="97"/>
        <v>101</v>
      </c>
      <c r="N2058" s="86">
        <f t="shared" si="97"/>
        <v>53</v>
      </c>
      <c r="O2058" s="86">
        <f t="shared" si="97"/>
        <v>1</v>
      </c>
      <c r="P2058" s="86">
        <f t="shared" si="97"/>
        <v>57164</v>
      </c>
      <c r="Q2058" s="86" t="str">
        <f t="shared" si="97"/>
        <v/>
      </c>
    </row>
    <row r="2059" spans="1:17" x14ac:dyDescent="0.25">
      <c r="A2059" t="s">
        <v>2978</v>
      </c>
      <c r="B2059" t="s">
        <v>765</v>
      </c>
      <c r="C2059" t="s">
        <v>775</v>
      </c>
      <c r="D2059" t="s">
        <v>851</v>
      </c>
      <c r="E2059" t="s">
        <v>844</v>
      </c>
      <c r="F2059">
        <v>1</v>
      </c>
      <c r="G2059" t="s">
        <v>2975</v>
      </c>
      <c r="H2059" t="s">
        <v>765</v>
      </c>
      <c r="J2059" s="90" t="str">
        <f t="shared" si="98"/>
        <v>57164-BH45</v>
      </c>
      <c r="K2059" s="86" t="str">
        <f t="shared" si="97"/>
        <v/>
      </c>
      <c r="L2059" s="86">
        <f t="shared" si="97"/>
        <v>97</v>
      </c>
      <c r="M2059" s="86">
        <f t="shared" si="97"/>
        <v>101</v>
      </c>
      <c r="N2059" s="86">
        <f t="shared" si="97"/>
        <v>53</v>
      </c>
      <c r="O2059" s="86">
        <f t="shared" si="97"/>
        <v>1</v>
      </c>
      <c r="P2059" s="86">
        <f t="shared" si="97"/>
        <v>57164</v>
      </c>
      <c r="Q2059" s="86" t="str">
        <f t="shared" si="97"/>
        <v/>
      </c>
    </row>
    <row r="2060" spans="1:17" x14ac:dyDescent="0.25">
      <c r="A2060" t="s">
        <v>2979</v>
      </c>
      <c r="B2060" t="s">
        <v>765</v>
      </c>
      <c r="C2060" t="s">
        <v>775</v>
      </c>
      <c r="D2060" t="s">
        <v>851</v>
      </c>
      <c r="E2060" t="s">
        <v>844</v>
      </c>
      <c r="F2060">
        <v>1</v>
      </c>
      <c r="G2060" t="s">
        <v>2979</v>
      </c>
      <c r="H2060" t="s">
        <v>765</v>
      </c>
      <c r="J2060" s="90">
        <f t="shared" si="98"/>
        <v>57168</v>
      </c>
      <c r="K2060" s="86" t="str">
        <f t="shared" si="97"/>
        <v/>
      </c>
      <c r="L2060" s="86">
        <f t="shared" si="97"/>
        <v>97</v>
      </c>
      <c r="M2060" s="86">
        <f t="shared" si="97"/>
        <v>101</v>
      </c>
      <c r="N2060" s="86">
        <f t="shared" si="97"/>
        <v>53</v>
      </c>
      <c r="O2060" s="86">
        <f t="shared" si="97"/>
        <v>1</v>
      </c>
      <c r="P2060" s="86">
        <f t="shared" si="97"/>
        <v>57168</v>
      </c>
      <c r="Q2060" s="86" t="str">
        <f t="shared" si="97"/>
        <v/>
      </c>
    </row>
    <row r="2061" spans="1:17" x14ac:dyDescent="0.25">
      <c r="A2061" t="s">
        <v>2980</v>
      </c>
      <c r="B2061" t="s">
        <v>765</v>
      </c>
      <c r="C2061" t="s">
        <v>775</v>
      </c>
      <c r="D2061" t="s">
        <v>851</v>
      </c>
      <c r="E2061" t="s">
        <v>844</v>
      </c>
      <c r="F2061">
        <v>1</v>
      </c>
      <c r="G2061" t="s">
        <v>2979</v>
      </c>
      <c r="H2061" t="s">
        <v>765</v>
      </c>
      <c r="J2061" s="90" t="str">
        <f t="shared" si="98"/>
        <v>57168-BH</v>
      </c>
      <c r="K2061" s="86" t="str">
        <f t="shared" si="97"/>
        <v/>
      </c>
      <c r="L2061" s="86">
        <f t="shared" si="97"/>
        <v>97</v>
      </c>
      <c r="M2061" s="86">
        <f t="shared" si="97"/>
        <v>101</v>
      </c>
      <c r="N2061" s="86">
        <f t="shared" si="97"/>
        <v>53</v>
      </c>
      <c r="O2061" s="86">
        <f t="shared" si="97"/>
        <v>1</v>
      </c>
      <c r="P2061" s="86">
        <f t="shared" si="97"/>
        <v>57168</v>
      </c>
      <c r="Q2061" s="86" t="str">
        <f t="shared" si="97"/>
        <v/>
      </c>
    </row>
    <row r="2062" spans="1:17" x14ac:dyDescent="0.25">
      <c r="A2062" t="s">
        <v>2981</v>
      </c>
      <c r="B2062" t="s">
        <v>765</v>
      </c>
      <c r="C2062" t="s">
        <v>775</v>
      </c>
      <c r="D2062" t="s">
        <v>851</v>
      </c>
      <c r="E2062" t="s">
        <v>844</v>
      </c>
      <c r="F2062">
        <v>1</v>
      </c>
      <c r="G2062" t="s">
        <v>2981</v>
      </c>
      <c r="H2062" t="s">
        <v>765</v>
      </c>
      <c r="J2062" s="90">
        <f t="shared" si="98"/>
        <v>57172</v>
      </c>
      <c r="K2062" s="86" t="str">
        <f t="shared" si="97"/>
        <v/>
      </c>
      <c r="L2062" s="86">
        <f t="shared" si="97"/>
        <v>97</v>
      </c>
      <c r="M2062" s="86">
        <f t="shared" si="97"/>
        <v>101</v>
      </c>
      <c r="N2062" s="86">
        <f t="shared" si="97"/>
        <v>53</v>
      </c>
      <c r="O2062" s="86">
        <f t="shared" si="97"/>
        <v>1</v>
      </c>
      <c r="P2062" s="86">
        <f t="shared" si="97"/>
        <v>57172</v>
      </c>
      <c r="Q2062" s="86" t="str">
        <f t="shared" si="97"/>
        <v/>
      </c>
    </row>
    <row r="2063" spans="1:17" x14ac:dyDescent="0.25">
      <c r="A2063" t="s">
        <v>2982</v>
      </c>
      <c r="B2063" t="s">
        <v>765</v>
      </c>
      <c r="C2063" t="s">
        <v>775</v>
      </c>
      <c r="D2063" t="s">
        <v>851</v>
      </c>
      <c r="E2063" t="s">
        <v>844</v>
      </c>
      <c r="F2063">
        <v>1</v>
      </c>
      <c r="G2063" t="s">
        <v>2982</v>
      </c>
      <c r="H2063" t="s">
        <v>765</v>
      </c>
      <c r="J2063" s="90">
        <f t="shared" si="98"/>
        <v>57176</v>
      </c>
      <c r="K2063" s="86" t="str">
        <f t="shared" si="97"/>
        <v/>
      </c>
      <c r="L2063" s="86">
        <f t="shared" si="97"/>
        <v>97</v>
      </c>
      <c r="M2063" s="86">
        <f t="shared" si="97"/>
        <v>101</v>
      </c>
      <c r="N2063" s="86">
        <f t="shared" si="97"/>
        <v>53</v>
      </c>
      <c r="O2063" s="86">
        <f t="shared" si="97"/>
        <v>1</v>
      </c>
      <c r="P2063" s="86">
        <f t="shared" si="97"/>
        <v>57176</v>
      </c>
      <c r="Q2063" s="86" t="str">
        <f t="shared" si="97"/>
        <v/>
      </c>
    </row>
    <row r="2064" spans="1:17" x14ac:dyDescent="0.25">
      <c r="A2064" t="s">
        <v>2983</v>
      </c>
      <c r="B2064" t="s">
        <v>765</v>
      </c>
      <c r="C2064" t="s">
        <v>775</v>
      </c>
      <c r="D2064" t="s">
        <v>851</v>
      </c>
      <c r="E2064" t="s">
        <v>844</v>
      </c>
      <c r="F2064">
        <v>1</v>
      </c>
      <c r="G2064" t="s">
        <v>2982</v>
      </c>
      <c r="H2064" t="s">
        <v>765</v>
      </c>
      <c r="J2064" s="90" t="str">
        <f t="shared" si="98"/>
        <v>57176-BH87</v>
      </c>
      <c r="K2064" s="86" t="str">
        <f t="shared" si="97"/>
        <v/>
      </c>
      <c r="L2064" s="86">
        <f t="shared" si="97"/>
        <v>97</v>
      </c>
      <c r="M2064" s="86">
        <f t="shared" si="97"/>
        <v>101</v>
      </c>
      <c r="N2064" s="86">
        <f t="shared" si="97"/>
        <v>53</v>
      </c>
      <c r="O2064" s="86">
        <f t="shared" si="97"/>
        <v>1</v>
      </c>
      <c r="P2064" s="86">
        <f t="shared" si="97"/>
        <v>57176</v>
      </c>
      <c r="Q2064" s="86" t="str">
        <f t="shared" si="97"/>
        <v/>
      </c>
    </row>
    <row r="2065" spans="1:17" x14ac:dyDescent="0.25">
      <c r="A2065" t="s">
        <v>2984</v>
      </c>
      <c r="B2065" t="s">
        <v>765</v>
      </c>
      <c r="C2065" t="s">
        <v>775</v>
      </c>
      <c r="D2065" t="s">
        <v>851</v>
      </c>
      <c r="E2065" t="s">
        <v>844</v>
      </c>
      <c r="F2065">
        <v>1</v>
      </c>
      <c r="G2065" t="s">
        <v>2982</v>
      </c>
      <c r="H2065" t="s">
        <v>765</v>
      </c>
      <c r="J2065" s="90" t="str">
        <f t="shared" si="98"/>
        <v>57176-BH90</v>
      </c>
      <c r="K2065" s="86" t="str">
        <f t="shared" si="97"/>
        <v/>
      </c>
      <c r="L2065" s="86">
        <f t="shared" si="97"/>
        <v>97</v>
      </c>
      <c r="M2065" s="86">
        <f t="shared" si="97"/>
        <v>101</v>
      </c>
      <c r="N2065" s="86">
        <f t="shared" si="97"/>
        <v>53</v>
      </c>
      <c r="O2065" s="86">
        <f t="shared" si="97"/>
        <v>1</v>
      </c>
      <c r="P2065" s="86">
        <f t="shared" si="97"/>
        <v>57176</v>
      </c>
      <c r="Q2065" s="86" t="str">
        <f t="shared" si="97"/>
        <v/>
      </c>
    </row>
    <row r="2066" spans="1:17" x14ac:dyDescent="0.25">
      <c r="A2066" t="s">
        <v>2985</v>
      </c>
      <c r="B2066" t="s">
        <v>765</v>
      </c>
      <c r="C2066" t="s">
        <v>775</v>
      </c>
      <c r="D2066" t="s">
        <v>851</v>
      </c>
      <c r="E2066" t="s">
        <v>844</v>
      </c>
      <c r="F2066">
        <v>1</v>
      </c>
      <c r="G2066" t="s">
        <v>2982</v>
      </c>
      <c r="H2066" t="s">
        <v>765</v>
      </c>
      <c r="J2066" s="90" t="str">
        <f t="shared" si="98"/>
        <v>57176-BH91</v>
      </c>
      <c r="K2066" s="86" t="str">
        <f t="shared" si="97"/>
        <v/>
      </c>
      <c r="L2066" s="86">
        <f t="shared" si="97"/>
        <v>97</v>
      </c>
      <c r="M2066" s="86">
        <f t="shared" si="97"/>
        <v>101</v>
      </c>
      <c r="N2066" s="86">
        <f t="shared" si="97"/>
        <v>53</v>
      </c>
      <c r="O2066" s="86">
        <f t="shared" si="97"/>
        <v>1</v>
      </c>
      <c r="P2066" s="86">
        <f t="shared" si="97"/>
        <v>57176</v>
      </c>
      <c r="Q2066" s="86" t="str">
        <f t="shared" si="97"/>
        <v/>
      </c>
    </row>
    <row r="2067" spans="1:17" x14ac:dyDescent="0.25">
      <c r="A2067" t="s">
        <v>2986</v>
      </c>
      <c r="B2067" t="s">
        <v>765</v>
      </c>
      <c r="C2067" t="s">
        <v>769</v>
      </c>
      <c r="D2067" t="s">
        <v>851</v>
      </c>
      <c r="E2067" t="s">
        <v>844</v>
      </c>
      <c r="F2067">
        <v>1</v>
      </c>
      <c r="G2067" t="s">
        <v>2986</v>
      </c>
      <c r="H2067" t="s">
        <v>765</v>
      </c>
      <c r="J2067" s="90">
        <f t="shared" si="98"/>
        <v>57201</v>
      </c>
      <c r="K2067" s="86" t="str">
        <f t="shared" si="97"/>
        <v/>
      </c>
      <c r="L2067" s="86">
        <f t="shared" si="97"/>
        <v>174</v>
      </c>
      <c r="M2067" s="86">
        <f t="shared" si="97"/>
        <v>101</v>
      </c>
      <c r="N2067" s="86">
        <f t="shared" si="97"/>
        <v>53</v>
      </c>
      <c r="O2067" s="86">
        <f t="shared" si="97"/>
        <v>1</v>
      </c>
      <c r="P2067" s="86">
        <f t="shared" si="97"/>
        <v>57201</v>
      </c>
      <c r="Q2067" s="86" t="str">
        <f t="shared" si="97"/>
        <v/>
      </c>
    </row>
    <row r="2068" spans="1:17" x14ac:dyDescent="0.25">
      <c r="A2068" t="s">
        <v>2987</v>
      </c>
      <c r="B2068" t="s">
        <v>765</v>
      </c>
      <c r="C2068" t="s">
        <v>775</v>
      </c>
      <c r="D2068" t="s">
        <v>851</v>
      </c>
      <c r="E2068" t="s">
        <v>844</v>
      </c>
      <c r="F2068">
        <v>1</v>
      </c>
      <c r="G2068" t="s">
        <v>2986</v>
      </c>
      <c r="H2068" t="s">
        <v>765</v>
      </c>
      <c r="J2068" s="90" t="str">
        <f t="shared" si="98"/>
        <v>57201-BH</v>
      </c>
      <c r="K2068" s="86" t="str">
        <f t="shared" si="97"/>
        <v/>
      </c>
      <c r="L2068" s="86">
        <f t="shared" si="97"/>
        <v>97</v>
      </c>
      <c r="M2068" s="86">
        <f t="shared" si="97"/>
        <v>101</v>
      </c>
      <c r="N2068" s="86">
        <f t="shared" si="97"/>
        <v>53</v>
      </c>
      <c r="O2068" s="86">
        <f t="shared" si="97"/>
        <v>1</v>
      </c>
      <c r="P2068" s="86">
        <f t="shared" si="97"/>
        <v>57201</v>
      </c>
      <c r="Q2068" s="86" t="str">
        <f t="shared" si="97"/>
        <v/>
      </c>
    </row>
    <row r="2069" spans="1:17" x14ac:dyDescent="0.25">
      <c r="A2069" t="s">
        <v>2988</v>
      </c>
      <c r="B2069" t="s">
        <v>765</v>
      </c>
      <c r="C2069" t="s">
        <v>769</v>
      </c>
      <c r="D2069" t="s">
        <v>851</v>
      </c>
      <c r="E2069" t="s">
        <v>844</v>
      </c>
      <c r="F2069">
        <v>1</v>
      </c>
      <c r="G2069" t="s">
        <v>2988</v>
      </c>
      <c r="H2069" t="s">
        <v>765</v>
      </c>
      <c r="J2069" s="90">
        <f t="shared" si="98"/>
        <v>57203</v>
      </c>
      <c r="K2069" s="86" t="str">
        <f t="shared" si="97"/>
        <v/>
      </c>
      <c r="L2069" s="86">
        <f t="shared" si="97"/>
        <v>174</v>
      </c>
      <c r="M2069" s="86">
        <f t="shared" si="97"/>
        <v>101</v>
      </c>
      <c r="N2069" s="86">
        <f t="shared" si="97"/>
        <v>53</v>
      </c>
      <c r="O2069" s="86">
        <f t="shared" si="97"/>
        <v>1</v>
      </c>
      <c r="P2069" s="86">
        <f t="shared" ref="N2069:Q2096" si="99">IFERROR(+G2069+0,"")</f>
        <v>57203</v>
      </c>
      <c r="Q2069" s="86" t="str">
        <f t="shared" si="99"/>
        <v/>
      </c>
    </row>
    <row r="2070" spans="1:17" x14ac:dyDescent="0.25">
      <c r="A2070" t="s">
        <v>2989</v>
      </c>
      <c r="B2070" t="s">
        <v>765</v>
      </c>
      <c r="C2070" t="s">
        <v>769</v>
      </c>
      <c r="D2070" t="s">
        <v>776</v>
      </c>
      <c r="E2070" t="s">
        <v>844</v>
      </c>
      <c r="F2070">
        <v>1</v>
      </c>
      <c r="G2070" t="s">
        <v>2989</v>
      </c>
      <c r="H2070" t="s">
        <v>765</v>
      </c>
      <c r="J2070" s="90">
        <f t="shared" si="98"/>
        <v>57204</v>
      </c>
      <c r="K2070" s="86" t="str">
        <f t="shared" ref="K2070:Q2121" si="100">IFERROR(+B2070+0,"")</f>
        <v/>
      </c>
      <c r="L2070" s="86">
        <f t="shared" si="100"/>
        <v>174</v>
      </c>
      <c r="M2070" s="86">
        <f t="shared" si="100"/>
        <v>102</v>
      </c>
      <c r="N2070" s="86">
        <f t="shared" si="99"/>
        <v>53</v>
      </c>
      <c r="O2070" s="86">
        <f t="shared" si="99"/>
        <v>1</v>
      </c>
      <c r="P2070" s="86">
        <f t="shared" si="99"/>
        <v>57204</v>
      </c>
      <c r="Q2070" s="86" t="str">
        <f t="shared" si="99"/>
        <v/>
      </c>
    </row>
    <row r="2071" spans="1:17" x14ac:dyDescent="0.25">
      <c r="A2071" t="s">
        <v>2990</v>
      </c>
      <c r="B2071" t="s">
        <v>765</v>
      </c>
      <c r="C2071" t="s">
        <v>775</v>
      </c>
      <c r="D2071" t="s">
        <v>851</v>
      </c>
      <c r="E2071" t="s">
        <v>844</v>
      </c>
      <c r="F2071">
        <v>1</v>
      </c>
      <c r="G2071" t="s">
        <v>2991</v>
      </c>
      <c r="H2071" t="s">
        <v>765</v>
      </c>
      <c r="J2071" s="90" t="str">
        <f t="shared" si="98"/>
        <v>57210-BH</v>
      </c>
      <c r="K2071" s="86" t="str">
        <f t="shared" si="100"/>
        <v/>
      </c>
      <c r="L2071" s="86">
        <f t="shared" si="100"/>
        <v>97</v>
      </c>
      <c r="M2071" s="86">
        <f t="shared" si="100"/>
        <v>101</v>
      </c>
      <c r="N2071" s="86">
        <f t="shared" si="99"/>
        <v>53</v>
      </c>
      <c r="O2071" s="86">
        <f t="shared" si="99"/>
        <v>1</v>
      </c>
      <c r="P2071" s="86">
        <f t="shared" si="99"/>
        <v>57210</v>
      </c>
      <c r="Q2071" s="86" t="str">
        <f t="shared" si="99"/>
        <v/>
      </c>
    </row>
    <row r="2072" spans="1:17" x14ac:dyDescent="0.25">
      <c r="A2072" t="s">
        <v>2992</v>
      </c>
      <c r="B2072" t="s">
        <v>765</v>
      </c>
      <c r="C2072" t="s">
        <v>775</v>
      </c>
      <c r="D2072" t="s">
        <v>851</v>
      </c>
      <c r="E2072" t="s">
        <v>844</v>
      </c>
      <c r="F2072">
        <v>1</v>
      </c>
      <c r="G2072" t="s">
        <v>2992</v>
      </c>
      <c r="H2072" t="s">
        <v>765</v>
      </c>
      <c r="J2072" s="90">
        <f t="shared" si="98"/>
        <v>57213</v>
      </c>
      <c r="K2072" s="86" t="str">
        <f t="shared" si="100"/>
        <v/>
      </c>
      <c r="L2072" s="86">
        <f t="shared" si="100"/>
        <v>97</v>
      </c>
      <c r="M2072" s="86">
        <f t="shared" si="100"/>
        <v>101</v>
      </c>
      <c r="N2072" s="86">
        <f t="shared" si="99"/>
        <v>53</v>
      </c>
      <c r="O2072" s="86">
        <f t="shared" si="99"/>
        <v>1</v>
      </c>
      <c r="P2072" s="86">
        <f t="shared" si="99"/>
        <v>57213</v>
      </c>
      <c r="Q2072" s="86" t="str">
        <f t="shared" si="99"/>
        <v/>
      </c>
    </row>
    <row r="2073" spans="1:17" x14ac:dyDescent="0.25">
      <c r="A2073" t="s">
        <v>2993</v>
      </c>
      <c r="B2073" t="s">
        <v>765</v>
      </c>
      <c r="C2073" t="s">
        <v>775</v>
      </c>
      <c r="D2073" t="s">
        <v>851</v>
      </c>
      <c r="E2073" t="s">
        <v>844</v>
      </c>
      <c r="F2073">
        <v>1</v>
      </c>
      <c r="G2073" t="s">
        <v>2993</v>
      </c>
      <c r="H2073" t="s">
        <v>765</v>
      </c>
      <c r="J2073" s="90">
        <f t="shared" si="98"/>
        <v>57226</v>
      </c>
      <c r="K2073" s="86" t="str">
        <f t="shared" si="100"/>
        <v/>
      </c>
      <c r="L2073" s="86">
        <f t="shared" si="100"/>
        <v>97</v>
      </c>
      <c r="M2073" s="86">
        <f t="shared" si="100"/>
        <v>101</v>
      </c>
      <c r="N2073" s="86">
        <f t="shared" si="99"/>
        <v>53</v>
      </c>
      <c r="O2073" s="86">
        <f t="shared" si="99"/>
        <v>1</v>
      </c>
      <c r="P2073" s="86">
        <f t="shared" si="99"/>
        <v>57226</v>
      </c>
      <c r="Q2073" s="86" t="str">
        <f t="shared" si="99"/>
        <v/>
      </c>
    </row>
    <row r="2074" spans="1:17" x14ac:dyDescent="0.25">
      <c r="A2074" t="s">
        <v>2994</v>
      </c>
      <c r="B2074" t="s">
        <v>765</v>
      </c>
      <c r="C2074" t="s">
        <v>775</v>
      </c>
      <c r="D2074" t="s">
        <v>851</v>
      </c>
      <c r="E2074" t="s">
        <v>844</v>
      </c>
      <c r="F2074">
        <v>1</v>
      </c>
      <c r="G2074" t="s">
        <v>2993</v>
      </c>
      <c r="H2074" t="s">
        <v>765</v>
      </c>
      <c r="J2074" s="90" t="str">
        <f t="shared" si="98"/>
        <v>57226-BH</v>
      </c>
      <c r="K2074" s="86" t="str">
        <f t="shared" si="100"/>
        <v/>
      </c>
      <c r="L2074" s="86">
        <f t="shared" si="100"/>
        <v>97</v>
      </c>
      <c r="M2074" s="86">
        <f t="shared" si="100"/>
        <v>101</v>
      </c>
      <c r="N2074" s="86">
        <f t="shared" si="99"/>
        <v>53</v>
      </c>
      <c r="O2074" s="86">
        <f t="shared" si="99"/>
        <v>1</v>
      </c>
      <c r="P2074" s="86">
        <f t="shared" si="99"/>
        <v>57226</v>
      </c>
      <c r="Q2074" s="86" t="str">
        <f t="shared" si="99"/>
        <v/>
      </c>
    </row>
    <row r="2075" spans="1:17" x14ac:dyDescent="0.25">
      <c r="A2075" t="s">
        <v>2995</v>
      </c>
      <c r="B2075" t="s">
        <v>765</v>
      </c>
      <c r="C2075" t="s">
        <v>775</v>
      </c>
      <c r="D2075" t="s">
        <v>851</v>
      </c>
      <c r="E2075" t="s">
        <v>844</v>
      </c>
      <c r="F2075">
        <v>1</v>
      </c>
      <c r="G2075" t="s">
        <v>2995</v>
      </c>
      <c r="H2075" t="s">
        <v>765</v>
      </c>
      <c r="J2075" s="90">
        <f t="shared" si="98"/>
        <v>57537</v>
      </c>
      <c r="K2075" s="86" t="str">
        <f t="shared" si="100"/>
        <v/>
      </c>
      <c r="L2075" s="86">
        <f t="shared" si="100"/>
        <v>97</v>
      </c>
      <c r="M2075" s="86">
        <f t="shared" si="100"/>
        <v>101</v>
      </c>
      <c r="N2075" s="86">
        <f t="shared" si="99"/>
        <v>53</v>
      </c>
      <c r="O2075" s="86">
        <f t="shared" si="99"/>
        <v>1</v>
      </c>
      <c r="P2075" s="86">
        <f t="shared" si="99"/>
        <v>57537</v>
      </c>
      <c r="Q2075" s="86" t="str">
        <f t="shared" si="99"/>
        <v/>
      </c>
    </row>
    <row r="2076" spans="1:17" x14ac:dyDescent="0.25">
      <c r="A2076" t="s">
        <v>2996</v>
      </c>
      <c r="B2076" t="s">
        <v>765</v>
      </c>
      <c r="C2076" t="s">
        <v>775</v>
      </c>
      <c r="D2076" t="s">
        <v>851</v>
      </c>
      <c r="E2076" t="s">
        <v>844</v>
      </c>
      <c r="F2076">
        <v>1</v>
      </c>
      <c r="G2076" t="s">
        <v>2996</v>
      </c>
      <c r="H2076" t="s">
        <v>765</v>
      </c>
      <c r="J2076" s="90">
        <f t="shared" si="98"/>
        <v>57538</v>
      </c>
      <c r="K2076" s="86" t="str">
        <f t="shared" si="100"/>
        <v/>
      </c>
      <c r="L2076" s="86">
        <f t="shared" si="100"/>
        <v>97</v>
      </c>
      <c r="M2076" s="86">
        <f t="shared" si="100"/>
        <v>101</v>
      </c>
      <c r="N2076" s="86">
        <f t="shared" si="99"/>
        <v>53</v>
      </c>
      <c r="O2076" s="86">
        <f t="shared" si="99"/>
        <v>1</v>
      </c>
      <c r="P2076" s="86">
        <f t="shared" si="99"/>
        <v>57538</v>
      </c>
      <c r="Q2076" s="86" t="str">
        <f t="shared" si="99"/>
        <v/>
      </c>
    </row>
    <row r="2077" spans="1:17" x14ac:dyDescent="0.25">
      <c r="A2077" t="s">
        <v>2997</v>
      </c>
      <c r="B2077" t="s">
        <v>765</v>
      </c>
      <c r="C2077" t="s">
        <v>775</v>
      </c>
      <c r="D2077" t="s">
        <v>851</v>
      </c>
      <c r="E2077" t="s">
        <v>844</v>
      </c>
      <c r="F2077">
        <v>1</v>
      </c>
      <c r="G2077" t="s">
        <v>2996</v>
      </c>
      <c r="H2077" t="s">
        <v>765</v>
      </c>
      <c r="J2077" s="90" t="str">
        <f t="shared" si="98"/>
        <v>57538-BH63</v>
      </c>
      <c r="K2077" s="86" t="str">
        <f t="shared" si="100"/>
        <v/>
      </c>
      <c r="L2077" s="86">
        <f t="shared" si="100"/>
        <v>97</v>
      </c>
      <c r="M2077" s="86">
        <f t="shared" si="100"/>
        <v>101</v>
      </c>
      <c r="N2077" s="86">
        <f t="shared" si="99"/>
        <v>53</v>
      </c>
      <c r="O2077" s="86">
        <f t="shared" si="99"/>
        <v>1</v>
      </c>
      <c r="P2077" s="86">
        <f t="shared" si="99"/>
        <v>57538</v>
      </c>
      <c r="Q2077" s="86" t="str">
        <f t="shared" si="99"/>
        <v/>
      </c>
    </row>
    <row r="2078" spans="1:17" x14ac:dyDescent="0.25">
      <c r="A2078" t="s">
        <v>2998</v>
      </c>
      <c r="B2078" t="s">
        <v>765</v>
      </c>
      <c r="C2078" t="s">
        <v>775</v>
      </c>
      <c r="D2078" t="s">
        <v>851</v>
      </c>
      <c r="E2078" t="s">
        <v>844</v>
      </c>
      <c r="F2078">
        <v>1</v>
      </c>
      <c r="G2078" t="s">
        <v>2996</v>
      </c>
      <c r="H2078" t="s">
        <v>765</v>
      </c>
      <c r="J2078" s="90" t="str">
        <f t="shared" si="98"/>
        <v>57538-BH66</v>
      </c>
      <c r="K2078" s="86" t="str">
        <f t="shared" si="100"/>
        <v/>
      </c>
      <c r="L2078" s="86">
        <f t="shared" si="100"/>
        <v>97</v>
      </c>
      <c r="M2078" s="86">
        <f t="shared" si="100"/>
        <v>101</v>
      </c>
      <c r="N2078" s="86">
        <f t="shared" si="99"/>
        <v>53</v>
      </c>
      <c r="O2078" s="86">
        <f t="shared" si="99"/>
        <v>1</v>
      </c>
      <c r="P2078" s="86">
        <f t="shared" si="99"/>
        <v>57538</v>
      </c>
      <c r="Q2078" s="86" t="str">
        <f t="shared" si="99"/>
        <v/>
      </c>
    </row>
    <row r="2079" spans="1:17" x14ac:dyDescent="0.25">
      <c r="A2079" t="s">
        <v>2999</v>
      </c>
      <c r="B2079" t="s">
        <v>765</v>
      </c>
      <c r="C2079" t="s">
        <v>775</v>
      </c>
      <c r="D2079" t="s">
        <v>851</v>
      </c>
      <c r="E2079" t="s">
        <v>799</v>
      </c>
      <c r="F2079">
        <v>1</v>
      </c>
      <c r="G2079" t="s">
        <v>2999</v>
      </c>
      <c r="H2079" t="s">
        <v>765</v>
      </c>
      <c r="J2079" s="90">
        <f t="shared" si="98"/>
        <v>57541</v>
      </c>
      <c r="K2079" s="86" t="str">
        <f t="shared" si="100"/>
        <v/>
      </c>
      <c r="L2079" s="86">
        <f t="shared" si="100"/>
        <v>97</v>
      </c>
      <c r="M2079" s="86">
        <f t="shared" si="100"/>
        <v>101</v>
      </c>
      <c r="N2079" s="86">
        <f t="shared" si="99"/>
        <v>54</v>
      </c>
      <c r="O2079" s="86">
        <f t="shared" si="99"/>
        <v>1</v>
      </c>
      <c r="P2079" s="86">
        <f t="shared" si="99"/>
        <v>57541</v>
      </c>
      <c r="Q2079" s="86" t="str">
        <f t="shared" si="99"/>
        <v/>
      </c>
    </row>
    <row r="2080" spans="1:17" x14ac:dyDescent="0.25">
      <c r="A2080" t="s">
        <v>3000</v>
      </c>
      <c r="B2080" t="s">
        <v>765</v>
      </c>
      <c r="C2080" t="s">
        <v>769</v>
      </c>
      <c r="D2080" t="s">
        <v>851</v>
      </c>
      <c r="E2080" t="s">
        <v>844</v>
      </c>
      <c r="F2080">
        <v>1</v>
      </c>
      <c r="G2080" t="s">
        <v>3000</v>
      </c>
      <c r="H2080" t="s">
        <v>765</v>
      </c>
      <c r="J2080" s="90">
        <f t="shared" si="98"/>
        <v>57542</v>
      </c>
      <c r="K2080" s="86" t="str">
        <f t="shared" si="100"/>
        <v/>
      </c>
      <c r="L2080" s="86">
        <f t="shared" si="100"/>
        <v>174</v>
      </c>
      <c r="M2080" s="86">
        <f t="shared" si="100"/>
        <v>101</v>
      </c>
      <c r="N2080" s="86">
        <f t="shared" si="99"/>
        <v>53</v>
      </c>
      <c r="O2080" s="86">
        <f t="shared" si="99"/>
        <v>1</v>
      </c>
      <c r="P2080" s="86">
        <f t="shared" si="99"/>
        <v>57542</v>
      </c>
      <c r="Q2080" s="86" t="str">
        <f t="shared" si="99"/>
        <v/>
      </c>
    </row>
    <row r="2081" spans="1:17" x14ac:dyDescent="0.25">
      <c r="A2081" t="s">
        <v>3001</v>
      </c>
      <c r="B2081" t="s">
        <v>765</v>
      </c>
      <c r="C2081" t="s">
        <v>775</v>
      </c>
      <c r="D2081" t="s">
        <v>851</v>
      </c>
      <c r="E2081" t="s">
        <v>844</v>
      </c>
      <c r="F2081">
        <v>1</v>
      </c>
      <c r="G2081" t="s">
        <v>3001</v>
      </c>
      <c r="H2081" t="s">
        <v>765</v>
      </c>
      <c r="J2081" s="90">
        <f t="shared" si="98"/>
        <v>57543</v>
      </c>
      <c r="K2081" s="86" t="str">
        <f t="shared" si="100"/>
        <v/>
      </c>
      <c r="L2081" s="86">
        <f t="shared" si="100"/>
        <v>97</v>
      </c>
      <c r="M2081" s="86">
        <f t="shared" si="100"/>
        <v>101</v>
      </c>
      <c r="N2081" s="86">
        <f t="shared" si="99"/>
        <v>53</v>
      </c>
      <c r="O2081" s="86">
        <f t="shared" si="99"/>
        <v>1</v>
      </c>
      <c r="P2081" s="86">
        <f t="shared" si="99"/>
        <v>57543</v>
      </c>
      <c r="Q2081" s="86" t="str">
        <f t="shared" si="99"/>
        <v/>
      </c>
    </row>
    <row r="2082" spans="1:17" x14ac:dyDescent="0.25">
      <c r="A2082" t="s">
        <v>3002</v>
      </c>
      <c r="B2082" t="s">
        <v>765</v>
      </c>
      <c r="C2082" t="s">
        <v>775</v>
      </c>
      <c r="D2082" t="s">
        <v>851</v>
      </c>
      <c r="E2082" t="s">
        <v>844</v>
      </c>
      <c r="F2082">
        <v>1</v>
      </c>
      <c r="G2082" t="s">
        <v>3002</v>
      </c>
      <c r="H2082" t="s">
        <v>765</v>
      </c>
      <c r="J2082" s="90">
        <f t="shared" si="98"/>
        <v>57544</v>
      </c>
      <c r="K2082" s="86" t="str">
        <f t="shared" si="100"/>
        <v/>
      </c>
      <c r="L2082" s="86">
        <f t="shared" si="100"/>
        <v>97</v>
      </c>
      <c r="M2082" s="86">
        <f t="shared" si="100"/>
        <v>101</v>
      </c>
      <c r="N2082" s="86">
        <f t="shared" si="99"/>
        <v>53</v>
      </c>
      <c r="O2082" s="86">
        <f t="shared" si="99"/>
        <v>1</v>
      </c>
      <c r="P2082" s="86">
        <f t="shared" si="99"/>
        <v>57544</v>
      </c>
      <c r="Q2082" s="86" t="str">
        <f t="shared" si="99"/>
        <v/>
      </c>
    </row>
    <row r="2083" spans="1:17" x14ac:dyDescent="0.25">
      <c r="A2083" t="s">
        <v>3003</v>
      </c>
      <c r="B2083" t="s">
        <v>765</v>
      </c>
      <c r="C2083" t="s">
        <v>769</v>
      </c>
      <c r="D2083" t="s">
        <v>851</v>
      </c>
      <c r="E2083" t="s">
        <v>799</v>
      </c>
      <c r="F2083">
        <v>1</v>
      </c>
      <c r="G2083" t="s">
        <v>3003</v>
      </c>
      <c r="H2083" t="s">
        <v>765</v>
      </c>
      <c r="J2083" s="90">
        <f t="shared" si="98"/>
        <v>57547</v>
      </c>
      <c r="K2083" s="86" t="str">
        <f t="shared" si="100"/>
        <v/>
      </c>
      <c r="L2083" s="86">
        <f t="shared" si="100"/>
        <v>174</v>
      </c>
      <c r="M2083" s="86">
        <f t="shared" si="100"/>
        <v>101</v>
      </c>
      <c r="N2083" s="86">
        <f t="shared" si="99"/>
        <v>54</v>
      </c>
      <c r="O2083" s="86">
        <f t="shared" si="99"/>
        <v>1</v>
      </c>
      <c r="P2083" s="86">
        <f t="shared" si="99"/>
        <v>57547</v>
      </c>
      <c r="Q2083" s="86" t="str">
        <f t="shared" si="99"/>
        <v/>
      </c>
    </row>
    <row r="2084" spans="1:17" x14ac:dyDescent="0.25">
      <c r="A2084" t="s">
        <v>3004</v>
      </c>
      <c r="B2084" t="s">
        <v>765</v>
      </c>
      <c r="C2084" t="s">
        <v>775</v>
      </c>
      <c r="D2084" t="s">
        <v>851</v>
      </c>
      <c r="E2084" t="s">
        <v>799</v>
      </c>
      <c r="F2084">
        <v>1</v>
      </c>
      <c r="G2084" t="s">
        <v>3004</v>
      </c>
      <c r="H2084" t="s">
        <v>765</v>
      </c>
      <c r="J2084" s="90">
        <f t="shared" si="98"/>
        <v>57551</v>
      </c>
      <c r="K2084" s="86" t="str">
        <f t="shared" si="100"/>
        <v/>
      </c>
      <c r="L2084" s="86">
        <f t="shared" si="100"/>
        <v>97</v>
      </c>
      <c r="M2084" s="86">
        <f t="shared" si="100"/>
        <v>101</v>
      </c>
      <c r="N2084" s="86">
        <f t="shared" si="99"/>
        <v>54</v>
      </c>
      <c r="O2084" s="86">
        <f t="shared" si="99"/>
        <v>1</v>
      </c>
      <c r="P2084" s="86">
        <f t="shared" si="99"/>
        <v>57551</v>
      </c>
      <c r="Q2084" s="86" t="str">
        <f t="shared" si="99"/>
        <v/>
      </c>
    </row>
    <row r="2085" spans="1:17" x14ac:dyDescent="0.25">
      <c r="A2085" t="s">
        <v>3005</v>
      </c>
      <c r="B2085" t="s">
        <v>765</v>
      </c>
      <c r="C2085" t="s">
        <v>775</v>
      </c>
      <c r="D2085" t="s">
        <v>851</v>
      </c>
      <c r="E2085" t="s">
        <v>844</v>
      </c>
      <c r="F2085">
        <v>1</v>
      </c>
      <c r="G2085" t="s">
        <v>3005</v>
      </c>
      <c r="H2085" t="s">
        <v>765</v>
      </c>
      <c r="J2085" s="90">
        <f t="shared" si="98"/>
        <v>57556</v>
      </c>
      <c r="K2085" s="86" t="str">
        <f t="shared" si="100"/>
        <v/>
      </c>
      <c r="L2085" s="86">
        <f t="shared" si="100"/>
        <v>97</v>
      </c>
      <c r="M2085" s="86">
        <f t="shared" si="100"/>
        <v>101</v>
      </c>
      <c r="N2085" s="86">
        <f t="shared" si="99"/>
        <v>53</v>
      </c>
      <c r="O2085" s="86">
        <f t="shared" si="99"/>
        <v>1</v>
      </c>
      <c r="P2085" s="86">
        <f t="shared" si="99"/>
        <v>57556</v>
      </c>
      <c r="Q2085" s="86" t="str">
        <f t="shared" si="99"/>
        <v/>
      </c>
    </row>
    <row r="2086" spans="1:17" x14ac:dyDescent="0.25">
      <c r="A2086" t="s">
        <v>3006</v>
      </c>
      <c r="B2086" t="s">
        <v>765</v>
      </c>
      <c r="C2086" t="s">
        <v>775</v>
      </c>
      <c r="D2086" t="s">
        <v>851</v>
      </c>
      <c r="E2086" t="s">
        <v>844</v>
      </c>
      <c r="F2086">
        <v>1</v>
      </c>
      <c r="G2086" t="s">
        <v>3006</v>
      </c>
      <c r="H2086" t="s">
        <v>765</v>
      </c>
      <c r="J2086" s="90">
        <f t="shared" si="98"/>
        <v>57561</v>
      </c>
      <c r="K2086" s="86" t="str">
        <f t="shared" si="100"/>
        <v/>
      </c>
      <c r="L2086" s="86">
        <f t="shared" si="100"/>
        <v>97</v>
      </c>
      <c r="M2086" s="86">
        <f t="shared" si="100"/>
        <v>101</v>
      </c>
      <c r="N2086" s="86">
        <f t="shared" si="99"/>
        <v>53</v>
      </c>
      <c r="O2086" s="86">
        <f t="shared" si="99"/>
        <v>1</v>
      </c>
      <c r="P2086" s="86">
        <f t="shared" si="99"/>
        <v>57561</v>
      </c>
      <c r="Q2086" s="86" t="str">
        <f t="shared" si="99"/>
        <v/>
      </c>
    </row>
    <row r="2087" spans="1:17" x14ac:dyDescent="0.25">
      <c r="A2087" t="s">
        <v>3007</v>
      </c>
      <c r="B2087" t="s">
        <v>765</v>
      </c>
      <c r="C2087" t="s">
        <v>775</v>
      </c>
      <c r="D2087" t="s">
        <v>851</v>
      </c>
      <c r="E2087" t="s">
        <v>844</v>
      </c>
      <c r="F2087">
        <v>1</v>
      </c>
      <c r="G2087" t="s">
        <v>3006</v>
      </c>
      <c r="H2087" t="s">
        <v>765</v>
      </c>
      <c r="J2087" s="90" t="str">
        <f t="shared" si="98"/>
        <v>57561-BH</v>
      </c>
      <c r="K2087" s="86" t="str">
        <f t="shared" si="100"/>
        <v/>
      </c>
      <c r="L2087" s="86">
        <f t="shared" si="100"/>
        <v>97</v>
      </c>
      <c r="M2087" s="86">
        <f t="shared" si="100"/>
        <v>101</v>
      </c>
      <c r="N2087" s="86">
        <f t="shared" si="99"/>
        <v>53</v>
      </c>
      <c r="O2087" s="86">
        <f t="shared" si="99"/>
        <v>1</v>
      </c>
      <c r="P2087" s="86">
        <f t="shared" si="99"/>
        <v>57561</v>
      </c>
      <c r="Q2087" s="86" t="str">
        <f t="shared" si="99"/>
        <v/>
      </c>
    </row>
    <row r="2088" spans="1:17" x14ac:dyDescent="0.25">
      <c r="A2088" t="s">
        <v>3008</v>
      </c>
      <c r="B2088" t="s">
        <v>765</v>
      </c>
      <c r="C2088" t="s">
        <v>775</v>
      </c>
      <c r="D2088" t="s">
        <v>851</v>
      </c>
      <c r="E2088" t="s">
        <v>2598</v>
      </c>
      <c r="F2088">
        <v>1</v>
      </c>
      <c r="G2088" t="s">
        <v>3008</v>
      </c>
      <c r="H2088" t="s">
        <v>765</v>
      </c>
      <c r="J2088" s="90">
        <f t="shared" si="98"/>
        <v>57566</v>
      </c>
      <c r="K2088" s="86" t="str">
        <f t="shared" si="100"/>
        <v/>
      </c>
      <c r="L2088" s="86">
        <f t="shared" si="100"/>
        <v>97</v>
      </c>
      <c r="M2088" s="86">
        <f t="shared" si="100"/>
        <v>101</v>
      </c>
      <c r="N2088" s="86">
        <f t="shared" si="99"/>
        <v>48</v>
      </c>
      <c r="O2088" s="86">
        <f t="shared" si="99"/>
        <v>1</v>
      </c>
      <c r="P2088" s="86">
        <f t="shared" si="99"/>
        <v>57566</v>
      </c>
      <c r="Q2088" s="86" t="str">
        <f t="shared" si="99"/>
        <v/>
      </c>
    </row>
    <row r="2089" spans="1:17" x14ac:dyDescent="0.25">
      <c r="A2089" t="s">
        <v>3009</v>
      </c>
      <c r="B2089" t="s">
        <v>765</v>
      </c>
      <c r="C2089" t="s">
        <v>775</v>
      </c>
      <c r="D2089" t="s">
        <v>851</v>
      </c>
      <c r="E2089" t="s">
        <v>844</v>
      </c>
      <c r="F2089">
        <v>1</v>
      </c>
      <c r="G2089" t="s">
        <v>3009</v>
      </c>
      <c r="H2089" t="s">
        <v>765</v>
      </c>
      <c r="J2089" s="90">
        <f t="shared" si="98"/>
        <v>57571</v>
      </c>
      <c r="K2089" s="86" t="str">
        <f t="shared" si="100"/>
        <v/>
      </c>
      <c r="L2089" s="86">
        <f t="shared" si="100"/>
        <v>97</v>
      </c>
      <c r="M2089" s="86">
        <f t="shared" si="100"/>
        <v>101</v>
      </c>
      <c r="N2089" s="86">
        <f t="shared" si="99"/>
        <v>53</v>
      </c>
      <c r="O2089" s="86">
        <f t="shared" si="99"/>
        <v>1</v>
      </c>
      <c r="P2089" s="86">
        <f t="shared" si="99"/>
        <v>57571</v>
      </c>
      <c r="Q2089" s="86" t="str">
        <f t="shared" si="99"/>
        <v/>
      </c>
    </row>
    <row r="2090" spans="1:17" x14ac:dyDescent="0.25">
      <c r="A2090" t="s">
        <v>3010</v>
      </c>
      <c r="B2090" t="s">
        <v>765</v>
      </c>
      <c r="C2090" t="s">
        <v>775</v>
      </c>
      <c r="D2090" t="s">
        <v>851</v>
      </c>
      <c r="E2090" t="s">
        <v>844</v>
      </c>
      <c r="F2090">
        <v>1</v>
      </c>
      <c r="G2090" t="s">
        <v>3009</v>
      </c>
      <c r="H2090" t="s">
        <v>765</v>
      </c>
      <c r="J2090" s="90" t="str">
        <f t="shared" si="98"/>
        <v>57571-BH</v>
      </c>
      <c r="K2090" s="86" t="str">
        <f t="shared" si="100"/>
        <v/>
      </c>
      <c r="L2090" s="86">
        <f t="shared" si="100"/>
        <v>97</v>
      </c>
      <c r="M2090" s="86">
        <f t="shared" si="100"/>
        <v>101</v>
      </c>
      <c r="N2090" s="86">
        <f t="shared" si="99"/>
        <v>53</v>
      </c>
      <c r="O2090" s="86">
        <f t="shared" si="99"/>
        <v>1</v>
      </c>
      <c r="P2090" s="86">
        <f t="shared" si="99"/>
        <v>57571</v>
      </c>
      <c r="Q2090" s="86" t="str">
        <f t="shared" si="99"/>
        <v/>
      </c>
    </row>
    <row r="2091" spans="1:17" x14ac:dyDescent="0.25">
      <c r="A2091" t="s">
        <v>3011</v>
      </c>
      <c r="B2091" t="s">
        <v>765</v>
      </c>
      <c r="C2091" t="s">
        <v>769</v>
      </c>
      <c r="D2091" t="s">
        <v>851</v>
      </c>
      <c r="E2091" t="s">
        <v>799</v>
      </c>
      <c r="F2091">
        <v>1</v>
      </c>
      <c r="G2091" t="s">
        <v>3011</v>
      </c>
      <c r="H2091" t="s">
        <v>765</v>
      </c>
      <c r="J2091" s="90">
        <f t="shared" si="98"/>
        <v>57572</v>
      </c>
      <c r="K2091" s="86" t="str">
        <f t="shared" si="100"/>
        <v/>
      </c>
      <c r="L2091" s="86">
        <f t="shared" si="100"/>
        <v>174</v>
      </c>
      <c r="M2091" s="86">
        <f t="shared" si="100"/>
        <v>101</v>
      </c>
      <c r="N2091" s="86">
        <f t="shared" si="99"/>
        <v>54</v>
      </c>
      <c r="O2091" s="86">
        <f t="shared" si="99"/>
        <v>1</v>
      </c>
      <c r="P2091" s="86">
        <f t="shared" si="99"/>
        <v>57572</v>
      </c>
      <c r="Q2091" s="86" t="str">
        <f t="shared" si="99"/>
        <v/>
      </c>
    </row>
    <row r="2092" spans="1:17" x14ac:dyDescent="0.25">
      <c r="A2092" t="s">
        <v>3012</v>
      </c>
      <c r="B2092" t="s">
        <v>765</v>
      </c>
      <c r="C2092" t="s">
        <v>775</v>
      </c>
      <c r="D2092" t="s">
        <v>851</v>
      </c>
      <c r="E2092" t="s">
        <v>799</v>
      </c>
      <c r="F2092">
        <v>1</v>
      </c>
      <c r="G2092" t="s">
        <v>3011</v>
      </c>
      <c r="H2092" t="s">
        <v>765</v>
      </c>
      <c r="J2092" s="90" t="str">
        <f t="shared" si="98"/>
        <v>57572-BH</v>
      </c>
      <c r="K2092" s="86" t="str">
        <f t="shared" si="100"/>
        <v/>
      </c>
      <c r="L2092" s="86">
        <f t="shared" si="100"/>
        <v>97</v>
      </c>
      <c r="M2092" s="86">
        <f t="shared" si="100"/>
        <v>101</v>
      </c>
      <c r="N2092" s="86">
        <f t="shared" si="99"/>
        <v>54</v>
      </c>
      <c r="O2092" s="86">
        <f t="shared" si="99"/>
        <v>1</v>
      </c>
      <c r="P2092" s="86">
        <f t="shared" si="99"/>
        <v>57572</v>
      </c>
      <c r="Q2092" s="86" t="str">
        <f t="shared" si="99"/>
        <v/>
      </c>
    </row>
    <row r="2093" spans="1:17" x14ac:dyDescent="0.25">
      <c r="A2093" t="s">
        <v>3013</v>
      </c>
      <c r="B2093" t="s">
        <v>765</v>
      </c>
      <c r="C2093" t="s">
        <v>775</v>
      </c>
      <c r="D2093" t="s">
        <v>851</v>
      </c>
      <c r="E2093" t="s">
        <v>844</v>
      </c>
      <c r="F2093">
        <v>1</v>
      </c>
      <c r="G2093" t="s">
        <v>3013</v>
      </c>
      <c r="H2093" t="s">
        <v>765</v>
      </c>
      <c r="J2093" s="90">
        <f t="shared" si="98"/>
        <v>57576</v>
      </c>
      <c r="K2093" s="86" t="str">
        <f t="shared" si="100"/>
        <v/>
      </c>
      <c r="L2093" s="86">
        <f t="shared" si="100"/>
        <v>97</v>
      </c>
      <c r="M2093" s="86">
        <f t="shared" si="100"/>
        <v>101</v>
      </c>
      <c r="N2093" s="86">
        <f t="shared" si="99"/>
        <v>53</v>
      </c>
      <c r="O2093" s="86">
        <f t="shared" si="99"/>
        <v>1</v>
      </c>
      <c r="P2093" s="86">
        <f t="shared" si="99"/>
        <v>57576</v>
      </c>
      <c r="Q2093" s="86" t="str">
        <f t="shared" si="99"/>
        <v/>
      </c>
    </row>
    <row r="2094" spans="1:17" x14ac:dyDescent="0.25">
      <c r="A2094" t="s">
        <v>3014</v>
      </c>
      <c r="B2094" t="s">
        <v>765</v>
      </c>
      <c r="C2094" t="s">
        <v>775</v>
      </c>
      <c r="D2094" t="s">
        <v>851</v>
      </c>
      <c r="E2094" t="s">
        <v>844</v>
      </c>
      <c r="F2094">
        <v>1</v>
      </c>
      <c r="G2094" t="s">
        <v>3013</v>
      </c>
      <c r="H2094" t="s">
        <v>765</v>
      </c>
      <c r="J2094" s="90" t="str">
        <f t="shared" si="98"/>
        <v>57576-BH78</v>
      </c>
      <c r="K2094" s="86" t="str">
        <f t="shared" si="100"/>
        <v/>
      </c>
      <c r="L2094" s="86">
        <f t="shared" si="100"/>
        <v>97</v>
      </c>
      <c r="M2094" s="86">
        <f t="shared" si="100"/>
        <v>101</v>
      </c>
      <c r="N2094" s="86">
        <f t="shared" si="99"/>
        <v>53</v>
      </c>
      <c r="O2094" s="86">
        <f t="shared" si="99"/>
        <v>1</v>
      </c>
      <c r="P2094" s="86">
        <f t="shared" si="99"/>
        <v>57576</v>
      </c>
      <c r="Q2094" s="86" t="str">
        <f t="shared" si="99"/>
        <v/>
      </c>
    </row>
    <row r="2095" spans="1:17" x14ac:dyDescent="0.25">
      <c r="A2095" t="s">
        <v>3015</v>
      </c>
      <c r="B2095" t="s">
        <v>765</v>
      </c>
      <c r="C2095" t="s">
        <v>775</v>
      </c>
      <c r="D2095" t="s">
        <v>851</v>
      </c>
      <c r="E2095" t="s">
        <v>799</v>
      </c>
      <c r="F2095">
        <v>1</v>
      </c>
      <c r="G2095" t="s">
        <v>3013</v>
      </c>
      <c r="H2095" t="s">
        <v>765</v>
      </c>
      <c r="J2095" s="90" t="str">
        <f t="shared" si="98"/>
        <v>57576-BH79</v>
      </c>
      <c r="K2095" s="86" t="str">
        <f t="shared" si="100"/>
        <v/>
      </c>
      <c r="L2095" s="86">
        <f t="shared" si="100"/>
        <v>97</v>
      </c>
      <c r="M2095" s="86">
        <f t="shared" si="100"/>
        <v>101</v>
      </c>
      <c r="N2095" s="86">
        <f t="shared" si="99"/>
        <v>54</v>
      </c>
      <c r="O2095" s="86">
        <f t="shared" si="99"/>
        <v>1</v>
      </c>
      <c r="P2095" s="86">
        <f t="shared" si="99"/>
        <v>57576</v>
      </c>
      <c r="Q2095" s="86" t="str">
        <f t="shared" si="99"/>
        <v/>
      </c>
    </row>
    <row r="2096" spans="1:17" x14ac:dyDescent="0.25">
      <c r="A2096" t="s">
        <v>3016</v>
      </c>
      <c r="B2096" t="s">
        <v>765</v>
      </c>
      <c r="C2096" t="s">
        <v>769</v>
      </c>
      <c r="D2096" t="s">
        <v>851</v>
      </c>
      <c r="E2096" t="s">
        <v>844</v>
      </c>
      <c r="F2096">
        <v>1</v>
      </c>
      <c r="G2096" t="s">
        <v>3016</v>
      </c>
      <c r="H2096" t="s">
        <v>765</v>
      </c>
      <c r="J2096" s="90">
        <f t="shared" si="98"/>
        <v>57577</v>
      </c>
      <c r="K2096" s="86" t="str">
        <f t="shared" si="100"/>
        <v/>
      </c>
      <c r="L2096" s="86">
        <f t="shared" si="100"/>
        <v>174</v>
      </c>
      <c r="M2096" s="86">
        <f t="shared" si="100"/>
        <v>101</v>
      </c>
      <c r="N2096" s="86">
        <f t="shared" si="99"/>
        <v>53</v>
      </c>
      <c r="O2096" s="86">
        <f t="shared" si="99"/>
        <v>1</v>
      </c>
      <c r="P2096" s="86">
        <f t="shared" si="99"/>
        <v>57577</v>
      </c>
      <c r="Q2096" s="86" t="str">
        <f t="shared" si="99"/>
        <v/>
      </c>
    </row>
    <row r="2097" spans="1:17" x14ac:dyDescent="0.25">
      <c r="A2097" t="s">
        <v>3017</v>
      </c>
      <c r="B2097" t="s">
        <v>765</v>
      </c>
      <c r="C2097" t="s">
        <v>775</v>
      </c>
      <c r="D2097" t="s">
        <v>851</v>
      </c>
      <c r="E2097" t="s">
        <v>844</v>
      </c>
      <c r="F2097">
        <v>1</v>
      </c>
      <c r="G2097" t="s">
        <v>3017</v>
      </c>
      <c r="H2097" t="s">
        <v>765</v>
      </c>
      <c r="J2097" s="90">
        <f t="shared" si="98"/>
        <v>57581</v>
      </c>
      <c r="K2097" s="86" t="str">
        <f t="shared" si="100"/>
        <v/>
      </c>
      <c r="L2097" s="86">
        <f t="shared" si="100"/>
        <v>97</v>
      </c>
      <c r="M2097" s="86">
        <f t="shared" si="100"/>
        <v>101</v>
      </c>
      <c r="N2097" s="86">
        <f t="shared" si="100"/>
        <v>53</v>
      </c>
      <c r="O2097" s="86">
        <f t="shared" si="100"/>
        <v>1</v>
      </c>
      <c r="P2097" s="86">
        <f t="shared" si="100"/>
        <v>57581</v>
      </c>
      <c r="Q2097" s="86" t="str">
        <f t="shared" si="100"/>
        <v/>
      </c>
    </row>
    <row r="2098" spans="1:17" x14ac:dyDescent="0.25">
      <c r="A2098" t="s">
        <v>3018</v>
      </c>
      <c r="B2098" t="s">
        <v>765</v>
      </c>
      <c r="C2098" t="s">
        <v>775</v>
      </c>
      <c r="D2098" t="s">
        <v>851</v>
      </c>
      <c r="E2098" t="s">
        <v>799</v>
      </c>
      <c r="F2098">
        <v>1</v>
      </c>
      <c r="G2098" t="s">
        <v>3018</v>
      </c>
      <c r="H2098" t="s">
        <v>765</v>
      </c>
      <c r="J2098" s="90">
        <f t="shared" si="98"/>
        <v>57591</v>
      </c>
      <c r="K2098" s="86" t="str">
        <f t="shared" si="100"/>
        <v/>
      </c>
      <c r="L2098" s="86">
        <f t="shared" si="100"/>
        <v>97</v>
      </c>
      <c r="M2098" s="86">
        <f t="shared" si="100"/>
        <v>101</v>
      </c>
      <c r="N2098" s="86">
        <f t="shared" si="100"/>
        <v>54</v>
      </c>
      <c r="O2098" s="86">
        <f t="shared" si="100"/>
        <v>1</v>
      </c>
      <c r="P2098" s="86">
        <f t="shared" si="100"/>
        <v>57591</v>
      </c>
      <c r="Q2098" s="86" t="str">
        <f t="shared" si="100"/>
        <v/>
      </c>
    </row>
    <row r="2099" spans="1:17" x14ac:dyDescent="0.25">
      <c r="A2099" t="s">
        <v>3019</v>
      </c>
      <c r="B2099" t="s">
        <v>765</v>
      </c>
      <c r="C2099" t="s">
        <v>775</v>
      </c>
      <c r="D2099" t="s">
        <v>851</v>
      </c>
      <c r="E2099" t="s">
        <v>799</v>
      </c>
      <c r="F2099">
        <v>1</v>
      </c>
      <c r="G2099" t="s">
        <v>3019</v>
      </c>
      <c r="H2099" t="s">
        <v>765</v>
      </c>
      <c r="J2099" s="90">
        <f t="shared" si="98"/>
        <v>57592</v>
      </c>
      <c r="K2099" s="86" t="str">
        <f t="shared" si="100"/>
        <v/>
      </c>
      <c r="L2099" s="86">
        <f t="shared" si="100"/>
        <v>97</v>
      </c>
      <c r="M2099" s="86">
        <f t="shared" si="100"/>
        <v>101</v>
      </c>
      <c r="N2099" s="86">
        <f t="shared" si="100"/>
        <v>54</v>
      </c>
      <c r="O2099" s="86">
        <f t="shared" si="100"/>
        <v>1</v>
      </c>
      <c r="P2099" s="86">
        <f t="shared" si="100"/>
        <v>57592</v>
      </c>
      <c r="Q2099" s="86" t="str">
        <f t="shared" si="100"/>
        <v/>
      </c>
    </row>
    <row r="2100" spans="1:17" x14ac:dyDescent="0.25">
      <c r="A2100" t="s">
        <v>3020</v>
      </c>
      <c r="B2100" t="s">
        <v>765</v>
      </c>
      <c r="C2100" t="s">
        <v>769</v>
      </c>
      <c r="D2100" t="s">
        <v>851</v>
      </c>
      <c r="E2100" t="s">
        <v>844</v>
      </c>
      <c r="F2100">
        <v>1</v>
      </c>
      <c r="G2100" t="s">
        <v>3020</v>
      </c>
      <c r="H2100" t="s">
        <v>765</v>
      </c>
      <c r="J2100" s="90">
        <f t="shared" si="98"/>
        <v>57596</v>
      </c>
      <c r="K2100" s="86" t="str">
        <f t="shared" si="100"/>
        <v/>
      </c>
      <c r="L2100" s="86">
        <f t="shared" si="100"/>
        <v>174</v>
      </c>
      <c r="M2100" s="86">
        <f t="shared" si="100"/>
        <v>101</v>
      </c>
      <c r="N2100" s="86">
        <f t="shared" si="100"/>
        <v>53</v>
      </c>
      <c r="O2100" s="86">
        <f t="shared" si="100"/>
        <v>1</v>
      </c>
      <c r="P2100" s="86">
        <f t="shared" si="100"/>
        <v>57596</v>
      </c>
      <c r="Q2100" s="86" t="str">
        <f t="shared" si="100"/>
        <v/>
      </c>
    </row>
    <row r="2101" spans="1:17" x14ac:dyDescent="0.25">
      <c r="A2101" t="s">
        <v>3021</v>
      </c>
      <c r="B2101" t="s">
        <v>765</v>
      </c>
      <c r="C2101" t="s">
        <v>775</v>
      </c>
      <c r="D2101" t="s">
        <v>851</v>
      </c>
      <c r="E2101" t="s">
        <v>844</v>
      </c>
      <c r="F2101">
        <v>1</v>
      </c>
      <c r="G2101" t="s">
        <v>3021</v>
      </c>
      <c r="H2101" t="s">
        <v>765</v>
      </c>
      <c r="J2101" s="90">
        <f t="shared" si="98"/>
        <v>57606</v>
      </c>
      <c r="K2101" s="86" t="str">
        <f t="shared" si="100"/>
        <v/>
      </c>
      <c r="L2101" s="86">
        <f t="shared" si="100"/>
        <v>97</v>
      </c>
      <c r="M2101" s="86">
        <f t="shared" si="100"/>
        <v>101</v>
      </c>
      <c r="N2101" s="86">
        <f t="shared" si="100"/>
        <v>53</v>
      </c>
      <c r="O2101" s="86">
        <f t="shared" si="100"/>
        <v>1</v>
      </c>
      <c r="P2101" s="86">
        <f t="shared" si="100"/>
        <v>57606</v>
      </c>
      <c r="Q2101" s="86" t="str">
        <f t="shared" si="100"/>
        <v/>
      </c>
    </row>
    <row r="2102" spans="1:17" x14ac:dyDescent="0.25">
      <c r="A2102" t="s">
        <v>3022</v>
      </c>
      <c r="B2102" t="s">
        <v>765</v>
      </c>
      <c r="C2102" t="s">
        <v>775</v>
      </c>
      <c r="D2102" t="s">
        <v>851</v>
      </c>
      <c r="E2102" t="s">
        <v>844</v>
      </c>
      <c r="F2102">
        <v>1</v>
      </c>
      <c r="G2102" t="s">
        <v>3022</v>
      </c>
      <c r="H2102" t="s">
        <v>765</v>
      </c>
      <c r="J2102" s="90">
        <f t="shared" si="98"/>
        <v>57615</v>
      </c>
      <c r="K2102" s="86" t="str">
        <f t="shared" si="100"/>
        <v/>
      </c>
      <c r="L2102" s="86">
        <f t="shared" si="100"/>
        <v>97</v>
      </c>
      <c r="M2102" s="86">
        <f t="shared" si="100"/>
        <v>101</v>
      </c>
      <c r="N2102" s="86">
        <f t="shared" si="100"/>
        <v>53</v>
      </c>
      <c r="O2102" s="86">
        <f t="shared" si="100"/>
        <v>1</v>
      </c>
      <c r="P2102" s="86">
        <f t="shared" si="100"/>
        <v>57615</v>
      </c>
      <c r="Q2102" s="86" t="str">
        <f t="shared" si="100"/>
        <v/>
      </c>
    </row>
    <row r="2103" spans="1:17" x14ac:dyDescent="0.25">
      <c r="A2103" t="s">
        <v>3023</v>
      </c>
      <c r="B2103" t="s">
        <v>765</v>
      </c>
      <c r="C2103" t="s">
        <v>775</v>
      </c>
      <c r="D2103" t="s">
        <v>851</v>
      </c>
      <c r="E2103" t="s">
        <v>844</v>
      </c>
      <c r="F2103">
        <v>1</v>
      </c>
      <c r="G2103" t="s">
        <v>3022</v>
      </c>
      <c r="H2103" t="s">
        <v>765</v>
      </c>
      <c r="J2103" s="90" t="str">
        <f t="shared" si="98"/>
        <v>57615-BH</v>
      </c>
      <c r="K2103" s="86" t="str">
        <f t="shared" si="100"/>
        <v/>
      </c>
      <c r="L2103" s="86">
        <f t="shared" si="100"/>
        <v>97</v>
      </c>
      <c r="M2103" s="86">
        <f t="shared" si="100"/>
        <v>101</v>
      </c>
      <c r="N2103" s="86">
        <f t="shared" si="100"/>
        <v>53</v>
      </c>
      <c r="O2103" s="86">
        <f t="shared" si="100"/>
        <v>1</v>
      </c>
      <c r="P2103" s="86">
        <f t="shared" si="100"/>
        <v>57615</v>
      </c>
      <c r="Q2103" s="86" t="str">
        <f t="shared" si="100"/>
        <v/>
      </c>
    </row>
    <row r="2104" spans="1:17" x14ac:dyDescent="0.25">
      <c r="A2104" t="s">
        <v>3024</v>
      </c>
      <c r="B2104" t="s">
        <v>765</v>
      </c>
      <c r="C2104" t="s">
        <v>775</v>
      </c>
      <c r="D2104" t="s">
        <v>851</v>
      </c>
      <c r="E2104" t="s">
        <v>844</v>
      </c>
      <c r="F2104">
        <v>1</v>
      </c>
      <c r="G2104" t="s">
        <v>3024</v>
      </c>
      <c r="H2104" t="s">
        <v>765</v>
      </c>
      <c r="J2104" s="90">
        <f t="shared" si="98"/>
        <v>57620</v>
      </c>
      <c r="K2104" s="86" t="str">
        <f t="shared" si="100"/>
        <v/>
      </c>
      <c r="L2104" s="86">
        <f t="shared" si="100"/>
        <v>97</v>
      </c>
      <c r="M2104" s="86">
        <f t="shared" si="100"/>
        <v>101</v>
      </c>
      <c r="N2104" s="86">
        <f t="shared" si="100"/>
        <v>53</v>
      </c>
      <c r="O2104" s="86">
        <f t="shared" si="100"/>
        <v>1</v>
      </c>
      <c r="P2104" s="86">
        <f t="shared" si="100"/>
        <v>57620</v>
      </c>
      <c r="Q2104" s="86" t="str">
        <f t="shared" si="100"/>
        <v/>
      </c>
    </row>
    <row r="2105" spans="1:17" x14ac:dyDescent="0.25">
      <c r="A2105" t="s">
        <v>3025</v>
      </c>
      <c r="B2105" t="s">
        <v>765</v>
      </c>
      <c r="C2105" t="s">
        <v>775</v>
      </c>
      <c r="D2105" t="s">
        <v>851</v>
      </c>
      <c r="E2105" t="s">
        <v>844</v>
      </c>
      <c r="F2105">
        <v>1</v>
      </c>
      <c r="G2105" t="s">
        <v>3025</v>
      </c>
      <c r="H2105" t="s">
        <v>765</v>
      </c>
      <c r="J2105" s="90">
        <f t="shared" si="98"/>
        <v>57628</v>
      </c>
      <c r="K2105" s="86" t="str">
        <f t="shared" si="100"/>
        <v/>
      </c>
      <c r="L2105" s="86">
        <f t="shared" si="100"/>
        <v>97</v>
      </c>
      <c r="M2105" s="86">
        <f t="shared" si="100"/>
        <v>101</v>
      </c>
      <c r="N2105" s="86">
        <f t="shared" si="100"/>
        <v>53</v>
      </c>
      <c r="O2105" s="86">
        <f t="shared" si="100"/>
        <v>1</v>
      </c>
      <c r="P2105" s="86">
        <f t="shared" si="100"/>
        <v>57628</v>
      </c>
      <c r="Q2105" s="86" t="str">
        <f t="shared" si="100"/>
        <v/>
      </c>
    </row>
    <row r="2106" spans="1:17" x14ac:dyDescent="0.25">
      <c r="A2106" t="s">
        <v>3026</v>
      </c>
      <c r="B2106" t="s">
        <v>765</v>
      </c>
      <c r="C2106" t="s">
        <v>769</v>
      </c>
      <c r="D2106" t="s">
        <v>851</v>
      </c>
      <c r="E2106" t="s">
        <v>799</v>
      </c>
      <c r="F2106">
        <v>1</v>
      </c>
      <c r="G2106" t="s">
        <v>3026</v>
      </c>
      <c r="H2106" t="s">
        <v>765</v>
      </c>
      <c r="J2106" s="90">
        <f t="shared" si="98"/>
        <v>57632</v>
      </c>
      <c r="K2106" s="86" t="str">
        <f t="shared" si="100"/>
        <v/>
      </c>
      <c r="L2106" s="86">
        <f t="shared" si="100"/>
        <v>174</v>
      </c>
      <c r="M2106" s="86">
        <f t="shared" si="100"/>
        <v>101</v>
      </c>
      <c r="N2106" s="86">
        <f t="shared" si="100"/>
        <v>54</v>
      </c>
      <c r="O2106" s="86">
        <f t="shared" si="100"/>
        <v>1</v>
      </c>
      <c r="P2106" s="86">
        <f t="shared" si="100"/>
        <v>57632</v>
      </c>
      <c r="Q2106" s="86" t="str">
        <f t="shared" si="100"/>
        <v/>
      </c>
    </row>
    <row r="2107" spans="1:17" x14ac:dyDescent="0.25">
      <c r="A2107" t="s">
        <v>3027</v>
      </c>
      <c r="B2107" t="s">
        <v>765</v>
      </c>
      <c r="C2107" t="s">
        <v>775</v>
      </c>
      <c r="D2107" t="s">
        <v>851</v>
      </c>
      <c r="E2107" t="s">
        <v>799</v>
      </c>
      <c r="F2107">
        <v>1</v>
      </c>
      <c r="G2107" t="s">
        <v>3027</v>
      </c>
      <c r="H2107" t="s">
        <v>765</v>
      </c>
      <c r="J2107" s="90">
        <f t="shared" si="98"/>
        <v>57635</v>
      </c>
      <c r="K2107" s="86" t="str">
        <f t="shared" si="100"/>
        <v/>
      </c>
      <c r="L2107" s="86">
        <f t="shared" si="100"/>
        <v>97</v>
      </c>
      <c r="M2107" s="86">
        <f t="shared" si="100"/>
        <v>101</v>
      </c>
      <c r="N2107" s="86">
        <f t="shared" si="100"/>
        <v>54</v>
      </c>
      <c r="O2107" s="86">
        <f t="shared" si="100"/>
        <v>1</v>
      </c>
      <c r="P2107" s="86">
        <f t="shared" si="100"/>
        <v>57635</v>
      </c>
      <c r="Q2107" s="86" t="str">
        <f t="shared" si="100"/>
        <v/>
      </c>
    </row>
    <row r="2108" spans="1:17" x14ac:dyDescent="0.25">
      <c r="A2108" t="s">
        <v>3028</v>
      </c>
      <c r="B2108" t="s">
        <v>765</v>
      </c>
      <c r="C2108" t="s">
        <v>775</v>
      </c>
      <c r="D2108" t="s">
        <v>851</v>
      </c>
      <c r="E2108" t="s">
        <v>844</v>
      </c>
      <c r="F2108">
        <v>1</v>
      </c>
      <c r="G2108" t="s">
        <v>3028</v>
      </c>
      <c r="H2108" t="s">
        <v>765</v>
      </c>
      <c r="J2108" s="90">
        <f t="shared" si="98"/>
        <v>57638</v>
      </c>
      <c r="K2108" s="86" t="str">
        <f t="shared" si="100"/>
        <v/>
      </c>
      <c r="L2108" s="86">
        <f t="shared" si="100"/>
        <v>97</v>
      </c>
      <c r="M2108" s="86">
        <f t="shared" si="100"/>
        <v>101</v>
      </c>
      <c r="N2108" s="86">
        <f t="shared" si="100"/>
        <v>53</v>
      </c>
      <c r="O2108" s="86">
        <f t="shared" si="100"/>
        <v>1</v>
      </c>
      <c r="P2108" s="86">
        <f t="shared" si="100"/>
        <v>57638</v>
      </c>
      <c r="Q2108" s="86" t="str">
        <f t="shared" si="100"/>
        <v/>
      </c>
    </row>
    <row r="2109" spans="1:17" x14ac:dyDescent="0.25">
      <c r="A2109" t="s">
        <v>3029</v>
      </c>
      <c r="B2109" t="s">
        <v>765</v>
      </c>
      <c r="C2109" t="s">
        <v>775</v>
      </c>
      <c r="D2109" t="s">
        <v>851</v>
      </c>
      <c r="E2109" t="s">
        <v>844</v>
      </c>
      <c r="F2109">
        <v>1</v>
      </c>
      <c r="G2109" t="s">
        <v>3029</v>
      </c>
      <c r="H2109" t="s">
        <v>765</v>
      </c>
      <c r="J2109" s="90">
        <f t="shared" si="98"/>
        <v>57641</v>
      </c>
      <c r="K2109" s="86" t="str">
        <f t="shared" si="100"/>
        <v/>
      </c>
      <c r="L2109" s="86">
        <f t="shared" si="100"/>
        <v>97</v>
      </c>
      <c r="M2109" s="86">
        <f t="shared" si="100"/>
        <v>101</v>
      </c>
      <c r="N2109" s="86">
        <f t="shared" si="100"/>
        <v>53</v>
      </c>
      <c r="O2109" s="86">
        <f t="shared" si="100"/>
        <v>1</v>
      </c>
      <c r="P2109" s="86">
        <f t="shared" si="100"/>
        <v>57641</v>
      </c>
      <c r="Q2109" s="86" t="str">
        <f t="shared" si="100"/>
        <v/>
      </c>
    </row>
    <row r="2110" spans="1:17" x14ac:dyDescent="0.25">
      <c r="A2110" t="s">
        <v>3030</v>
      </c>
      <c r="B2110" t="s">
        <v>765</v>
      </c>
      <c r="C2110" t="s">
        <v>775</v>
      </c>
      <c r="D2110" t="s">
        <v>851</v>
      </c>
      <c r="E2110" t="s">
        <v>844</v>
      </c>
      <c r="F2110">
        <v>1</v>
      </c>
      <c r="G2110" t="s">
        <v>3030</v>
      </c>
      <c r="H2110" t="s">
        <v>765</v>
      </c>
      <c r="J2110" s="90">
        <f t="shared" si="98"/>
        <v>57644</v>
      </c>
      <c r="K2110" s="86" t="str">
        <f t="shared" si="100"/>
        <v/>
      </c>
      <c r="L2110" s="86">
        <f t="shared" si="100"/>
        <v>97</v>
      </c>
      <c r="M2110" s="86">
        <f t="shared" si="100"/>
        <v>101</v>
      </c>
      <c r="N2110" s="86">
        <f t="shared" si="100"/>
        <v>53</v>
      </c>
      <c r="O2110" s="86">
        <f t="shared" si="100"/>
        <v>1</v>
      </c>
      <c r="P2110" s="86">
        <f t="shared" si="100"/>
        <v>57644</v>
      </c>
      <c r="Q2110" s="86" t="str">
        <f t="shared" si="100"/>
        <v/>
      </c>
    </row>
    <row r="2111" spans="1:17" x14ac:dyDescent="0.25">
      <c r="A2111" t="s">
        <v>3031</v>
      </c>
      <c r="B2111" t="s">
        <v>765</v>
      </c>
      <c r="C2111" t="s">
        <v>775</v>
      </c>
      <c r="D2111" t="s">
        <v>851</v>
      </c>
      <c r="E2111" t="s">
        <v>799</v>
      </c>
      <c r="F2111">
        <v>1</v>
      </c>
      <c r="G2111" t="s">
        <v>3031</v>
      </c>
      <c r="H2111" t="s">
        <v>765</v>
      </c>
      <c r="J2111" s="90">
        <f t="shared" si="98"/>
        <v>57651</v>
      </c>
      <c r="K2111" s="86" t="str">
        <f t="shared" si="100"/>
        <v/>
      </c>
      <c r="L2111" s="86">
        <f t="shared" si="100"/>
        <v>97</v>
      </c>
      <c r="M2111" s="86">
        <f t="shared" si="100"/>
        <v>101</v>
      </c>
      <c r="N2111" s="86">
        <f t="shared" si="100"/>
        <v>54</v>
      </c>
      <c r="O2111" s="86">
        <f t="shared" si="100"/>
        <v>1</v>
      </c>
      <c r="P2111" s="86">
        <f t="shared" si="100"/>
        <v>57651</v>
      </c>
      <c r="Q2111" s="86" t="str">
        <f t="shared" si="100"/>
        <v/>
      </c>
    </row>
    <row r="2112" spans="1:17" x14ac:dyDescent="0.25">
      <c r="A2112" t="s">
        <v>3032</v>
      </c>
      <c r="B2112" t="s">
        <v>765</v>
      </c>
      <c r="C2112" t="s">
        <v>775</v>
      </c>
      <c r="D2112" t="s">
        <v>851</v>
      </c>
      <c r="E2112" t="s">
        <v>844</v>
      </c>
      <c r="F2112">
        <v>1</v>
      </c>
      <c r="G2112" t="s">
        <v>3031</v>
      </c>
      <c r="H2112" t="s">
        <v>765</v>
      </c>
      <c r="J2112" s="90" t="str">
        <f t="shared" si="98"/>
        <v>57651-BH</v>
      </c>
      <c r="K2112" s="86" t="str">
        <f t="shared" si="100"/>
        <v/>
      </c>
      <c r="L2112" s="86">
        <f t="shared" si="100"/>
        <v>97</v>
      </c>
      <c r="M2112" s="86">
        <f t="shared" si="100"/>
        <v>101</v>
      </c>
      <c r="N2112" s="86">
        <f t="shared" si="100"/>
        <v>53</v>
      </c>
      <c r="O2112" s="86">
        <f t="shared" si="100"/>
        <v>1</v>
      </c>
      <c r="P2112" s="86">
        <f t="shared" si="100"/>
        <v>57651</v>
      </c>
      <c r="Q2112" s="86" t="str">
        <f t="shared" si="100"/>
        <v/>
      </c>
    </row>
    <row r="2113" spans="1:17" x14ac:dyDescent="0.25">
      <c r="A2113" t="s">
        <v>3033</v>
      </c>
      <c r="B2113" t="s">
        <v>765</v>
      </c>
      <c r="C2113" t="s">
        <v>775</v>
      </c>
      <c r="D2113" t="s">
        <v>851</v>
      </c>
      <c r="E2113" t="s">
        <v>844</v>
      </c>
      <c r="F2113">
        <v>1</v>
      </c>
      <c r="G2113" t="s">
        <v>3033</v>
      </c>
      <c r="H2113" t="s">
        <v>765</v>
      </c>
      <c r="J2113" s="90">
        <f t="shared" si="98"/>
        <v>57656</v>
      </c>
      <c r="K2113" s="86" t="str">
        <f t="shared" si="100"/>
        <v/>
      </c>
      <c r="L2113" s="86">
        <f t="shared" si="100"/>
        <v>97</v>
      </c>
      <c r="M2113" s="86">
        <f t="shared" si="100"/>
        <v>101</v>
      </c>
      <c r="N2113" s="86">
        <f t="shared" si="100"/>
        <v>53</v>
      </c>
      <c r="O2113" s="86">
        <f t="shared" si="100"/>
        <v>1</v>
      </c>
      <c r="P2113" s="86">
        <f t="shared" si="100"/>
        <v>57656</v>
      </c>
      <c r="Q2113" s="86" t="str">
        <f t="shared" si="100"/>
        <v/>
      </c>
    </row>
    <row r="2114" spans="1:17" x14ac:dyDescent="0.25">
      <c r="A2114" t="s">
        <v>3034</v>
      </c>
      <c r="B2114" t="s">
        <v>765</v>
      </c>
      <c r="C2114" t="s">
        <v>775</v>
      </c>
      <c r="D2114" t="s">
        <v>851</v>
      </c>
      <c r="E2114" t="s">
        <v>844</v>
      </c>
      <c r="F2114">
        <v>1</v>
      </c>
      <c r="G2114" t="s">
        <v>3034</v>
      </c>
      <c r="H2114" t="s">
        <v>765</v>
      </c>
      <c r="J2114" s="90">
        <f t="shared" ref="J2114:J2177" si="101">IFERROR(+A2114+0,A2114)</f>
        <v>57665</v>
      </c>
      <c r="K2114" s="86" t="str">
        <f t="shared" si="100"/>
        <v/>
      </c>
      <c r="L2114" s="86">
        <f t="shared" si="100"/>
        <v>97</v>
      </c>
      <c r="M2114" s="86">
        <f t="shared" si="100"/>
        <v>101</v>
      </c>
      <c r="N2114" s="86">
        <f t="shared" si="100"/>
        <v>53</v>
      </c>
      <c r="O2114" s="86">
        <f t="shared" si="100"/>
        <v>1</v>
      </c>
      <c r="P2114" s="86">
        <f t="shared" si="100"/>
        <v>57665</v>
      </c>
      <c r="Q2114" s="86" t="str">
        <f t="shared" si="100"/>
        <v/>
      </c>
    </row>
    <row r="2115" spans="1:17" x14ac:dyDescent="0.25">
      <c r="A2115" t="s">
        <v>3035</v>
      </c>
      <c r="B2115" t="s">
        <v>765</v>
      </c>
      <c r="C2115" t="s">
        <v>775</v>
      </c>
      <c r="D2115" t="s">
        <v>776</v>
      </c>
      <c r="E2115" t="s">
        <v>844</v>
      </c>
      <c r="F2115">
        <v>1</v>
      </c>
      <c r="G2115" t="s">
        <v>3035</v>
      </c>
      <c r="H2115" t="s">
        <v>765</v>
      </c>
      <c r="J2115" s="90">
        <f t="shared" si="101"/>
        <v>57669</v>
      </c>
      <c r="K2115" s="86" t="str">
        <f t="shared" si="100"/>
        <v/>
      </c>
      <c r="L2115" s="86">
        <f t="shared" si="100"/>
        <v>97</v>
      </c>
      <c r="M2115" s="86">
        <f t="shared" si="100"/>
        <v>102</v>
      </c>
      <c r="N2115" s="86">
        <f t="shared" si="100"/>
        <v>53</v>
      </c>
      <c r="O2115" s="86">
        <f t="shared" si="100"/>
        <v>1</v>
      </c>
      <c r="P2115" s="86">
        <f t="shared" si="100"/>
        <v>57669</v>
      </c>
      <c r="Q2115" s="86" t="str">
        <f t="shared" si="100"/>
        <v/>
      </c>
    </row>
    <row r="2116" spans="1:17" x14ac:dyDescent="0.25">
      <c r="A2116" t="s">
        <v>3036</v>
      </c>
      <c r="B2116" t="s">
        <v>765</v>
      </c>
      <c r="C2116" t="s">
        <v>775</v>
      </c>
      <c r="D2116" t="s">
        <v>851</v>
      </c>
      <c r="E2116" t="s">
        <v>844</v>
      </c>
      <c r="F2116">
        <v>1</v>
      </c>
      <c r="G2116" t="s">
        <v>3035</v>
      </c>
      <c r="H2116" t="s">
        <v>765</v>
      </c>
      <c r="J2116" s="90" t="str">
        <f t="shared" si="101"/>
        <v>57669-BH</v>
      </c>
      <c r="K2116" s="86" t="str">
        <f t="shared" si="100"/>
        <v/>
      </c>
      <c r="L2116" s="86">
        <f t="shared" si="100"/>
        <v>97</v>
      </c>
      <c r="M2116" s="86">
        <f t="shared" si="100"/>
        <v>101</v>
      </c>
      <c r="N2116" s="86">
        <f t="shared" si="100"/>
        <v>53</v>
      </c>
      <c r="O2116" s="86">
        <f t="shared" si="100"/>
        <v>1</v>
      </c>
      <c r="P2116" s="86">
        <f t="shared" si="100"/>
        <v>57669</v>
      </c>
      <c r="Q2116" s="86" t="str">
        <f t="shared" si="100"/>
        <v/>
      </c>
    </row>
    <row r="2117" spans="1:17" x14ac:dyDescent="0.25">
      <c r="A2117" t="s">
        <v>3037</v>
      </c>
      <c r="B2117" t="s">
        <v>765</v>
      </c>
      <c r="C2117" t="s">
        <v>775</v>
      </c>
      <c r="D2117" t="s">
        <v>851</v>
      </c>
      <c r="E2117" t="s">
        <v>844</v>
      </c>
      <c r="F2117">
        <v>1</v>
      </c>
      <c r="G2117" t="s">
        <v>3035</v>
      </c>
      <c r="H2117" t="s">
        <v>765</v>
      </c>
      <c r="J2117" s="90" t="str">
        <f t="shared" si="101"/>
        <v>57669-BH108</v>
      </c>
      <c r="K2117" s="86" t="str">
        <f t="shared" si="100"/>
        <v/>
      </c>
      <c r="L2117" s="86">
        <f t="shared" si="100"/>
        <v>97</v>
      </c>
      <c r="M2117" s="86">
        <f t="shared" si="100"/>
        <v>101</v>
      </c>
      <c r="N2117" s="86">
        <f t="shared" si="100"/>
        <v>53</v>
      </c>
      <c r="O2117" s="86">
        <f t="shared" si="100"/>
        <v>1</v>
      </c>
      <c r="P2117" s="86">
        <f t="shared" si="100"/>
        <v>57669</v>
      </c>
      <c r="Q2117" s="86" t="str">
        <f t="shared" si="100"/>
        <v/>
      </c>
    </row>
    <row r="2118" spans="1:17" x14ac:dyDescent="0.25">
      <c r="A2118" t="s">
        <v>3038</v>
      </c>
      <c r="B2118" t="s">
        <v>765</v>
      </c>
      <c r="C2118" t="s">
        <v>775</v>
      </c>
      <c r="D2118" t="s">
        <v>851</v>
      </c>
      <c r="E2118" t="s">
        <v>799</v>
      </c>
      <c r="F2118">
        <v>1</v>
      </c>
      <c r="G2118" t="s">
        <v>3038</v>
      </c>
      <c r="H2118" t="s">
        <v>765</v>
      </c>
      <c r="J2118" s="90">
        <f t="shared" si="101"/>
        <v>57670</v>
      </c>
      <c r="K2118" s="86" t="str">
        <f t="shared" si="100"/>
        <v/>
      </c>
      <c r="L2118" s="86">
        <f t="shared" si="100"/>
        <v>97</v>
      </c>
      <c r="M2118" s="86">
        <f t="shared" si="100"/>
        <v>101</v>
      </c>
      <c r="N2118" s="86">
        <f t="shared" si="100"/>
        <v>54</v>
      </c>
      <c r="O2118" s="86">
        <f t="shared" si="100"/>
        <v>1</v>
      </c>
      <c r="P2118" s="86">
        <f t="shared" si="100"/>
        <v>57670</v>
      </c>
      <c r="Q2118" s="86" t="str">
        <f t="shared" si="100"/>
        <v/>
      </c>
    </row>
    <row r="2119" spans="1:17" x14ac:dyDescent="0.25">
      <c r="A2119" t="s">
        <v>3039</v>
      </c>
      <c r="B2119" t="s">
        <v>765</v>
      </c>
      <c r="C2119" t="s">
        <v>775</v>
      </c>
      <c r="D2119" t="s">
        <v>851</v>
      </c>
      <c r="E2119" t="s">
        <v>844</v>
      </c>
      <c r="F2119">
        <v>1</v>
      </c>
      <c r="G2119" t="s">
        <v>3039</v>
      </c>
      <c r="H2119" t="s">
        <v>765</v>
      </c>
      <c r="J2119" s="90">
        <f t="shared" si="101"/>
        <v>57671</v>
      </c>
      <c r="K2119" s="86" t="str">
        <f t="shared" si="100"/>
        <v/>
      </c>
      <c r="L2119" s="86">
        <f t="shared" si="100"/>
        <v>97</v>
      </c>
      <c r="M2119" s="86">
        <f t="shared" si="100"/>
        <v>101</v>
      </c>
      <c r="N2119" s="86">
        <f t="shared" si="100"/>
        <v>53</v>
      </c>
      <c r="O2119" s="86">
        <f t="shared" si="100"/>
        <v>1</v>
      </c>
      <c r="P2119" s="86">
        <f t="shared" si="100"/>
        <v>57671</v>
      </c>
      <c r="Q2119" s="86" t="str">
        <f t="shared" si="100"/>
        <v/>
      </c>
    </row>
    <row r="2120" spans="1:17" x14ac:dyDescent="0.25">
      <c r="A2120" t="s">
        <v>3040</v>
      </c>
      <c r="B2120" t="s">
        <v>765</v>
      </c>
      <c r="C2120" t="s">
        <v>775</v>
      </c>
      <c r="D2120" t="s">
        <v>851</v>
      </c>
      <c r="E2120" t="s">
        <v>844</v>
      </c>
      <c r="F2120">
        <v>1</v>
      </c>
      <c r="G2120" t="s">
        <v>3040</v>
      </c>
      <c r="H2120" t="s">
        <v>765</v>
      </c>
      <c r="J2120" s="90">
        <f t="shared" si="101"/>
        <v>57672</v>
      </c>
      <c r="K2120" s="86" t="str">
        <f t="shared" si="100"/>
        <v/>
      </c>
      <c r="L2120" s="86">
        <f t="shared" si="100"/>
        <v>97</v>
      </c>
      <c r="M2120" s="86">
        <f t="shared" si="100"/>
        <v>101</v>
      </c>
      <c r="N2120" s="86">
        <f t="shared" si="100"/>
        <v>53</v>
      </c>
      <c r="O2120" s="86">
        <f t="shared" si="100"/>
        <v>1</v>
      </c>
      <c r="P2120" s="86">
        <f t="shared" si="100"/>
        <v>57672</v>
      </c>
      <c r="Q2120" s="86" t="str">
        <f t="shared" si="100"/>
        <v/>
      </c>
    </row>
    <row r="2121" spans="1:17" x14ac:dyDescent="0.25">
      <c r="A2121" t="s">
        <v>3041</v>
      </c>
      <c r="B2121" t="s">
        <v>765</v>
      </c>
      <c r="C2121" t="s">
        <v>769</v>
      </c>
      <c r="D2121" t="s">
        <v>776</v>
      </c>
      <c r="E2121" t="s">
        <v>844</v>
      </c>
      <c r="F2121">
        <v>1</v>
      </c>
      <c r="G2121" t="s">
        <v>3041</v>
      </c>
      <c r="H2121" t="s">
        <v>765</v>
      </c>
      <c r="J2121" s="90">
        <f t="shared" si="101"/>
        <v>57681</v>
      </c>
      <c r="K2121" s="86" t="str">
        <f t="shared" si="100"/>
        <v/>
      </c>
      <c r="L2121" s="86">
        <f t="shared" si="100"/>
        <v>174</v>
      </c>
      <c r="M2121" s="86">
        <f t="shared" si="100"/>
        <v>102</v>
      </c>
      <c r="N2121" s="86">
        <f t="shared" si="100"/>
        <v>53</v>
      </c>
      <c r="O2121" s="86">
        <f t="shared" si="100"/>
        <v>1</v>
      </c>
      <c r="P2121" s="86">
        <f t="shared" si="100"/>
        <v>57681</v>
      </c>
      <c r="Q2121" s="86" t="str">
        <f t="shared" ref="K2121:Q2157" si="102">IFERROR(+H2121+0,"")</f>
        <v/>
      </c>
    </row>
    <row r="2122" spans="1:17" x14ac:dyDescent="0.25">
      <c r="A2122" t="s">
        <v>3042</v>
      </c>
      <c r="B2122" t="s">
        <v>765</v>
      </c>
      <c r="C2122" t="s">
        <v>769</v>
      </c>
      <c r="D2122" t="s">
        <v>851</v>
      </c>
      <c r="E2122" t="s">
        <v>844</v>
      </c>
      <c r="F2122">
        <v>1</v>
      </c>
      <c r="G2122" t="s">
        <v>3042</v>
      </c>
      <c r="H2122" t="s">
        <v>765</v>
      </c>
      <c r="J2122" s="90">
        <f t="shared" si="101"/>
        <v>57684</v>
      </c>
      <c r="K2122" s="86" t="str">
        <f t="shared" si="102"/>
        <v/>
      </c>
      <c r="L2122" s="86">
        <f t="shared" si="102"/>
        <v>174</v>
      </c>
      <c r="M2122" s="86">
        <f t="shared" si="102"/>
        <v>101</v>
      </c>
      <c r="N2122" s="86">
        <f t="shared" si="102"/>
        <v>53</v>
      </c>
      <c r="O2122" s="86">
        <f t="shared" si="102"/>
        <v>1</v>
      </c>
      <c r="P2122" s="86">
        <f t="shared" si="102"/>
        <v>57684</v>
      </c>
      <c r="Q2122" s="86" t="str">
        <f t="shared" si="102"/>
        <v/>
      </c>
    </row>
    <row r="2123" spans="1:17" x14ac:dyDescent="0.25">
      <c r="A2123" t="s">
        <v>3043</v>
      </c>
      <c r="B2123" t="s">
        <v>765</v>
      </c>
      <c r="C2123" t="s">
        <v>775</v>
      </c>
      <c r="D2123" t="s">
        <v>851</v>
      </c>
      <c r="E2123" t="s">
        <v>844</v>
      </c>
      <c r="F2123">
        <v>1</v>
      </c>
      <c r="G2123" t="s">
        <v>3042</v>
      </c>
      <c r="H2123" t="s">
        <v>765</v>
      </c>
      <c r="J2123" s="90" t="str">
        <f t="shared" si="101"/>
        <v>57684-BH</v>
      </c>
      <c r="K2123" s="86" t="str">
        <f t="shared" si="102"/>
        <v/>
      </c>
      <c r="L2123" s="86">
        <f t="shared" si="102"/>
        <v>97</v>
      </c>
      <c r="M2123" s="86">
        <f t="shared" si="102"/>
        <v>101</v>
      </c>
      <c r="N2123" s="86">
        <f t="shared" si="102"/>
        <v>53</v>
      </c>
      <c r="O2123" s="86">
        <f t="shared" si="102"/>
        <v>1</v>
      </c>
      <c r="P2123" s="86">
        <f t="shared" si="102"/>
        <v>57684</v>
      </c>
      <c r="Q2123" s="86" t="str">
        <f t="shared" si="102"/>
        <v/>
      </c>
    </row>
    <row r="2124" spans="1:17" x14ac:dyDescent="0.25">
      <c r="A2124" t="s">
        <v>3044</v>
      </c>
      <c r="B2124" t="s">
        <v>765</v>
      </c>
      <c r="C2124" t="s">
        <v>775</v>
      </c>
      <c r="D2124" t="s">
        <v>851</v>
      </c>
      <c r="E2124" t="s">
        <v>844</v>
      </c>
      <c r="F2124">
        <v>1</v>
      </c>
      <c r="G2124" t="s">
        <v>3044</v>
      </c>
      <c r="H2124" t="s">
        <v>765</v>
      </c>
      <c r="J2124" s="90">
        <f t="shared" si="101"/>
        <v>57685</v>
      </c>
      <c r="K2124" s="86" t="str">
        <f t="shared" si="102"/>
        <v/>
      </c>
      <c r="L2124" s="86">
        <f t="shared" si="102"/>
        <v>97</v>
      </c>
      <c r="M2124" s="86">
        <f t="shared" si="102"/>
        <v>101</v>
      </c>
      <c r="N2124" s="86">
        <f t="shared" si="102"/>
        <v>53</v>
      </c>
      <c r="O2124" s="86">
        <f t="shared" si="102"/>
        <v>1</v>
      </c>
      <c r="P2124" s="86">
        <f t="shared" si="102"/>
        <v>57685</v>
      </c>
      <c r="Q2124" s="86" t="str">
        <f t="shared" si="102"/>
        <v/>
      </c>
    </row>
    <row r="2125" spans="1:17" x14ac:dyDescent="0.25">
      <c r="A2125" t="s">
        <v>3045</v>
      </c>
      <c r="B2125" t="s">
        <v>765</v>
      </c>
      <c r="C2125" t="s">
        <v>769</v>
      </c>
      <c r="D2125" t="s">
        <v>851</v>
      </c>
      <c r="E2125" t="s">
        <v>844</v>
      </c>
      <c r="F2125">
        <v>1</v>
      </c>
      <c r="G2125" t="s">
        <v>3045</v>
      </c>
      <c r="H2125" t="s">
        <v>765</v>
      </c>
      <c r="J2125" s="90">
        <f t="shared" si="101"/>
        <v>57686</v>
      </c>
      <c r="K2125" s="86" t="str">
        <f t="shared" si="102"/>
        <v/>
      </c>
      <c r="L2125" s="86">
        <f t="shared" si="102"/>
        <v>174</v>
      </c>
      <c r="M2125" s="86">
        <f t="shared" si="102"/>
        <v>101</v>
      </c>
      <c r="N2125" s="86">
        <f t="shared" si="102"/>
        <v>53</v>
      </c>
      <c r="O2125" s="86">
        <f t="shared" si="102"/>
        <v>1</v>
      </c>
      <c r="P2125" s="86">
        <f t="shared" si="102"/>
        <v>57686</v>
      </c>
      <c r="Q2125" s="86" t="str">
        <f t="shared" si="102"/>
        <v/>
      </c>
    </row>
    <row r="2126" spans="1:17" x14ac:dyDescent="0.25">
      <c r="A2126" t="s">
        <v>3046</v>
      </c>
      <c r="B2126" t="s">
        <v>765</v>
      </c>
      <c r="C2126" t="s">
        <v>769</v>
      </c>
      <c r="D2126" t="s">
        <v>851</v>
      </c>
      <c r="E2126" t="s">
        <v>799</v>
      </c>
      <c r="F2126">
        <v>1</v>
      </c>
      <c r="G2126" t="s">
        <v>3046</v>
      </c>
      <c r="H2126" t="s">
        <v>765</v>
      </c>
      <c r="J2126" s="90">
        <f t="shared" si="101"/>
        <v>57687</v>
      </c>
      <c r="K2126" s="86" t="str">
        <f t="shared" si="102"/>
        <v/>
      </c>
      <c r="L2126" s="86">
        <f t="shared" si="102"/>
        <v>174</v>
      </c>
      <c r="M2126" s="86">
        <f t="shared" si="102"/>
        <v>101</v>
      </c>
      <c r="N2126" s="86">
        <f t="shared" si="102"/>
        <v>54</v>
      </c>
      <c r="O2126" s="86">
        <f t="shared" si="102"/>
        <v>1</v>
      </c>
      <c r="P2126" s="86">
        <f t="shared" si="102"/>
        <v>57687</v>
      </c>
      <c r="Q2126" s="86" t="str">
        <f t="shared" si="102"/>
        <v/>
      </c>
    </row>
    <row r="2127" spans="1:17" x14ac:dyDescent="0.25">
      <c r="A2127" t="s">
        <v>3047</v>
      </c>
      <c r="B2127" t="s">
        <v>765</v>
      </c>
      <c r="C2127" t="s">
        <v>775</v>
      </c>
      <c r="D2127" t="s">
        <v>851</v>
      </c>
      <c r="E2127" t="s">
        <v>844</v>
      </c>
      <c r="F2127">
        <v>1</v>
      </c>
      <c r="G2127" t="s">
        <v>3047</v>
      </c>
      <c r="H2127" t="s">
        <v>765</v>
      </c>
      <c r="J2127" s="90">
        <f t="shared" si="101"/>
        <v>57691</v>
      </c>
      <c r="K2127" s="86" t="str">
        <f t="shared" si="102"/>
        <v/>
      </c>
      <c r="L2127" s="86">
        <f t="shared" si="102"/>
        <v>97</v>
      </c>
      <c r="M2127" s="86">
        <f t="shared" si="102"/>
        <v>101</v>
      </c>
      <c r="N2127" s="86">
        <f t="shared" si="102"/>
        <v>53</v>
      </c>
      <c r="O2127" s="86">
        <f t="shared" si="102"/>
        <v>1</v>
      </c>
      <c r="P2127" s="86">
        <f t="shared" si="102"/>
        <v>57691</v>
      </c>
      <c r="Q2127" s="86" t="str">
        <f t="shared" si="102"/>
        <v/>
      </c>
    </row>
    <row r="2128" spans="1:17" x14ac:dyDescent="0.25">
      <c r="A2128" t="s">
        <v>3048</v>
      </c>
      <c r="B2128" t="s">
        <v>765</v>
      </c>
      <c r="C2128" t="s">
        <v>775</v>
      </c>
      <c r="D2128" t="s">
        <v>851</v>
      </c>
      <c r="E2128" t="s">
        <v>844</v>
      </c>
      <c r="F2128">
        <v>1</v>
      </c>
      <c r="G2128" t="s">
        <v>3048</v>
      </c>
      <c r="H2128" t="s">
        <v>765</v>
      </c>
      <c r="J2128" s="90">
        <f t="shared" si="101"/>
        <v>57699</v>
      </c>
      <c r="K2128" s="86" t="str">
        <f t="shared" si="102"/>
        <v/>
      </c>
      <c r="L2128" s="86">
        <f t="shared" si="102"/>
        <v>97</v>
      </c>
      <c r="M2128" s="86">
        <f t="shared" si="102"/>
        <v>101</v>
      </c>
      <c r="N2128" s="86">
        <f t="shared" si="102"/>
        <v>53</v>
      </c>
      <c r="O2128" s="86">
        <f t="shared" si="102"/>
        <v>1</v>
      </c>
      <c r="P2128" s="86">
        <f t="shared" si="102"/>
        <v>57699</v>
      </c>
      <c r="Q2128" s="86" t="str">
        <f t="shared" si="102"/>
        <v/>
      </c>
    </row>
    <row r="2129" spans="1:17" x14ac:dyDescent="0.25">
      <c r="A2129" t="s">
        <v>3049</v>
      </c>
      <c r="B2129" t="s">
        <v>765</v>
      </c>
      <c r="C2129" t="s">
        <v>775</v>
      </c>
      <c r="D2129" t="s">
        <v>851</v>
      </c>
      <c r="E2129" t="s">
        <v>844</v>
      </c>
      <c r="F2129">
        <v>1</v>
      </c>
      <c r="G2129" t="s">
        <v>3048</v>
      </c>
      <c r="H2129" t="s">
        <v>765</v>
      </c>
      <c r="J2129" s="90" t="str">
        <f t="shared" si="101"/>
        <v>57699-BH</v>
      </c>
      <c r="K2129" s="86" t="str">
        <f t="shared" si="102"/>
        <v/>
      </c>
      <c r="L2129" s="86">
        <f t="shared" si="102"/>
        <v>97</v>
      </c>
      <c r="M2129" s="86">
        <f t="shared" si="102"/>
        <v>101</v>
      </c>
      <c r="N2129" s="86">
        <f t="shared" si="102"/>
        <v>53</v>
      </c>
      <c r="O2129" s="86">
        <f t="shared" si="102"/>
        <v>1</v>
      </c>
      <c r="P2129" s="86">
        <f t="shared" si="102"/>
        <v>57699</v>
      </c>
      <c r="Q2129" s="86" t="str">
        <f t="shared" si="102"/>
        <v/>
      </c>
    </row>
    <row r="2130" spans="1:17" x14ac:dyDescent="0.25">
      <c r="A2130" t="s">
        <v>3050</v>
      </c>
      <c r="B2130" t="s">
        <v>765</v>
      </c>
      <c r="C2130" t="s">
        <v>775</v>
      </c>
      <c r="D2130" t="s">
        <v>851</v>
      </c>
      <c r="E2130" t="s">
        <v>844</v>
      </c>
      <c r="F2130">
        <v>1</v>
      </c>
      <c r="G2130" t="s">
        <v>3051</v>
      </c>
      <c r="H2130" t="s">
        <v>765</v>
      </c>
      <c r="J2130" s="90" t="str">
        <f t="shared" si="101"/>
        <v>57700-BH</v>
      </c>
      <c r="K2130" s="86" t="str">
        <f t="shared" si="102"/>
        <v/>
      </c>
      <c r="L2130" s="86">
        <f t="shared" si="102"/>
        <v>97</v>
      </c>
      <c r="M2130" s="86">
        <f t="shared" si="102"/>
        <v>101</v>
      </c>
      <c r="N2130" s="86">
        <f t="shared" si="102"/>
        <v>53</v>
      </c>
      <c r="O2130" s="86">
        <f t="shared" si="102"/>
        <v>1</v>
      </c>
      <c r="P2130" s="86">
        <f t="shared" si="102"/>
        <v>57700</v>
      </c>
      <c r="Q2130" s="86" t="str">
        <f t="shared" si="102"/>
        <v/>
      </c>
    </row>
    <row r="2131" spans="1:17" x14ac:dyDescent="0.25">
      <c r="A2131" t="s">
        <v>3052</v>
      </c>
      <c r="B2131" t="s">
        <v>765</v>
      </c>
      <c r="C2131" t="s">
        <v>775</v>
      </c>
      <c r="D2131" t="s">
        <v>776</v>
      </c>
      <c r="E2131" t="s">
        <v>844</v>
      </c>
      <c r="F2131">
        <v>1</v>
      </c>
      <c r="G2131" t="s">
        <v>3053</v>
      </c>
      <c r="H2131" t="s">
        <v>765</v>
      </c>
      <c r="J2131" s="90" t="str">
        <f t="shared" si="101"/>
        <v>57703-BH</v>
      </c>
      <c r="K2131" s="86" t="str">
        <f t="shared" si="102"/>
        <v/>
      </c>
      <c r="L2131" s="86">
        <f t="shared" si="102"/>
        <v>97</v>
      </c>
      <c r="M2131" s="86">
        <f t="shared" si="102"/>
        <v>102</v>
      </c>
      <c r="N2131" s="86">
        <f t="shared" si="102"/>
        <v>53</v>
      </c>
      <c r="O2131" s="86">
        <f t="shared" si="102"/>
        <v>1</v>
      </c>
      <c r="P2131" s="86">
        <f t="shared" si="102"/>
        <v>57703</v>
      </c>
      <c r="Q2131" s="86" t="str">
        <f t="shared" si="102"/>
        <v/>
      </c>
    </row>
    <row r="2132" spans="1:17" x14ac:dyDescent="0.25">
      <c r="A2132" t="s">
        <v>3054</v>
      </c>
      <c r="B2132" t="s">
        <v>765</v>
      </c>
      <c r="C2132" t="s">
        <v>775</v>
      </c>
      <c r="D2132" t="s">
        <v>776</v>
      </c>
      <c r="E2132" t="s">
        <v>844</v>
      </c>
      <c r="F2132">
        <v>1</v>
      </c>
      <c r="G2132" t="s">
        <v>3054</v>
      </c>
      <c r="H2132" t="s">
        <v>765</v>
      </c>
      <c r="J2132" s="90">
        <f t="shared" si="101"/>
        <v>57721</v>
      </c>
      <c r="K2132" s="86" t="str">
        <f t="shared" si="102"/>
        <v/>
      </c>
      <c r="L2132" s="86">
        <f t="shared" si="102"/>
        <v>97</v>
      </c>
      <c r="M2132" s="86">
        <f t="shared" si="102"/>
        <v>102</v>
      </c>
      <c r="N2132" s="86">
        <f t="shared" si="102"/>
        <v>53</v>
      </c>
      <c r="O2132" s="86">
        <f t="shared" si="102"/>
        <v>1</v>
      </c>
      <c r="P2132" s="86">
        <f t="shared" si="102"/>
        <v>57721</v>
      </c>
      <c r="Q2132" s="86" t="str">
        <f t="shared" si="102"/>
        <v/>
      </c>
    </row>
    <row r="2133" spans="1:17" x14ac:dyDescent="0.25">
      <c r="A2133" t="s">
        <v>3055</v>
      </c>
      <c r="B2133" t="s">
        <v>765</v>
      </c>
      <c r="C2133" t="s">
        <v>775</v>
      </c>
      <c r="D2133" t="s">
        <v>776</v>
      </c>
      <c r="E2133" t="s">
        <v>844</v>
      </c>
      <c r="F2133">
        <v>1</v>
      </c>
      <c r="G2133" t="s">
        <v>3055</v>
      </c>
      <c r="H2133" t="s">
        <v>765</v>
      </c>
      <c r="J2133" s="90">
        <f t="shared" si="101"/>
        <v>57726</v>
      </c>
      <c r="K2133" s="86" t="str">
        <f t="shared" si="102"/>
        <v/>
      </c>
      <c r="L2133" s="86">
        <f t="shared" si="102"/>
        <v>97</v>
      </c>
      <c r="M2133" s="86">
        <f t="shared" si="102"/>
        <v>102</v>
      </c>
      <c r="N2133" s="86">
        <f t="shared" si="102"/>
        <v>53</v>
      </c>
      <c r="O2133" s="86">
        <f t="shared" si="102"/>
        <v>1</v>
      </c>
      <c r="P2133" s="86">
        <f t="shared" si="102"/>
        <v>57726</v>
      </c>
      <c r="Q2133" s="86" t="str">
        <f t="shared" si="102"/>
        <v/>
      </c>
    </row>
    <row r="2134" spans="1:17" x14ac:dyDescent="0.25">
      <c r="A2134" t="s">
        <v>3056</v>
      </c>
      <c r="B2134" t="s">
        <v>765</v>
      </c>
      <c r="C2134" t="s">
        <v>775</v>
      </c>
      <c r="D2134" t="s">
        <v>776</v>
      </c>
      <c r="E2134" t="s">
        <v>844</v>
      </c>
      <c r="F2134">
        <v>1</v>
      </c>
      <c r="G2134" t="s">
        <v>3056</v>
      </c>
      <c r="H2134" t="s">
        <v>765</v>
      </c>
      <c r="J2134" s="90">
        <f t="shared" si="101"/>
        <v>57731</v>
      </c>
      <c r="K2134" s="86" t="str">
        <f t="shared" si="102"/>
        <v/>
      </c>
      <c r="L2134" s="86">
        <f t="shared" si="102"/>
        <v>97</v>
      </c>
      <c r="M2134" s="86">
        <f t="shared" si="102"/>
        <v>102</v>
      </c>
      <c r="N2134" s="86">
        <f t="shared" si="102"/>
        <v>53</v>
      </c>
      <c r="O2134" s="86">
        <f t="shared" si="102"/>
        <v>1</v>
      </c>
      <c r="P2134" s="86">
        <f t="shared" si="102"/>
        <v>57731</v>
      </c>
      <c r="Q2134" s="86" t="str">
        <f t="shared" si="102"/>
        <v/>
      </c>
    </row>
    <row r="2135" spans="1:17" x14ac:dyDescent="0.25">
      <c r="A2135" t="s">
        <v>3057</v>
      </c>
      <c r="B2135" t="s">
        <v>765</v>
      </c>
      <c r="C2135" t="s">
        <v>775</v>
      </c>
      <c r="D2135" t="s">
        <v>851</v>
      </c>
      <c r="E2135" t="s">
        <v>844</v>
      </c>
      <c r="F2135">
        <v>1</v>
      </c>
      <c r="G2135" t="s">
        <v>3058</v>
      </c>
      <c r="H2135" t="s">
        <v>765</v>
      </c>
      <c r="J2135" s="90" t="str">
        <f t="shared" si="101"/>
        <v>57741-BH</v>
      </c>
      <c r="K2135" s="86" t="str">
        <f t="shared" si="102"/>
        <v/>
      </c>
      <c r="L2135" s="86">
        <f t="shared" si="102"/>
        <v>97</v>
      </c>
      <c r="M2135" s="86">
        <f t="shared" si="102"/>
        <v>101</v>
      </c>
      <c r="N2135" s="86">
        <f t="shared" si="102"/>
        <v>53</v>
      </c>
      <c r="O2135" s="86">
        <f t="shared" si="102"/>
        <v>1</v>
      </c>
      <c r="P2135" s="86">
        <f t="shared" si="102"/>
        <v>57741</v>
      </c>
      <c r="Q2135" s="86" t="str">
        <f t="shared" si="102"/>
        <v/>
      </c>
    </row>
    <row r="2136" spans="1:17" x14ac:dyDescent="0.25">
      <c r="A2136" t="s">
        <v>3059</v>
      </c>
      <c r="B2136" t="s">
        <v>765</v>
      </c>
      <c r="C2136" t="s">
        <v>775</v>
      </c>
      <c r="D2136" t="s">
        <v>851</v>
      </c>
      <c r="E2136" t="s">
        <v>799</v>
      </c>
      <c r="F2136">
        <v>1</v>
      </c>
      <c r="G2136" t="s">
        <v>3060</v>
      </c>
      <c r="H2136" t="s">
        <v>765</v>
      </c>
      <c r="J2136" s="90" t="str">
        <f t="shared" si="101"/>
        <v>57744-BH</v>
      </c>
      <c r="K2136" s="86" t="str">
        <f t="shared" si="102"/>
        <v/>
      </c>
      <c r="L2136" s="86">
        <f t="shared" si="102"/>
        <v>97</v>
      </c>
      <c r="M2136" s="86">
        <f t="shared" si="102"/>
        <v>101</v>
      </c>
      <c r="N2136" s="86">
        <f t="shared" si="102"/>
        <v>54</v>
      </c>
      <c r="O2136" s="86">
        <f t="shared" si="102"/>
        <v>1</v>
      </c>
      <c r="P2136" s="86">
        <f t="shared" si="102"/>
        <v>57744</v>
      </c>
      <c r="Q2136" s="86" t="str">
        <f t="shared" si="102"/>
        <v/>
      </c>
    </row>
    <row r="2137" spans="1:17" x14ac:dyDescent="0.25">
      <c r="A2137" t="s">
        <v>3061</v>
      </c>
      <c r="B2137" t="s">
        <v>765</v>
      </c>
      <c r="C2137" t="s">
        <v>775</v>
      </c>
      <c r="D2137" t="s">
        <v>851</v>
      </c>
      <c r="E2137" t="s">
        <v>844</v>
      </c>
      <c r="F2137">
        <v>1</v>
      </c>
      <c r="G2137" t="s">
        <v>3061</v>
      </c>
      <c r="H2137" t="s">
        <v>765</v>
      </c>
      <c r="J2137" s="90">
        <f t="shared" si="101"/>
        <v>57801</v>
      </c>
      <c r="K2137" s="86" t="str">
        <f t="shared" si="102"/>
        <v/>
      </c>
      <c r="L2137" s="86">
        <f t="shared" si="102"/>
        <v>97</v>
      </c>
      <c r="M2137" s="86">
        <f t="shared" si="102"/>
        <v>101</v>
      </c>
      <c r="N2137" s="86">
        <f t="shared" si="102"/>
        <v>53</v>
      </c>
      <c r="O2137" s="86">
        <f t="shared" si="102"/>
        <v>1</v>
      </c>
      <c r="P2137" s="86">
        <f t="shared" si="102"/>
        <v>57801</v>
      </c>
      <c r="Q2137" s="86" t="str">
        <f t="shared" si="102"/>
        <v/>
      </c>
    </row>
    <row r="2138" spans="1:17" x14ac:dyDescent="0.25">
      <c r="A2138" t="s">
        <v>3062</v>
      </c>
      <c r="B2138" t="s">
        <v>765</v>
      </c>
      <c r="C2138" t="s">
        <v>863</v>
      </c>
      <c r="D2138" t="s">
        <v>851</v>
      </c>
      <c r="E2138" t="s">
        <v>799</v>
      </c>
      <c r="F2138">
        <v>1</v>
      </c>
      <c r="G2138" t="s">
        <v>3062</v>
      </c>
      <c r="H2138" t="s">
        <v>765</v>
      </c>
      <c r="J2138" s="90">
        <f t="shared" si="101"/>
        <v>58902</v>
      </c>
      <c r="K2138" s="86" t="str">
        <f t="shared" si="102"/>
        <v/>
      </c>
      <c r="L2138" s="86">
        <f t="shared" si="102"/>
        <v>90</v>
      </c>
      <c r="M2138" s="86">
        <f t="shared" si="102"/>
        <v>101</v>
      </c>
      <c r="N2138" s="86">
        <f t="shared" si="102"/>
        <v>54</v>
      </c>
      <c r="O2138" s="86">
        <f t="shared" si="102"/>
        <v>1</v>
      </c>
      <c r="P2138" s="86">
        <f t="shared" si="102"/>
        <v>58902</v>
      </c>
      <c r="Q2138" s="86" t="str">
        <f t="shared" si="102"/>
        <v/>
      </c>
    </row>
    <row r="2139" spans="1:17" x14ac:dyDescent="0.25">
      <c r="A2139" t="s">
        <v>3063</v>
      </c>
      <c r="B2139" t="s">
        <v>765</v>
      </c>
      <c r="C2139" t="s">
        <v>775</v>
      </c>
      <c r="D2139" t="s">
        <v>776</v>
      </c>
      <c r="E2139" t="s">
        <v>844</v>
      </c>
      <c r="F2139">
        <v>1</v>
      </c>
      <c r="G2139" t="s">
        <v>3063</v>
      </c>
      <c r="H2139" t="s">
        <v>765</v>
      </c>
      <c r="J2139" s="90">
        <f t="shared" si="101"/>
        <v>58917</v>
      </c>
      <c r="K2139" s="86" t="str">
        <f t="shared" si="102"/>
        <v/>
      </c>
      <c r="L2139" s="86">
        <f t="shared" si="102"/>
        <v>97</v>
      </c>
      <c r="M2139" s="86">
        <f t="shared" si="102"/>
        <v>102</v>
      </c>
      <c r="N2139" s="86">
        <f t="shared" si="102"/>
        <v>53</v>
      </c>
      <c r="O2139" s="86">
        <f t="shared" si="102"/>
        <v>1</v>
      </c>
      <c r="P2139" s="86">
        <f t="shared" si="102"/>
        <v>58917</v>
      </c>
      <c r="Q2139" s="86" t="str">
        <f t="shared" si="102"/>
        <v/>
      </c>
    </row>
    <row r="2140" spans="1:17" x14ac:dyDescent="0.25">
      <c r="A2140" t="s">
        <v>3064</v>
      </c>
      <c r="B2140" t="s">
        <v>765</v>
      </c>
      <c r="C2140" t="s">
        <v>775</v>
      </c>
      <c r="D2140" t="s">
        <v>896</v>
      </c>
      <c r="E2140" t="s">
        <v>778</v>
      </c>
      <c r="F2140">
        <v>1</v>
      </c>
      <c r="G2140" t="s">
        <v>3064</v>
      </c>
      <c r="H2140" t="s">
        <v>765</v>
      </c>
      <c r="J2140" s="90">
        <f t="shared" si="101"/>
        <v>61006</v>
      </c>
      <c r="K2140" s="86" t="str">
        <f t="shared" si="102"/>
        <v/>
      </c>
      <c r="L2140" s="86">
        <f t="shared" si="102"/>
        <v>97</v>
      </c>
      <c r="M2140" s="86">
        <f t="shared" si="102"/>
        <v>104</v>
      </c>
      <c r="N2140" s="86">
        <f t="shared" si="102"/>
        <v>63</v>
      </c>
      <c r="O2140" s="86">
        <f t="shared" si="102"/>
        <v>1</v>
      </c>
      <c r="P2140" s="86">
        <f t="shared" si="102"/>
        <v>61006</v>
      </c>
      <c r="Q2140" s="86" t="str">
        <f t="shared" si="102"/>
        <v/>
      </c>
    </row>
    <row r="2141" spans="1:17" x14ac:dyDescent="0.25">
      <c r="A2141" t="s">
        <v>3065</v>
      </c>
      <c r="B2141" t="s">
        <v>765</v>
      </c>
      <c r="C2141" t="s">
        <v>863</v>
      </c>
      <c r="D2141" t="s">
        <v>776</v>
      </c>
      <c r="E2141" t="s">
        <v>778</v>
      </c>
      <c r="F2141">
        <v>1</v>
      </c>
      <c r="G2141" t="s">
        <v>3065</v>
      </c>
      <c r="H2141" t="s">
        <v>765</v>
      </c>
      <c r="J2141" s="90">
        <f t="shared" si="101"/>
        <v>61009</v>
      </c>
      <c r="K2141" s="86" t="str">
        <f t="shared" si="102"/>
        <v/>
      </c>
      <c r="L2141" s="86">
        <f t="shared" si="102"/>
        <v>90</v>
      </c>
      <c r="M2141" s="86">
        <f t="shared" si="102"/>
        <v>102</v>
      </c>
      <c r="N2141" s="86">
        <f t="shared" si="102"/>
        <v>63</v>
      </c>
      <c r="O2141" s="86">
        <f t="shared" si="102"/>
        <v>1</v>
      </c>
      <c r="P2141" s="86">
        <f t="shared" si="102"/>
        <v>61009</v>
      </c>
      <c r="Q2141" s="86" t="str">
        <f t="shared" si="102"/>
        <v/>
      </c>
    </row>
    <row r="2142" spans="1:17" x14ac:dyDescent="0.25">
      <c r="A2142" t="s">
        <v>3066</v>
      </c>
      <c r="B2142" t="s">
        <v>765</v>
      </c>
      <c r="C2142" t="s">
        <v>863</v>
      </c>
      <c r="D2142" t="s">
        <v>776</v>
      </c>
      <c r="E2142" t="s">
        <v>853</v>
      </c>
      <c r="F2142">
        <v>1</v>
      </c>
      <c r="G2142" t="s">
        <v>3066</v>
      </c>
      <c r="H2142" t="s">
        <v>765</v>
      </c>
      <c r="J2142" s="90">
        <f t="shared" si="101"/>
        <v>61010</v>
      </c>
      <c r="K2142" s="86" t="str">
        <f t="shared" si="102"/>
        <v/>
      </c>
      <c r="L2142" s="86">
        <f t="shared" si="102"/>
        <v>90</v>
      </c>
      <c r="M2142" s="86">
        <f t="shared" si="102"/>
        <v>102</v>
      </c>
      <c r="N2142" s="86">
        <f t="shared" si="102"/>
        <v>65</v>
      </c>
      <c r="O2142" s="86">
        <f t="shared" si="102"/>
        <v>1</v>
      </c>
      <c r="P2142" s="86">
        <f t="shared" si="102"/>
        <v>61010</v>
      </c>
      <c r="Q2142" s="86" t="str">
        <f t="shared" si="102"/>
        <v/>
      </c>
    </row>
    <row r="2143" spans="1:17" x14ac:dyDescent="0.25">
      <c r="A2143" t="s">
        <v>3067</v>
      </c>
      <c r="B2143" t="s">
        <v>765</v>
      </c>
      <c r="C2143" t="s">
        <v>863</v>
      </c>
      <c r="D2143" t="s">
        <v>776</v>
      </c>
      <c r="E2143" t="s">
        <v>853</v>
      </c>
      <c r="F2143">
        <v>1</v>
      </c>
      <c r="G2143" t="s">
        <v>3067</v>
      </c>
      <c r="H2143" t="s">
        <v>765</v>
      </c>
      <c r="J2143" s="90">
        <f t="shared" si="101"/>
        <v>61011</v>
      </c>
      <c r="K2143" s="86" t="str">
        <f t="shared" si="102"/>
        <v/>
      </c>
      <c r="L2143" s="86">
        <f t="shared" si="102"/>
        <v>90</v>
      </c>
      <c r="M2143" s="86">
        <f t="shared" si="102"/>
        <v>102</v>
      </c>
      <c r="N2143" s="86">
        <f t="shared" si="102"/>
        <v>65</v>
      </c>
      <c r="O2143" s="86">
        <f t="shared" si="102"/>
        <v>1</v>
      </c>
      <c r="P2143" s="86">
        <f t="shared" si="102"/>
        <v>61011</v>
      </c>
      <c r="Q2143" s="86" t="str">
        <f t="shared" si="102"/>
        <v/>
      </c>
    </row>
    <row r="2144" spans="1:17" x14ac:dyDescent="0.25">
      <c r="A2144" t="s">
        <v>3068</v>
      </c>
      <c r="B2144" t="s">
        <v>765</v>
      </c>
      <c r="C2144" t="s">
        <v>863</v>
      </c>
      <c r="D2144" t="s">
        <v>776</v>
      </c>
      <c r="E2144" t="s">
        <v>778</v>
      </c>
      <c r="F2144">
        <v>1</v>
      </c>
      <c r="G2144" t="s">
        <v>3068</v>
      </c>
      <c r="H2144" t="s">
        <v>765</v>
      </c>
      <c r="J2144" s="90">
        <f t="shared" si="101"/>
        <v>61012</v>
      </c>
      <c r="K2144" s="86" t="str">
        <f t="shared" si="102"/>
        <v/>
      </c>
      <c r="L2144" s="86">
        <f t="shared" si="102"/>
        <v>90</v>
      </c>
      <c r="M2144" s="86">
        <f t="shared" si="102"/>
        <v>102</v>
      </c>
      <c r="N2144" s="86">
        <f t="shared" si="102"/>
        <v>63</v>
      </c>
      <c r="O2144" s="86">
        <f t="shared" si="102"/>
        <v>1</v>
      </c>
      <c r="P2144" s="86">
        <f t="shared" si="102"/>
        <v>61012</v>
      </c>
      <c r="Q2144" s="86" t="str">
        <f t="shared" si="102"/>
        <v/>
      </c>
    </row>
    <row r="2145" spans="1:17" x14ac:dyDescent="0.25">
      <c r="A2145" t="s">
        <v>3069</v>
      </c>
      <c r="B2145" t="s">
        <v>765</v>
      </c>
      <c r="C2145" t="s">
        <v>863</v>
      </c>
      <c r="D2145" t="s">
        <v>776</v>
      </c>
      <c r="E2145" t="s">
        <v>778</v>
      </c>
      <c r="F2145">
        <v>1</v>
      </c>
      <c r="G2145" t="s">
        <v>3069</v>
      </c>
      <c r="H2145" t="s">
        <v>765</v>
      </c>
      <c r="J2145" s="90">
        <f t="shared" si="101"/>
        <v>61013</v>
      </c>
      <c r="K2145" s="86" t="str">
        <f t="shared" si="102"/>
        <v/>
      </c>
      <c r="L2145" s="86">
        <f t="shared" si="102"/>
        <v>90</v>
      </c>
      <c r="M2145" s="86">
        <f t="shared" si="102"/>
        <v>102</v>
      </c>
      <c r="N2145" s="86">
        <f t="shared" si="102"/>
        <v>63</v>
      </c>
      <c r="O2145" s="86">
        <f t="shared" si="102"/>
        <v>1</v>
      </c>
      <c r="P2145" s="86">
        <f t="shared" si="102"/>
        <v>61013</v>
      </c>
      <c r="Q2145" s="86" t="str">
        <f t="shared" si="102"/>
        <v/>
      </c>
    </row>
    <row r="2146" spans="1:17" x14ac:dyDescent="0.25">
      <c r="A2146" t="s">
        <v>3070</v>
      </c>
      <c r="B2146" t="s">
        <v>765</v>
      </c>
      <c r="C2146" t="s">
        <v>863</v>
      </c>
      <c r="D2146" t="s">
        <v>776</v>
      </c>
      <c r="E2146" t="s">
        <v>778</v>
      </c>
      <c r="F2146">
        <v>1</v>
      </c>
      <c r="G2146" t="s">
        <v>3070</v>
      </c>
      <c r="H2146" t="s">
        <v>765</v>
      </c>
      <c r="J2146" s="90">
        <f t="shared" si="101"/>
        <v>61014</v>
      </c>
      <c r="K2146" s="86" t="str">
        <f t="shared" si="102"/>
        <v/>
      </c>
      <c r="L2146" s="86">
        <f t="shared" si="102"/>
        <v>90</v>
      </c>
      <c r="M2146" s="86">
        <f t="shared" si="102"/>
        <v>102</v>
      </c>
      <c r="N2146" s="86">
        <f t="shared" si="102"/>
        <v>63</v>
      </c>
      <c r="O2146" s="86">
        <f t="shared" si="102"/>
        <v>1</v>
      </c>
      <c r="P2146" s="86">
        <f t="shared" si="102"/>
        <v>61014</v>
      </c>
      <c r="Q2146" s="86" t="str">
        <f t="shared" si="102"/>
        <v/>
      </c>
    </row>
    <row r="2147" spans="1:17" x14ac:dyDescent="0.25">
      <c r="A2147" t="s">
        <v>3071</v>
      </c>
      <c r="B2147" t="s">
        <v>765</v>
      </c>
      <c r="C2147" t="s">
        <v>863</v>
      </c>
      <c r="D2147" t="s">
        <v>776</v>
      </c>
      <c r="E2147" t="s">
        <v>778</v>
      </c>
      <c r="F2147">
        <v>1</v>
      </c>
      <c r="G2147" t="s">
        <v>3071</v>
      </c>
      <c r="H2147" t="s">
        <v>765</v>
      </c>
      <c r="J2147" s="90">
        <f t="shared" si="101"/>
        <v>61015</v>
      </c>
      <c r="K2147" s="86" t="str">
        <f t="shared" si="102"/>
        <v/>
      </c>
      <c r="L2147" s="86">
        <f t="shared" si="102"/>
        <v>90</v>
      </c>
      <c r="M2147" s="86">
        <f t="shared" si="102"/>
        <v>102</v>
      </c>
      <c r="N2147" s="86">
        <f t="shared" si="102"/>
        <v>63</v>
      </c>
      <c r="O2147" s="86">
        <f t="shared" si="102"/>
        <v>1</v>
      </c>
      <c r="P2147" s="86">
        <f t="shared" si="102"/>
        <v>61015</v>
      </c>
      <c r="Q2147" s="86" t="str">
        <f t="shared" si="102"/>
        <v/>
      </c>
    </row>
    <row r="2148" spans="1:17" x14ac:dyDescent="0.25">
      <c r="A2148" t="s">
        <v>3072</v>
      </c>
      <c r="B2148" t="s">
        <v>765</v>
      </c>
      <c r="C2148" t="s">
        <v>863</v>
      </c>
      <c r="D2148" t="s">
        <v>776</v>
      </c>
      <c r="E2148" t="s">
        <v>778</v>
      </c>
      <c r="F2148">
        <v>1</v>
      </c>
      <c r="G2148" t="s">
        <v>3072</v>
      </c>
      <c r="H2148" t="s">
        <v>765</v>
      </c>
      <c r="J2148" s="90">
        <f t="shared" si="101"/>
        <v>61016</v>
      </c>
      <c r="K2148" s="86" t="str">
        <f t="shared" si="102"/>
        <v/>
      </c>
      <c r="L2148" s="86">
        <f t="shared" si="102"/>
        <v>90</v>
      </c>
      <c r="M2148" s="86">
        <f t="shared" si="102"/>
        <v>102</v>
      </c>
      <c r="N2148" s="86">
        <f t="shared" si="102"/>
        <v>63</v>
      </c>
      <c r="O2148" s="86">
        <f t="shared" si="102"/>
        <v>1</v>
      </c>
      <c r="P2148" s="86">
        <f t="shared" si="102"/>
        <v>61016</v>
      </c>
      <c r="Q2148" s="86" t="str">
        <f t="shared" si="102"/>
        <v/>
      </c>
    </row>
    <row r="2149" spans="1:17" x14ac:dyDescent="0.25">
      <c r="A2149" t="s">
        <v>3073</v>
      </c>
      <c r="B2149" t="s">
        <v>765</v>
      </c>
      <c r="C2149" t="s">
        <v>775</v>
      </c>
      <c r="D2149" t="s">
        <v>851</v>
      </c>
      <c r="E2149" t="s">
        <v>778</v>
      </c>
      <c r="F2149">
        <v>1</v>
      </c>
      <c r="G2149" t="s">
        <v>3073</v>
      </c>
      <c r="H2149" t="s">
        <v>765</v>
      </c>
      <c r="J2149" s="90">
        <f t="shared" si="101"/>
        <v>61022</v>
      </c>
      <c r="K2149" s="86" t="str">
        <f t="shared" si="102"/>
        <v/>
      </c>
      <c r="L2149" s="86">
        <f t="shared" si="102"/>
        <v>97</v>
      </c>
      <c r="M2149" s="86">
        <f t="shared" si="102"/>
        <v>101</v>
      </c>
      <c r="N2149" s="86">
        <f t="shared" si="102"/>
        <v>63</v>
      </c>
      <c r="O2149" s="86">
        <f t="shared" si="102"/>
        <v>1</v>
      </c>
      <c r="P2149" s="86">
        <f t="shared" si="102"/>
        <v>61022</v>
      </c>
      <c r="Q2149" s="86" t="str">
        <f t="shared" si="102"/>
        <v/>
      </c>
    </row>
    <row r="2150" spans="1:17" x14ac:dyDescent="0.25">
      <c r="A2150" t="s">
        <v>3074</v>
      </c>
      <c r="B2150" t="s">
        <v>765</v>
      </c>
      <c r="C2150" t="s">
        <v>863</v>
      </c>
      <c r="D2150" t="s">
        <v>776</v>
      </c>
      <c r="E2150" t="s">
        <v>778</v>
      </c>
      <c r="F2150">
        <v>1</v>
      </c>
      <c r="G2150" t="s">
        <v>3074</v>
      </c>
      <c r="H2150" t="s">
        <v>765</v>
      </c>
      <c r="J2150" s="90">
        <f t="shared" si="101"/>
        <v>62006</v>
      </c>
      <c r="K2150" s="86" t="str">
        <f t="shared" si="102"/>
        <v/>
      </c>
      <c r="L2150" s="86">
        <f t="shared" si="102"/>
        <v>90</v>
      </c>
      <c r="M2150" s="86">
        <f t="shared" si="102"/>
        <v>102</v>
      </c>
      <c r="N2150" s="86">
        <f t="shared" si="102"/>
        <v>63</v>
      </c>
      <c r="O2150" s="86">
        <f t="shared" si="102"/>
        <v>1</v>
      </c>
      <c r="P2150" s="86">
        <f t="shared" si="102"/>
        <v>62006</v>
      </c>
      <c r="Q2150" s="86" t="str">
        <f t="shared" si="102"/>
        <v/>
      </c>
    </row>
    <row r="2151" spans="1:17" x14ac:dyDescent="0.25">
      <c r="A2151" t="s">
        <v>3075</v>
      </c>
      <c r="B2151" t="s">
        <v>765</v>
      </c>
      <c r="C2151" t="s">
        <v>863</v>
      </c>
      <c r="D2151" t="s">
        <v>851</v>
      </c>
      <c r="E2151" t="s">
        <v>778</v>
      </c>
      <c r="F2151">
        <v>1</v>
      </c>
      <c r="G2151" t="s">
        <v>3075</v>
      </c>
      <c r="H2151" t="s">
        <v>765</v>
      </c>
      <c r="J2151" s="90">
        <f t="shared" si="101"/>
        <v>62010</v>
      </c>
      <c r="K2151" s="86" t="str">
        <f t="shared" si="102"/>
        <v/>
      </c>
      <c r="L2151" s="86">
        <f t="shared" si="102"/>
        <v>90</v>
      </c>
      <c r="M2151" s="86">
        <f t="shared" si="102"/>
        <v>101</v>
      </c>
      <c r="N2151" s="86">
        <f t="shared" si="102"/>
        <v>63</v>
      </c>
      <c r="O2151" s="86">
        <f t="shared" si="102"/>
        <v>1</v>
      </c>
      <c r="P2151" s="86">
        <f t="shared" si="102"/>
        <v>62010</v>
      </c>
      <c r="Q2151" s="86" t="str">
        <f t="shared" si="102"/>
        <v/>
      </c>
    </row>
    <row r="2152" spans="1:17" x14ac:dyDescent="0.25">
      <c r="A2152" t="s">
        <v>3076</v>
      </c>
      <c r="B2152" t="s">
        <v>765</v>
      </c>
      <c r="C2152" t="s">
        <v>775</v>
      </c>
      <c r="D2152" t="s">
        <v>896</v>
      </c>
      <c r="E2152" t="s">
        <v>778</v>
      </c>
      <c r="F2152">
        <v>1</v>
      </c>
      <c r="G2152" t="s">
        <v>3076</v>
      </c>
      <c r="H2152" t="s">
        <v>765</v>
      </c>
      <c r="J2152" s="90">
        <f t="shared" si="101"/>
        <v>62015</v>
      </c>
      <c r="K2152" s="86" t="str">
        <f t="shared" si="102"/>
        <v/>
      </c>
      <c r="L2152" s="86">
        <f t="shared" si="102"/>
        <v>97</v>
      </c>
      <c r="M2152" s="86">
        <f t="shared" si="102"/>
        <v>104</v>
      </c>
      <c r="N2152" s="86">
        <f t="shared" si="102"/>
        <v>63</v>
      </c>
      <c r="O2152" s="86">
        <f t="shared" si="102"/>
        <v>1</v>
      </c>
      <c r="P2152" s="86">
        <f t="shared" si="102"/>
        <v>62015</v>
      </c>
      <c r="Q2152" s="86" t="str">
        <f t="shared" si="102"/>
        <v/>
      </c>
    </row>
    <row r="2153" spans="1:17" x14ac:dyDescent="0.25">
      <c r="A2153" t="s">
        <v>3077</v>
      </c>
      <c r="B2153" t="s">
        <v>765</v>
      </c>
      <c r="C2153" t="s">
        <v>863</v>
      </c>
      <c r="D2153" t="s">
        <v>776</v>
      </c>
      <c r="E2153" t="s">
        <v>778</v>
      </c>
      <c r="F2153">
        <v>1</v>
      </c>
      <c r="G2153" t="s">
        <v>3077</v>
      </c>
      <c r="H2153" t="s">
        <v>765</v>
      </c>
      <c r="J2153" s="90">
        <f t="shared" si="101"/>
        <v>62020</v>
      </c>
      <c r="K2153" s="86" t="str">
        <f t="shared" si="102"/>
        <v/>
      </c>
      <c r="L2153" s="86">
        <f t="shared" si="102"/>
        <v>90</v>
      </c>
      <c r="M2153" s="86">
        <f t="shared" si="102"/>
        <v>102</v>
      </c>
      <c r="N2153" s="86">
        <f t="shared" si="102"/>
        <v>63</v>
      </c>
      <c r="O2153" s="86">
        <f t="shared" si="102"/>
        <v>1</v>
      </c>
      <c r="P2153" s="86">
        <f t="shared" si="102"/>
        <v>62020</v>
      </c>
      <c r="Q2153" s="86" t="str">
        <f t="shared" si="102"/>
        <v/>
      </c>
    </row>
    <row r="2154" spans="1:17" x14ac:dyDescent="0.25">
      <c r="A2154" t="s">
        <v>3078</v>
      </c>
      <c r="B2154" t="s">
        <v>765</v>
      </c>
      <c r="C2154" t="s">
        <v>769</v>
      </c>
      <c r="D2154" t="s">
        <v>798</v>
      </c>
      <c r="E2154" t="s">
        <v>778</v>
      </c>
      <c r="F2154">
        <v>1</v>
      </c>
      <c r="G2154" t="s">
        <v>3078</v>
      </c>
      <c r="H2154" t="s">
        <v>765</v>
      </c>
      <c r="J2154" s="90">
        <f t="shared" si="101"/>
        <v>62025</v>
      </c>
      <c r="K2154" s="86" t="str">
        <f t="shared" si="102"/>
        <v/>
      </c>
      <c r="L2154" s="86">
        <f t="shared" si="102"/>
        <v>174</v>
      </c>
      <c r="M2154" s="86">
        <f t="shared" si="102"/>
        <v>103</v>
      </c>
      <c r="N2154" s="86">
        <f t="shared" si="102"/>
        <v>63</v>
      </c>
      <c r="O2154" s="86">
        <f t="shared" si="102"/>
        <v>1</v>
      </c>
      <c r="P2154" s="86">
        <f t="shared" si="102"/>
        <v>62025</v>
      </c>
      <c r="Q2154" s="86" t="str">
        <f t="shared" si="102"/>
        <v/>
      </c>
    </row>
    <row r="2155" spans="1:17" x14ac:dyDescent="0.25">
      <c r="A2155" t="s">
        <v>3079</v>
      </c>
      <c r="B2155" t="s">
        <v>765</v>
      </c>
      <c r="C2155" t="s">
        <v>775</v>
      </c>
      <c r="D2155" t="s">
        <v>776</v>
      </c>
      <c r="E2155" t="s">
        <v>778</v>
      </c>
      <c r="F2155">
        <v>1</v>
      </c>
      <c r="G2155" t="s">
        <v>3079</v>
      </c>
      <c r="H2155" t="s">
        <v>765</v>
      </c>
      <c r="J2155" s="90">
        <f t="shared" si="101"/>
        <v>63006</v>
      </c>
      <c r="K2155" s="86" t="str">
        <f t="shared" si="102"/>
        <v/>
      </c>
      <c r="L2155" s="86">
        <f t="shared" si="102"/>
        <v>97</v>
      </c>
      <c r="M2155" s="86">
        <f t="shared" si="102"/>
        <v>102</v>
      </c>
      <c r="N2155" s="86">
        <f t="shared" si="102"/>
        <v>63</v>
      </c>
      <c r="O2155" s="86">
        <f t="shared" si="102"/>
        <v>1</v>
      </c>
      <c r="P2155" s="86">
        <f t="shared" si="102"/>
        <v>63006</v>
      </c>
      <c r="Q2155" s="86" t="str">
        <f t="shared" si="102"/>
        <v/>
      </c>
    </row>
    <row r="2156" spans="1:17" x14ac:dyDescent="0.25">
      <c r="A2156" t="s">
        <v>3080</v>
      </c>
      <c r="B2156" t="s">
        <v>765</v>
      </c>
      <c r="C2156" t="s">
        <v>769</v>
      </c>
      <c r="D2156" t="s">
        <v>776</v>
      </c>
      <c r="E2156" t="s">
        <v>778</v>
      </c>
      <c r="F2156">
        <v>1</v>
      </c>
      <c r="G2156" t="s">
        <v>3080</v>
      </c>
      <c r="H2156" t="s">
        <v>765</v>
      </c>
      <c r="J2156" s="90">
        <f t="shared" si="101"/>
        <v>63007</v>
      </c>
      <c r="K2156" s="86" t="str">
        <f t="shared" si="102"/>
        <v/>
      </c>
      <c r="L2156" s="86">
        <f t="shared" si="102"/>
        <v>174</v>
      </c>
      <c r="M2156" s="86">
        <f t="shared" si="102"/>
        <v>102</v>
      </c>
      <c r="N2156" s="86">
        <f t="shared" si="102"/>
        <v>63</v>
      </c>
      <c r="O2156" s="86">
        <f t="shared" si="102"/>
        <v>1</v>
      </c>
      <c r="P2156" s="86">
        <f t="shared" si="102"/>
        <v>63007</v>
      </c>
      <c r="Q2156" s="86" t="str">
        <f t="shared" si="102"/>
        <v/>
      </c>
    </row>
    <row r="2157" spans="1:17" x14ac:dyDescent="0.25">
      <c r="A2157" t="s">
        <v>3081</v>
      </c>
      <c r="B2157" t="s">
        <v>765</v>
      </c>
      <c r="C2157" t="s">
        <v>2609</v>
      </c>
      <c r="D2157" t="s">
        <v>851</v>
      </c>
      <c r="E2157" t="s">
        <v>778</v>
      </c>
      <c r="F2157">
        <v>1</v>
      </c>
      <c r="G2157" t="s">
        <v>3081</v>
      </c>
      <c r="H2157" t="s">
        <v>765</v>
      </c>
      <c r="J2157" s="90">
        <f t="shared" si="101"/>
        <v>63011</v>
      </c>
      <c r="K2157" s="86" t="str">
        <f t="shared" si="102"/>
        <v/>
      </c>
      <c r="L2157" s="86">
        <f t="shared" si="102"/>
        <v>50</v>
      </c>
      <c r="M2157" s="86">
        <f t="shared" si="102"/>
        <v>101</v>
      </c>
      <c r="N2157" s="86">
        <f t="shared" si="102"/>
        <v>63</v>
      </c>
      <c r="O2157" s="86">
        <f t="shared" si="102"/>
        <v>1</v>
      </c>
      <c r="P2157" s="86">
        <f t="shared" si="102"/>
        <v>63011</v>
      </c>
      <c r="Q2157" s="86" t="str">
        <f t="shared" si="102"/>
        <v/>
      </c>
    </row>
    <row r="2158" spans="1:17" x14ac:dyDescent="0.25">
      <c r="A2158" t="s">
        <v>3082</v>
      </c>
      <c r="B2158" t="s">
        <v>765</v>
      </c>
      <c r="C2158" t="s">
        <v>2609</v>
      </c>
      <c r="D2158" t="s">
        <v>851</v>
      </c>
      <c r="E2158" t="s">
        <v>778</v>
      </c>
      <c r="F2158">
        <v>1</v>
      </c>
      <c r="G2158" t="s">
        <v>3082</v>
      </c>
      <c r="H2158" t="s">
        <v>765</v>
      </c>
      <c r="J2158" s="90">
        <f t="shared" si="101"/>
        <v>63015</v>
      </c>
      <c r="K2158" s="86" t="str">
        <f t="shared" ref="K2158:Q2194" si="103">IFERROR(+B2158+0,"")</f>
        <v/>
      </c>
      <c r="L2158" s="86">
        <f t="shared" si="103"/>
        <v>50</v>
      </c>
      <c r="M2158" s="86">
        <f t="shared" si="103"/>
        <v>101</v>
      </c>
      <c r="N2158" s="86">
        <f t="shared" si="103"/>
        <v>63</v>
      </c>
      <c r="O2158" s="86">
        <f t="shared" si="103"/>
        <v>1</v>
      </c>
      <c r="P2158" s="86">
        <f t="shared" si="103"/>
        <v>63015</v>
      </c>
      <c r="Q2158" s="86" t="str">
        <f t="shared" si="103"/>
        <v/>
      </c>
    </row>
    <row r="2159" spans="1:17" x14ac:dyDescent="0.25">
      <c r="A2159" t="s">
        <v>3083</v>
      </c>
      <c r="B2159" t="s">
        <v>765</v>
      </c>
      <c r="C2159" t="s">
        <v>775</v>
      </c>
      <c r="D2159" t="s">
        <v>776</v>
      </c>
      <c r="E2159" t="s">
        <v>778</v>
      </c>
      <c r="F2159">
        <v>1</v>
      </c>
      <c r="G2159" t="s">
        <v>3083</v>
      </c>
      <c r="H2159" t="s">
        <v>765</v>
      </c>
      <c r="J2159" s="90">
        <f t="shared" si="101"/>
        <v>63020</v>
      </c>
      <c r="K2159" s="86" t="str">
        <f t="shared" si="103"/>
        <v/>
      </c>
      <c r="L2159" s="86">
        <f t="shared" si="103"/>
        <v>97</v>
      </c>
      <c r="M2159" s="86">
        <f t="shared" si="103"/>
        <v>102</v>
      </c>
      <c r="N2159" s="86">
        <f t="shared" si="103"/>
        <v>63</v>
      </c>
      <c r="O2159" s="86">
        <f t="shared" si="103"/>
        <v>1</v>
      </c>
      <c r="P2159" s="86">
        <f t="shared" si="103"/>
        <v>63020</v>
      </c>
      <c r="Q2159" s="86" t="str">
        <f t="shared" si="103"/>
        <v/>
      </c>
    </row>
    <row r="2160" spans="1:17" x14ac:dyDescent="0.25">
      <c r="A2160" t="s">
        <v>3084</v>
      </c>
      <c r="B2160" t="s">
        <v>765</v>
      </c>
      <c r="C2160" t="s">
        <v>775</v>
      </c>
      <c r="D2160" t="s">
        <v>776</v>
      </c>
      <c r="E2160" t="s">
        <v>778</v>
      </c>
      <c r="F2160">
        <v>1</v>
      </c>
      <c r="G2160" t="s">
        <v>3084</v>
      </c>
      <c r="H2160" t="s">
        <v>765</v>
      </c>
      <c r="J2160" s="90">
        <f t="shared" si="101"/>
        <v>63021</v>
      </c>
      <c r="K2160" s="86" t="str">
        <f t="shared" si="103"/>
        <v/>
      </c>
      <c r="L2160" s="86">
        <f t="shared" si="103"/>
        <v>97</v>
      </c>
      <c r="M2160" s="86">
        <f t="shared" si="103"/>
        <v>102</v>
      </c>
      <c r="N2160" s="86">
        <f t="shared" si="103"/>
        <v>63</v>
      </c>
      <c r="O2160" s="86">
        <f t="shared" si="103"/>
        <v>1</v>
      </c>
      <c r="P2160" s="86">
        <f t="shared" si="103"/>
        <v>63021</v>
      </c>
      <c r="Q2160" s="86" t="str">
        <f t="shared" si="103"/>
        <v/>
      </c>
    </row>
    <row r="2161" spans="1:17" x14ac:dyDescent="0.25">
      <c r="A2161" t="s">
        <v>3085</v>
      </c>
      <c r="B2161" t="s">
        <v>765</v>
      </c>
      <c r="C2161" t="s">
        <v>775</v>
      </c>
      <c r="D2161" t="s">
        <v>896</v>
      </c>
      <c r="E2161" t="s">
        <v>778</v>
      </c>
      <c r="F2161">
        <v>1</v>
      </c>
      <c r="G2161" t="s">
        <v>3085</v>
      </c>
      <c r="H2161" t="s">
        <v>765</v>
      </c>
      <c r="J2161" s="90">
        <f t="shared" si="101"/>
        <v>63025</v>
      </c>
      <c r="K2161" s="86" t="str">
        <f t="shared" si="103"/>
        <v/>
      </c>
      <c r="L2161" s="86">
        <f t="shared" si="103"/>
        <v>97</v>
      </c>
      <c r="M2161" s="86">
        <f t="shared" si="103"/>
        <v>104</v>
      </c>
      <c r="N2161" s="86">
        <f t="shared" si="103"/>
        <v>63</v>
      </c>
      <c r="O2161" s="86">
        <f t="shared" si="103"/>
        <v>1</v>
      </c>
      <c r="P2161" s="86">
        <f t="shared" si="103"/>
        <v>63025</v>
      </c>
      <c r="Q2161" s="86" t="str">
        <f t="shared" si="103"/>
        <v/>
      </c>
    </row>
    <row r="2162" spans="1:17" x14ac:dyDescent="0.25">
      <c r="A2162" t="s">
        <v>3086</v>
      </c>
      <c r="B2162" t="s">
        <v>765</v>
      </c>
      <c r="C2162" t="s">
        <v>923</v>
      </c>
      <c r="D2162" t="s">
        <v>851</v>
      </c>
      <c r="E2162" t="s">
        <v>778</v>
      </c>
      <c r="F2162">
        <v>1</v>
      </c>
      <c r="G2162" t="s">
        <v>3086</v>
      </c>
      <c r="H2162" t="s">
        <v>765</v>
      </c>
      <c r="J2162" s="90">
        <f t="shared" si="101"/>
        <v>63028</v>
      </c>
      <c r="K2162" s="86" t="str">
        <f t="shared" si="103"/>
        <v/>
      </c>
      <c r="L2162" s="86">
        <f t="shared" si="103"/>
        <v>51</v>
      </c>
      <c r="M2162" s="86">
        <f t="shared" si="103"/>
        <v>101</v>
      </c>
      <c r="N2162" s="86">
        <f t="shared" si="103"/>
        <v>63</v>
      </c>
      <c r="O2162" s="86">
        <f t="shared" si="103"/>
        <v>1</v>
      </c>
      <c r="P2162" s="86">
        <f t="shared" si="103"/>
        <v>63028</v>
      </c>
      <c r="Q2162" s="86" t="str">
        <f t="shared" si="103"/>
        <v/>
      </c>
    </row>
    <row r="2163" spans="1:17" x14ac:dyDescent="0.25">
      <c r="A2163" t="s">
        <v>3087</v>
      </c>
      <c r="B2163" t="s">
        <v>765</v>
      </c>
      <c r="C2163" t="s">
        <v>775</v>
      </c>
      <c r="D2163" t="s">
        <v>776</v>
      </c>
      <c r="E2163" t="s">
        <v>778</v>
      </c>
      <c r="F2163">
        <v>1</v>
      </c>
      <c r="G2163" t="s">
        <v>3087</v>
      </c>
      <c r="H2163" t="s">
        <v>765</v>
      </c>
      <c r="J2163" s="90">
        <f t="shared" si="101"/>
        <v>63031</v>
      </c>
      <c r="K2163" s="86" t="str">
        <f t="shared" si="103"/>
        <v/>
      </c>
      <c r="L2163" s="86">
        <f t="shared" si="103"/>
        <v>97</v>
      </c>
      <c r="M2163" s="86">
        <f t="shared" si="103"/>
        <v>102</v>
      </c>
      <c r="N2163" s="86">
        <f t="shared" si="103"/>
        <v>63</v>
      </c>
      <c r="O2163" s="86">
        <f t="shared" si="103"/>
        <v>1</v>
      </c>
      <c r="P2163" s="86">
        <f t="shared" si="103"/>
        <v>63031</v>
      </c>
      <c r="Q2163" s="86" t="str">
        <f t="shared" si="103"/>
        <v/>
      </c>
    </row>
    <row r="2164" spans="1:17" x14ac:dyDescent="0.25">
      <c r="A2164" t="s">
        <v>3088</v>
      </c>
      <c r="B2164" t="s">
        <v>765</v>
      </c>
      <c r="C2164" t="s">
        <v>775</v>
      </c>
      <c r="D2164" t="s">
        <v>896</v>
      </c>
      <c r="E2164" t="s">
        <v>778</v>
      </c>
      <c r="F2164">
        <v>1</v>
      </c>
      <c r="G2164" t="s">
        <v>3088</v>
      </c>
      <c r="H2164" t="s">
        <v>765</v>
      </c>
      <c r="J2164" s="90">
        <f t="shared" si="101"/>
        <v>63035</v>
      </c>
      <c r="K2164" s="86" t="str">
        <f t="shared" si="103"/>
        <v/>
      </c>
      <c r="L2164" s="86">
        <f t="shared" si="103"/>
        <v>97</v>
      </c>
      <c r="M2164" s="86">
        <f t="shared" si="103"/>
        <v>104</v>
      </c>
      <c r="N2164" s="86">
        <f t="shared" si="103"/>
        <v>63</v>
      </c>
      <c r="O2164" s="86">
        <f t="shared" si="103"/>
        <v>1</v>
      </c>
      <c r="P2164" s="86">
        <f t="shared" si="103"/>
        <v>63035</v>
      </c>
      <c r="Q2164" s="86" t="str">
        <f t="shared" si="103"/>
        <v/>
      </c>
    </row>
    <row r="2165" spans="1:17" x14ac:dyDescent="0.25">
      <c r="A2165" t="s">
        <v>3089</v>
      </c>
      <c r="B2165" t="s">
        <v>765</v>
      </c>
      <c r="C2165" t="s">
        <v>2609</v>
      </c>
      <c r="D2165" t="s">
        <v>851</v>
      </c>
      <c r="E2165" t="s">
        <v>780</v>
      </c>
      <c r="F2165">
        <v>1</v>
      </c>
      <c r="G2165" t="s">
        <v>3089</v>
      </c>
      <c r="H2165" t="s">
        <v>765</v>
      </c>
      <c r="J2165" s="90">
        <f t="shared" si="101"/>
        <v>63040</v>
      </c>
      <c r="K2165" s="86" t="str">
        <f t="shared" si="103"/>
        <v/>
      </c>
      <c r="L2165" s="86">
        <f t="shared" si="103"/>
        <v>50</v>
      </c>
      <c r="M2165" s="86">
        <f t="shared" si="103"/>
        <v>101</v>
      </c>
      <c r="N2165" s="86">
        <f t="shared" si="103"/>
        <v>64</v>
      </c>
      <c r="O2165" s="86">
        <f t="shared" si="103"/>
        <v>1</v>
      </c>
      <c r="P2165" s="86">
        <f t="shared" si="103"/>
        <v>63040</v>
      </c>
      <c r="Q2165" s="86" t="str">
        <f t="shared" si="103"/>
        <v/>
      </c>
    </row>
    <row r="2166" spans="1:17" x14ac:dyDescent="0.25">
      <c r="A2166" t="s">
        <v>3090</v>
      </c>
      <c r="B2166" t="s">
        <v>765</v>
      </c>
      <c r="C2166" t="s">
        <v>2609</v>
      </c>
      <c r="D2166" t="s">
        <v>776</v>
      </c>
      <c r="E2166" t="s">
        <v>780</v>
      </c>
      <c r="F2166">
        <v>1</v>
      </c>
      <c r="G2166" t="s">
        <v>3090</v>
      </c>
      <c r="H2166" t="s">
        <v>765</v>
      </c>
      <c r="J2166" s="90">
        <f t="shared" si="101"/>
        <v>63041</v>
      </c>
      <c r="K2166" s="86" t="str">
        <f t="shared" si="103"/>
        <v/>
      </c>
      <c r="L2166" s="86">
        <f t="shared" si="103"/>
        <v>50</v>
      </c>
      <c r="M2166" s="86">
        <f t="shared" si="103"/>
        <v>102</v>
      </c>
      <c r="N2166" s="86">
        <f t="shared" si="103"/>
        <v>64</v>
      </c>
      <c r="O2166" s="86">
        <f t="shared" si="103"/>
        <v>1</v>
      </c>
      <c r="P2166" s="86">
        <f t="shared" si="103"/>
        <v>63041</v>
      </c>
      <c r="Q2166" s="86" t="str">
        <f t="shared" si="103"/>
        <v/>
      </c>
    </row>
    <row r="2167" spans="1:17" x14ac:dyDescent="0.25">
      <c r="A2167" t="s">
        <v>3091</v>
      </c>
      <c r="B2167" t="s">
        <v>765</v>
      </c>
      <c r="C2167" t="s">
        <v>769</v>
      </c>
      <c r="D2167" t="s">
        <v>776</v>
      </c>
      <c r="E2167" t="s">
        <v>780</v>
      </c>
      <c r="F2167">
        <v>1</v>
      </c>
      <c r="G2167" t="s">
        <v>3091</v>
      </c>
      <c r="H2167" t="s">
        <v>765</v>
      </c>
      <c r="J2167" s="90">
        <f t="shared" si="101"/>
        <v>63042</v>
      </c>
      <c r="K2167" s="86" t="str">
        <f t="shared" si="103"/>
        <v/>
      </c>
      <c r="L2167" s="86">
        <f t="shared" si="103"/>
        <v>174</v>
      </c>
      <c r="M2167" s="86">
        <f t="shared" si="103"/>
        <v>102</v>
      </c>
      <c r="N2167" s="86">
        <f t="shared" si="103"/>
        <v>64</v>
      </c>
      <c r="O2167" s="86">
        <f t="shared" si="103"/>
        <v>1</v>
      </c>
      <c r="P2167" s="86">
        <f t="shared" si="103"/>
        <v>63042</v>
      </c>
      <c r="Q2167" s="86" t="str">
        <f t="shared" si="103"/>
        <v/>
      </c>
    </row>
    <row r="2168" spans="1:17" x14ac:dyDescent="0.25">
      <c r="A2168" t="s">
        <v>3092</v>
      </c>
      <c r="B2168" t="s">
        <v>765</v>
      </c>
      <c r="C2168" t="s">
        <v>863</v>
      </c>
      <c r="D2168" t="s">
        <v>776</v>
      </c>
      <c r="E2168" t="s">
        <v>778</v>
      </c>
      <c r="F2168">
        <v>1</v>
      </c>
      <c r="G2168" t="s">
        <v>3092</v>
      </c>
      <c r="H2168" t="s">
        <v>765</v>
      </c>
      <c r="J2168" s="90">
        <f t="shared" si="101"/>
        <v>63045</v>
      </c>
      <c r="K2168" s="86" t="str">
        <f t="shared" si="103"/>
        <v/>
      </c>
      <c r="L2168" s="86">
        <f t="shared" si="103"/>
        <v>90</v>
      </c>
      <c r="M2168" s="86">
        <f t="shared" si="103"/>
        <v>102</v>
      </c>
      <c r="N2168" s="86">
        <f t="shared" si="103"/>
        <v>63</v>
      </c>
      <c r="O2168" s="86">
        <f t="shared" si="103"/>
        <v>1</v>
      </c>
      <c r="P2168" s="86">
        <f t="shared" si="103"/>
        <v>63045</v>
      </c>
      <c r="Q2168" s="86" t="str">
        <f t="shared" si="103"/>
        <v/>
      </c>
    </row>
    <row r="2169" spans="1:17" x14ac:dyDescent="0.25">
      <c r="A2169" t="s">
        <v>3093</v>
      </c>
      <c r="B2169" t="s">
        <v>765</v>
      </c>
      <c r="C2169" t="s">
        <v>2609</v>
      </c>
      <c r="D2169" t="s">
        <v>776</v>
      </c>
      <c r="E2169" t="s">
        <v>778</v>
      </c>
      <c r="F2169">
        <v>1</v>
      </c>
      <c r="G2169" t="s">
        <v>3093</v>
      </c>
      <c r="H2169" t="s">
        <v>765</v>
      </c>
      <c r="J2169" s="90">
        <f t="shared" si="101"/>
        <v>63050</v>
      </c>
      <c r="K2169" s="86" t="str">
        <f t="shared" si="103"/>
        <v/>
      </c>
      <c r="L2169" s="86">
        <f t="shared" si="103"/>
        <v>50</v>
      </c>
      <c r="M2169" s="86">
        <f t="shared" si="103"/>
        <v>102</v>
      </c>
      <c r="N2169" s="86">
        <f t="shared" si="103"/>
        <v>63</v>
      </c>
      <c r="O2169" s="86">
        <f t="shared" si="103"/>
        <v>1</v>
      </c>
      <c r="P2169" s="86">
        <f t="shared" si="103"/>
        <v>63050</v>
      </c>
      <c r="Q2169" s="86" t="str">
        <f t="shared" si="103"/>
        <v/>
      </c>
    </row>
    <row r="2170" spans="1:17" x14ac:dyDescent="0.25">
      <c r="A2170" t="s">
        <v>3094</v>
      </c>
      <c r="B2170" t="s">
        <v>765</v>
      </c>
      <c r="C2170" t="s">
        <v>2609</v>
      </c>
      <c r="D2170" t="s">
        <v>776</v>
      </c>
      <c r="E2170" t="s">
        <v>778</v>
      </c>
      <c r="F2170">
        <v>1</v>
      </c>
      <c r="G2170" t="s">
        <v>3094</v>
      </c>
      <c r="H2170" t="s">
        <v>765</v>
      </c>
      <c r="J2170" s="90">
        <f t="shared" si="101"/>
        <v>63051</v>
      </c>
      <c r="K2170" s="86" t="str">
        <f t="shared" si="103"/>
        <v/>
      </c>
      <c r="L2170" s="86">
        <f t="shared" si="103"/>
        <v>50</v>
      </c>
      <c r="M2170" s="86">
        <f t="shared" si="103"/>
        <v>102</v>
      </c>
      <c r="N2170" s="86">
        <f t="shared" si="103"/>
        <v>63</v>
      </c>
      <c r="O2170" s="86">
        <f t="shared" si="103"/>
        <v>1</v>
      </c>
      <c r="P2170" s="86">
        <f t="shared" si="103"/>
        <v>63051</v>
      </c>
      <c r="Q2170" s="86" t="str">
        <f t="shared" si="103"/>
        <v/>
      </c>
    </row>
    <row r="2171" spans="1:17" x14ac:dyDescent="0.25">
      <c r="A2171" t="s">
        <v>3095</v>
      </c>
      <c r="B2171" t="s">
        <v>765</v>
      </c>
      <c r="C2171" t="s">
        <v>2609</v>
      </c>
      <c r="D2171" t="s">
        <v>776</v>
      </c>
      <c r="E2171" t="s">
        <v>778</v>
      </c>
      <c r="F2171">
        <v>1</v>
      </c>
      <c r="G2171" t="s">
        <v>3095</v>
      </c>
      <c r="H2171" t="s">
        <v>765</v>
      </c>
      <c r="J2171" s="90">
        <f t="shared" si="101"/>
        <v>63052</v>
      </c>
      <c r="K2171" s="86" t="str">
        <f t="shared" si="103"/>
        <v/>
      </c>
      <c r="L2171" s="86">
        <f t="shared" si="103"/>
        <v>50</v>
      </c>
      <c r="M2171" s="86">
        <f t="shared" si="103"/>
        <v>102</v>
      </c>
      <c r="N2171" s="86">
        <f t="shared" si="103"/>
        <v>63</v>
      </c>
      <c r="O2171" s="86">
        <f t="shared" si="103"/>
        <v>1</v>
      </c>
      <c r="P2171" s="86">
        <f t="shared" si="103"/>
        <v>63052</v>
      </c>
      <c r="Q2171" s="86" t="str">
        <f t="shared" si="103"/>
        <v/>
      </c>
    </row>
    <row r="2172" spans="1:17" x14ac:dyDescent="0.25">
      <c r="A2172" t="s">
        <v>3096</v>
      </c>
      <c r="B2172" t="s">
        <v>765</v>
      </c>
      <c r="C2172" t="s">
        <v>863</v>
      </c>
      <c r="D2172" t="s">
        <v>896</v>
      </c>
      <c r="E2172" t="s">
        <v>778</v>
      </c>
      <c r="F2172">
        <v>1</v>
      </c>
      <c r="G2172" t="s">
        <v>3096</v>
      </c>
      <c r="H2172" t="s">
        <v>765</v>
      </c>
      <c r="J2172" s="90">
        <f t="shared" si="101"/>
        <v>63055</v>
      </c>
      <c r="K2172" s="86" t="str">
        <f t="shared" si="103"/>
        <v/>
      </c>
      <c r="L2172" s="86">
        <f t="shared" si="103"/>
        <v>90</v>
      </c>
      <c r="M2172" s="86">
        <f t="shared" si="103"/>
        <v>104</v>
      </c>
      <c r="N2172" s="86">
        <f t="shared" si="103"/>
        <v>63</v>
      </c>
      <c r="O2172" s="86">
        <f t="shared" si="103"/>
        <v>1</v>
      </c>
      <c r="P2172" s="86">
        <f t="shared" si="103"/>
        <v>63055</v>
      </c>
      <c r="Q2172" s="86" t="str">
        <f t="shared" si="103"/>
        <v/>
      </c>
    </row>
    <row r="2173" spans="1:17" x14ac:dyDescent="0.25">
      <c r="A2173" t="s">
        <v>3097</v>
      </c>
      <c r="B2173" t="s">
        <v>765</v>
      </c>
      <c r="C2173" t="s">
        <v>863</v>
      </c>
      <c r="D2173" t="s">
        <v>776</v>
      </c>
      <c r="E2173" t="s">
        <v>778</v>
      </c>
      <c r="F2173">
        <v>1</v>
      </c>
      <c r="G2173" t="s">
        <v>3097</v>
      </c>
      <c r="H2173" t="s">
        <v>765</v>
      </c>
      <c r="J2173" s="90">
        <f t="shared" si="101"/>
        <v>63060</v>
      </c>
      <c r="K2173" s="86" t="str">
        <f t="shared" si="103"/>
        <v/>
      </c>
      <c r="L2173" s="86">
        <f t="shared" si="103"/>
        <v>90</v>
      </c>
      <c r="M2173" s="86">
        <f t="shared" si="103"/>
        <v>102</v>
      </c>
      <c r="N2173" s="86">
        <f t="shared" si="103"/>
        <v>63</v>
      </c>
      <c r="O2173" s="86">
        <f t="shared" si="103"/>
        <v>1</v>
      </c>
      <c r="P2173" s="86">
        <f t="shared" si="103"/>
        <v>63060</v>
      </c>
      <c r="Q2173" s="86" t="str">
        <f t="shared" si="103"/>
        <v/>
      </c>
    </row>
    <row r="2174" spans="1:17" x14ac:dyDescent="0.25">
      <c r="A2174" t="s">
        <v>3098</v>
      </c>
      <c r="B2174" t="s">
        <v>765</v>
      </c>
      <c r="C2174" t="s">
        <v>769</v>
      </c>
      <c r="D2174" t="s">
        <v>851</v>
      </c>
      <c r="E2174" t="s">
        <v>2590</v>
      </c>
      <c r="F2174">
        <v>1</v>
      </c>
      <c r="G2174" t="s">
        <v>3098</v>
      </c>
      <c r="H2174" t="s">
        <v>765</v>
      </c>
      <c r="J2174" s="90">
        <f t="shared" si="101"/>
        <v>63457</v>
      </c>
      <c r="K2174" s="86" t="str">
        <f t="shared" si="103"/>
        <v/>
      </c>
      <c r="L2174" s="86">
        <f t="shared" si="103"/>
        <v>174</v>
      </c>
      <c r="M2174" s="86">
        <f t="shared" si="103"/>
        <v>101</v>
      </c>
      <c r="N2174" s="86">
        <f t="shared" si="103"/>
        <v>47</v>
      </c>
      <c r="O2174" s="86">
        <f t="shared" si="103"/>
        <v>1</v>
      </c>
      <c r="P2174" s="86">
        <f t="shared" si="103"/>
        <v>63457</v>
      </c>
      <c r="Q2174" s="86" t="str">
        <f t="shared" si="103"/>
        <v/>
      </c>
    </row>
    <row r="2175" spans="1:17" x14ac:dyDescent="0.25">
      <c r="A2175" t="s">
        <v>3099</v>
      </c>
      <c r="B2175" t="s">
        <v>765</v>
      </c>
      <c r="C2175" t="s">
        <v>769</v>
      </c>
      <c r="D2175" t="s">
        <v>776</v>
      </c>
      <c r="E2175" t="s">
        <v>778</v>
      </c>
      <c r="F2175">
        <v>1</v>
      </c>
      <c r="G2175" t="s">
        <v>3099</v>
      </c>
      <c r="H2175" t="s">
        <v>765</v>
      </c>
      <c r="J2175" s="90">
        <f t="shared" si="101"/>
        <v>63461</v>
      </c>
      <c r="K2175" s="86" t="str">
        <f t="shared" si="103"/>
        <v/>
      </c>
      <c r="L2175" s="86">
        <f t="shared" si="103"/>
        <v>174</v>
      </c>
      <c r="M2175" s="86">
        <f t="shared" si="103"/>
        <v>102</v>
      </c>
      <c r="N2175" s="86">
        <f t="shared" si="103"/>
        <v>63</v>
      </c>
      <c r="O2175" s="86">
        <f t="shared" si="103"/>
        <v>1</v>
      </c>
      <c r="P2175" s="86">
        <f t="shared" si="103"/>
        <v>63461</v>
      </c>
      <c r="Q2175" s="86" t="str">
        <f t="shared" si="103"/>
        <v/>
      </c>
    </row>
    <row r="2176" spans="1:17" x14ac:dyDescent="0.25">
      <c r="A2176" t="s">
        <v>3100</v>
      </c>
      <c r="B2176" t="s">
        <v>765</v>
      </c>
      <c r="C2176" t="s">
        <v>863</v>
      </c>
      <c r="D2176" t="s">
        <v>851</v>
      </c>
      <c r="E2176" t="s">
        <v>778</v>
      </c>
      <c r="F2176">
        <v>1</v>
      </c>
      <c r="G2176" t="s">
        <v>3100</v>
      </c>
      <c r="H2176" t="s">
        <v>765</v>
      </c>
      <c r="J2176" s="90">
        <f t="shared" si="101"/>
        <v>63464</v>
      </c>
      <c r="K2176" s="86" t="str">
        <f t="shared" si="103"/>
        <v/>
      </c>
      <c r="L2176" s="86">
        <f t="shared" si="103"/>
        <v>90</v>
      </c>
      <c r="M2176" s="86">
        <f t="shared" si="103"/>
        <v>101</v>
      </c>
      <c r="N2176" s="86">
        <f t="shared" si="103"/>
        <v>63</v>
      </c>
      <c r="O2176" s="86">
        <f t="shared" si="103"/>
        <v>1</v>
      </c>
      <c r="P2176" s="86">
        <f t="shared" si="103"/>
        <v>63464</v>
      </c>
      <c r="Q2176" s="86" t="str">
        <f t="shared" si="103"/>
        <v/>
      </c>
    </row>
    <row r="2177" spans="1:17" x14ac:dyDescent="0.25">
      <c r="A2177" t="s">
        <v>3101</v>
      </c>
      <c r="B2177" t="s">
        <v>765</v>
      </c>
      <c r="C2177" t="s">
        <v>863</v>
      </c>
      <c r="D2177" t="s">
        <v>776</v>
      </c>
      <c r="E2177" t="s">
        <v>778</v>
      </c>
      <c r="F2177">
        <v>1</v>
      </c>
      <c r="G2177" t="s">
        <v>3101</v>
      </c>
      <c r="H2177" t="s">
        <v>765</v>
      </c>
      <c r="J2177" s="90">
        <f t="shared" si="101"/>
        <v>63470</v>
      </c>
      <c r="K2177" s="86" t="str">
        <f t="shared" si="103"/>
        <v/>
      </c>
      <c r="L2177" s="86">
        <f t="shared" si="103"/>
        <v>90</v>
      </c>
      <c r="M2177" s="86">
        <f t="shared" si="103"/>
        <v>102</v>
      </c>
      <c r="N2177" s="86">
        <f t="shared" si="103"/>
        <v>63</v>
      </c>
      <c r="O2177" s="86">
        <f t="shared" si="103"/>
        <v>1</v>
      </c>
      <c r="P2177" s="86">
        <f t="shared" si="103"/>
        <v>63470</v>
      </c>
      <c r="Q2177" s="86" t="str">
        <f t="shared" si="103"/>
        <v/>
      </c>
    </row>
    <row r="2178" spans="1:17" x14ac:dyDescent="0.25">
      <c r="A2178" t="s">
        <v>3102</v>
      </c>
      <c r="B2178" t="s">
        <v>765</v>
      </c>
      <c r="C2178" t="s">
        <v>863</v>
      </c>
      <c r="D2178" t="s">
        <v>776</v>
      </c>
      <c r="E2178" t="s">
        <v>778</v>
      </c>
      <c r="F2178">
        <v>1</v>
      </c>
      <c r="G2178" t="s">
        <v>3102</v>
      </c>
      <c r="H2178" t="s">
        <v>765</v>
      </c>
      <c r="J2178" s="90">
        <f t="shared" ref="J2178:J2241" si="104">IFERROR(+A2178+0,A2178)</f>
        <v>63475</v>
      </c>
      <c r="K2178" s="86" t="str">
        <f t="shared" si="103"/>
        <v/>
      </c>
      <c r="L2178" s="86">
        <f t="shared" si="103"/>
        <v>90</v>
      </c>
      <c r="M2178" s="86">
        <f t="shared" si="103"/>
        <v>102</v>
      </c>
      <c r="N2178" s="86">
        <f t="shared" si="103"/>
        <v>63</v>
      </c>
      <c r="O2178" s="86">
        <f t="shared" si="103"/>
        <v>1</v>
      </c>
      <c r="P2178" s="86">
        <f t="shared" si="103"/>
        <v>63475</v>
      </c>
      <c r="Q2178" s="86" t="str">
        <f t="shared" si="103"/>
        <v/>
      </c>
    </row>
    <row r="2179" spans="1:17" x14ac:dyDescent="0.25">
      <c r="A2179" t="s">
        <v>3103</v>
      </c>
      <c r="B2179" t="s">
        <v>765</v>
      </c>
      <c r="C2179" t="s">
        <v>863</v>
      </c>
      <c r="D2179" t="s">
        <v>776</v>
      </c>
      <c r="E2179" t="s">
        <v>778</v>
      </c>
      <c r="F2179">
        <v>1</v>
      </c>
      <c r="G2179" t="s">
        <v>3103</v>
      </c>
      <c r="H2179" t="s">
        <v>765</v>
      </c>
      <c r="J2179" s="90">
        <f t="shared" si="104"/>
        <v>63480</v>
      </c>
      <c r="K2179" s="86" t="str">
        <f t="shared" si="103"/>
        <v/>
      </c>
      <c r="L2179" s="86">
        <f t="shared" si="103"/>
        <v>90</v>
      </c>
      <c r="M2179" s="86">
        <f t="shared" si="103"/>
        <v>102</v>
      </c>
      <c r="N2179" s="86">
        <f t="shared" si="103"/>
        <v>63</v>
      </c>
      <c r="O2179" s="86">
        <f t="shared" si="103"/>
        <v>1</v>
      </c>
      <c r="P2179" s="86">
        <f t="shared" si="103"/>
        <v>63480</v>
      </c>
      <c r="Q2179" s="86" t="str">
        <f t="shared" si="103"/>
        <v/>
      </c>
    </row>
    <row r="2180" spans="1:17" x14ac:dyDescent="0.25">
      <c r="A2180" t="s">
        <v>3104</v>
      </c>
      <c r="B2180" t="s">
        <v>765</v>
      </c>
      <c r="C2180" t="s">
        <v>863</v>
      </c>
      <c r="D2180" t="s">
        <v>776</v>
      </c>
      <c r="E2180" t="s">
        <v>778</v>
      </c>
      <c r="F2180">
        <v>1</v>
      </c>
      <c r="G2180" t="s">
        <v>3104</v>
      </c>
      <c r="H2180" t="s">
        <v>765</v>
      </c>
      <c r="J2180" s="90">
        <f t="shared" si="104"/>
        <v>63483</v>
      </c>
      <c r="K2180" s="86" t="str">
        <f t="shared" si="103"/>
        <v/>
      </c>
      <c r="L2180" s="86">
        <f t="shared" si="103"/>
        <v>90</v>
      </c>
      <c r="M2180" s="86">
        <f t="shared" si="103"/>
        <v>102</v>
      </c>
      <c r="N2180" s="86">
        <f t="shared" si="103"/>
        <v>63</v>
      </c>
      <c r="O2180" s="86">
        <f t="shared" si="103"/>
        <v>1</v>
      </c>
      <c r="P2180" s="86">
        <f t="shared" si="103"/>
        <v>63483</v>
      </c>
      <c r="Q2180" s="86" t="str">
        <f t="shared" si="103"/>
        <v/>
      </c>
    </row>
    <row r="2181" spans="1:17" x14ac:dyDescent="0.25">
      <c r="A2181" t="s">
        <v>3105</v>
      </c>
      <c r="B2181" t="s">
        <v>765</v>
      </c>
      <c r="C2181" t="s">
        <v>769</v>
      </c>
      <c r="D2181" t="s">
        <v>896</v>
      </c>
      <c r="E2181" t="s">
        <v>780</v>
      </c>
      <c r="F2181">
        <v>1</v>
      </c>
      <c r="G2181" t="s">
        <v>3105</v>
      </c>
      <c r="H2181" t="s">
        <v>765</v>
      </c>
      <c r="J2181" s="90">
        <f t="shared" si="104"/>
        <v>64001</v>
      </c>
      <c r="K2181" s="86" t="str">
        <f t="shared" si="103"/>
        <v/>
      </c>
      <c r="L2181" s="86">
        <f t="shared" si="103"/>
        <v>174</v>
      </c>
      <c r="M2181" s="86">
        <f t="shared" si="103"/>
        <v>104</v>
      </c>
      <c r="N2181" s="86">
        <f t="shared" si="103"/>
        <v>64</v>
      </c>
      <c r="O2181" s="86">
        <f t="shared" si="103"/>
        <v>1</v>
      </c>
      <c r="P2181" s="86">
        <f t="shared" si="103"/>
        <v>64001</v>
      </c>
      <c r="Q2181" s="86" t="str">
        <f t="shared" si="103"/>
        <v/>
      </c>
    </row>
    <row r="2182" spans="1:17" x14ac:dyDescent="0.25">
      <c r="A2182" t="s">
        <v>3106</v>
      </c>
      <c r="B2182" t="s">
        <v>765</v>
      </c>
      <c r="C2182" t="s">
        <v>769</v>
      </c>
      <c r="D2182" t="s">
        <v>896</v>
      </c>
      <c r="E2182" t="s">
        <v>780</v>
      </c>
      <c r="F2182">
        <v>1</v>
      </c>
      <c r="G2182" t="s">
        <v>3106</v>
      </c>
      <c r="H2182" t="s">
        <v>765</v>
      </c>
      <c r="J2182" s="90">
        <f t="shared" si="104"/>
        <v>64004</v>
      </c>
      <c r="K2182" s="86" t="str">
        <f t="shared" si="103"/>
        <v/>
      </c>
      <c r="L2182" s="86">
        <f t="shared" si="103"/>
        <v>174</v>
      </c>
      <c r="M2182" s="86">
        <f t="shared" si="103"/>
        <v>104</v>
      </c>
      <c r="N2182" s="86">
        <f t="shared" si="103"/>
        <v>64</v>
      </c>
      <c r="O2182" s="86">
        <f t="shared" si="103"/>
        <v>1</v>
      </c>
      <c r="P2182" s="86">
        <f t="shared" si="103"/>
        <v>64004</v>
      </c>
      <c r="Q2182" s="86" t="str">
        <f t="shared" si="103"/>
        <v/>
      </c>
    </row>
    <row r="2183" spans="1:17" x14ac:dyDescent="0.25">
      <c r="A2183" t="s">
        <v>3107</v>
      </c>
      <c r="B2183" t="s">
        <v>765</v>
      </c>
      <c r="C2183" t="s">
        <v>769</v>
      </c>
      <c r="D2183" t="s">
        <v>776</v>
      </c>
      <c r="E2183" t="s">
        <v>780</v>
      </c>
      <c r="F2183">
        <v>1</v>
      </c>
      <c r="G2183" t="s">
        <v>3107</v>
      </c>
      <c r="H2183" t="s">
        <v>765</v>
      </c>
      <c r="J2183" s="90">
        <f t="shared" si="104"/>
        <v>64007</v>
      </c>
      <c r="K2183" s="86" t="str">
        <f t="shared" si="103"/>
        <v/>
      </c>
      <c r="L2183" s="86">
        <f t="shared" si="103"/>
        <v>174</v>
      </c>
      <c r="M2183" s="86">
        <f t="shared" si="103"/>
        <v>102</v>
      </c>
      <c r="N2183" s="86">
        <f t="shared" si="103"/>
        <v>64</v>
      </c>
      <c r="O2183" s="86">
        <f t="shared" si="103"/>
        <v>1</v>
      </c>
      <c r="P2183" s="86">
        <f t="shared" si="103"/>
        <v>64007</v>
      </c>
      <c r="Q2183" s="86" t="str">
        <f t="shared" si="103"/>
        <v/>
      </c>
    </row>
    <row r="2184" spans="1:17" x14ac:dyDescent="0.25">
      <c r="A2184" t="s">
        <v>3108</v>
      </c>
      <c r="B2184" t="s">
        <v>765</v>
      </c>
      <c r="C2184" t="s">
        <v>2609</v>
      </c>
      <c r="D2184" t="s">
        <v>776</v>
      </c>
      <c r="E2184" t="s">
        <v>780</v>
      </c>
      <c r="F2184">
        <v>1</v>
      </c>
      <c r="G2184" t="s">
        <v>3108</v>
      </c>
      <c r="H2184" t="s">
        <v>765</v>
      </c>
      <c r="J2184" s="90">
        <f t="shared" si="104"/>
        <v>64010</v>
      </c>
      <c r="K2184" s="86" t="str">
        <f t="shared" si="103"/>
        <v/>
      </c>
      <c r="L2184" s="86">
        <f t="shared" si="103"/>
        <v>50</v>
      </c>
      <c r="M2184" s="86">
        <f t="shared" si="103"/>
        <v>102</v>
      </c>
      <c r="N2184" s="86">
        <f t="shared" si="103"/>
        <v>64</v>
      </c>
      <c r="O2184" s="86">
        <f t="shared" si="103"/>
        <v>1</v>
      </c>
      <c r="P2184" s="86">
        <f t="shared" si="103"/>
        <v>64010</v>
      </c>
      <c r="Q2184" s="86" t="str">
        <f t="shared" si="103"/>
        <v/>
      </c>
    </row>
    <row r="2185" spans="1:17" x14ac:dyDescent="0.25">
      <c r="A2185" t="s">
        <v>3109</v>
      </c>
      <c r="B2185" t="s">
        <v>765</v>
      </c>
      <c r="C2185" t="s">
        <v>2609</v>
      </c>
      <c r="D2185" t="s">
        <v>776</v>
      </c>
      <c r="E2185" t="s">
        <v>780</v>
      </c>
      <c r="F2185">
        <v>1</v>
      </c>
      <c r="G2185" t="s">
        <v>3109</v>
      </c>
      <c r="H2185" t="s">
        <v>765</v>
      </c>
      <c r="J2185" s="90">
        <f t="shared" si="104"/>
        <v>64015</v>
      </c>
      <c r="K2185" s="86" t="str">
        <f t="shared" si="103"/>
        <v/>
      </c>
      <c r="L2185" s="86">
        <f t="shared" si="103"/>
        <v>50</v>
      </c>
      <c r="M2185" s="86">
        <f t="shared" si="103"/>
        <v>102</v>
      </c>
      <c r="N2185" s="86">
        <f t="shared" si="103"/>
        <v>64</v>
      </c>
      <c r="O2185" s="86">
        <f t="shared" si="103"/>
        <v>1</v>
      </c>
      <c r="P2185" s="86">
        <f t="shared" si="103"/>
        <v>64015</v>
      </c>
      <c r="Q2185" s="86" t="str">
        <f t="shared" si="103"/>
        <v/>
      </c>
    </row>
    <row r="2186" spans="1:17" x14ac:dyDescent="0.25">
      <c r="A2186" t="s">
        <v>3110</v>
      </c>
      <c r="B2186" t="s">
        <v>765</v>
      </c>
      <c r="C2186" t="s">
        <v>863</v>
      </c>
      <c r="D2186" t="s">
        <v>776</v>
      </c>
      <c r="E2186" t="s">
        <v>780</v>
      </c>
      <c r="F2186">
        <v>1</v>
      </c>
      <c r="G2186" t="s">
        <v>3110</v>
      </c>
      <c r="H2186" t="s">
        <v>765</v>
      </c>
      <c r="J2186" s="90">
        <f t="shared" si="104"/>
        <v>64020</v>
      </c>
      <c r="K2186" s="86" t="str">
        <f t="shared" si="103"/>
        <v/>
      </c>
      <c r="L2186" s="86">
        <f t="shared" si="103"/>
        <v>90</v>
      </c>
      <c r="M2186" s="86">
        <f t="shared" si="103"/>
        <v>102</v>
      </c>
      <c r="N2186" s="86">
        <f t="shared" si="103"/>
        <v>64</v>
      </c>
      <c r="O2186" s="86">
        <f t="shared" si="103"/>
        <v>1</v>
      </c>
      <c r="P2186" s="86">
        <f t="shared" si="103"/>
        <v>64020</v>
      </c>
      <c r="Q2186" s="86" t="str">
        <f t="shared" si="103"/>
        <v/>
      </c>
    </row>
    <row r="2187" spans="1:17" x14ac:dyDescent="0.25">
      <c r="A2187" t="s">
        <v>3111</v>
      </c>
      <c r="B2187" t="s">
        <v>765</v>
      </c>
      <c r="C2187" t="s">
        <v>2609</v>
      </c>
      <c r="D2187" t="s">
        <v>896</v>
      </c>
      <c r="E2187" t="s">
        <v>780</v>
      </c>
      <c r="F2187">
        <v>1</v>
      </c>
      <c r="G2187" t="s">
        <v>3111</v>
      </c>
      <c r="H2187" t="s">
        <v>765</v>
      </c>
      <c r="J2187" s="90">
        <f t="shared" si="104"/>
        <v>64025</v>
      </c>
      <c r="K2187" s="86" t="str">
        <f t="shared" si="103"/>
        <v/>
      </c>
      <c r="L2187" s="86">
        <f t="shared" si="103"/>
        <v>50</v>
      </c>
      <c r="M2187" s="86">
        <f t="shared" si="103"/>
        <v>104</v>
      </c>
      <c r="N2187" s="86">
        <f t="shared" si="103"/>
        <v>64</v>
      </c>
      <c r="O2187" s="86">
        <f t="shared" si="103"/>
        <v>1</v>
      </c>
      <c r="P2187" s="86">
        <f t="shared" si="103"/>
        <v>64025</v>
      </c>
      <c r="Q2187" s="86" t="str">
        <f t="shared" si="103"/>
        <v/>
      </c>
    </row>
    <row r="2188" spans="1:17" x14ac:dyDescent="0.25">
      <c r="A2188" t="s">
        <v>3112</v>
      </c>
      <c r="B2188" t="s">
        <v>765</v>
      </c>
      <c r="C2188" t="s">
        <v>863</v>
      </c>
      <c r="D2188" t="s">
        <v>776</v>
      </c>
      <c r="E2188" t="s">
        <v>780</v>
      </c>
      <c r="F2188">
        <v>1</v>
      </c>
      <c r="G2188" t="s">
        <v>3112</v>
      </c>
      <c r="H2188" t="s">
        <v>765</v>
      </c>
      <c r="J2188" s="90">
        <f t="shared" si="104"/>
        <v>64030</v>
      </c>
      <c r="K2188" s="86" t="str">
        <f t="shared" si="103"/>
        <v/>
      </c>
      <c r="L2188" s="86">
        <f t="shared" si="103"/>
        <v>90</v>
      </c>
      <c r="M2188" s="86">
        <f t="shared" si="103"/>
        <v>102</v>
      </c>
      <c r="N2188" s="86">
        <f t="shared" si="103"/>
        <v>64</v>
      </c>
      <c r="O2188" s="86">
        <f t="shared" si="103"/>
        <v>1</v>
      </c>
      <c r="P2188" s="86">
        <f t="shared" si="103"/>
        <v>64030</v>
      </c>
      <c r="Q2188" s="86" t="str">
        <f t="shared" si="103"/>
        <v/>
      </c>
    </row>
    <row r="2189" spans="1:17" x14ac:dyDescent="0.25">
      <c r="A2189" t="s">
        <v>3113</v>
      </c>
      <c r="B2189" t="s">
        <v>765</v>
      </c>
      <c r="C2189" t="s">
        <v>923</v>
      </c>
      <c r="D2189" t="s">
        <v>851</v>
      </c>
      <c r="E2189" t="s">
        <v>780</v>
      </c>
      <c r="F2189">
        <v>1</v>
      </c>
      <c r="G2189" t="s">
        <v>3113</v>
      </c>
      <c r="H2189" t="s">
        <v>765</v>
      </c>
      <c r="J2189" s="90">
        <f t="shared" si="104"/>
        <v>64035</v>
      </c>
      <c r="K2189" s="86" t="str">
        <f t="shared" si="103"/>
        <v/>
      </c>
      <c r="L2189" s="86">
        <f t="shared" si="103"/>
        <v>51</v>
      </c>
      <c r="M2189" s="86">
        <f t="shared" si="103"/>
        <v>101</v>
      </c>
      <c r="N2189" s="86">
        <f t="shared" si="103"/>
        <v>64</v>
      </c>
      <c r="O2189" s="86">
        <f t="shared" si="103"/>
        <v>1</v>
      </c>
      <c r="P2189" s="86">
        <f t="shared" si="103"/>
        <v>64035</v>
      </c>
      <c r="Q2189" s="86" t="str">
        <f t="shared" si="103"/>
        <v/>
      </c>
    </row>
    <row r="2190" spans="1:17" x14ac:dyDescent="0.25">
      <c r="A2190" t="s">
        <v>3114</v>
      </c>
      <c r="B2190" t="s">
        <v>765</v>
      </c>
      <c r="C2190" t="s">
        <v>923</v>
      </c>
      <c r="D2190" t="s">
        <v>851</v>
      </c>
      <c r="E2190" t="s">
        <v>780</v>
      </c>
      <c r="F2190">
        <v>1</v>
      </c>
      <c r="G2190" t="s">
        <v>3114</v>
      </c>
      <c r="H2190" t="s">
        <v>765</v>
      </c>
      <c r="J2190" s="90">
        <f t="shared" si="104"/>
        <v>64038</v>
      </c>
      <c r="K2190" s="86" t="str">
        <f t="shared" si="103"/>
        <v/>
      </c>
      <c r="L2190" s="86">
        <f t="shared" si="103"/>
        <v>51</v>
      </c>
      <c r="M2190" s="86">
        <f t="shared" si="103"/>
        <v>101</v>
      </c>
      <c r="N2190" s="86">
        <f t="shared" si="103"/>
        <v>64</v>
      </c>
      <c r="O2190" s="86">
        <f t="shared" si="103"/>
        <v>1</v>
      </c>
      <c r="P2190" s="86">
        <f t="shared" si="103"/>
        <v>64038</v>
      </c>
      <c r="Q2190" s="86" t="str">
        <f t="shared" si="103"/>
        <v/>
      </c>
    </row>
    <row r="2191" spans="1:17" x14ac:dyDescent="0.25">
      <c r="A2191" t="s">
        <v>3115</v>
      </c>
      <c r="B2191" t="s">
        <v>765</v>
      </c>
      <c r="C2191" t="s">
        <v>923</v>
      </c>
      <c r="D2191" t="s">
        <v>776</v>
      </c>
      <c r="E2191" t="s">
        <v>780</v>
      </c>
      <c r="F2191">
        <v>1</v>
      </c>
      <c r="G2191" t="s">
        <v>3115</v>
      </c>
      <c r="H2191" t="s">
        <v>765</v>
      </c>
      <c r="J2191" s="90">
        <f t="shared" si="104"/>
        <v>64041</v>
      </c>
      <c r="K2191" s="86" t="str">
        <f t="shared" si="103"/>
        <v/>
      </c>
      <c r="L2191" s="86">
        <f t="shared" si="103"/>
        <v>51</v>
      </c>
      <c r="M2191" s="86">
        <f t="shared" si="103"/>
        <v>102</v>
      </c>
      <c r="N2191" s="86">
        <f t="shared" si="103"/>
        <v>64</v>
      </c>
      <c r="O2191" s="86">
        <f t="shared" si="103"/>
        <v>1</v>
      </c>
      <c r="P2191" s="86">
        <f t="shared" si="103"/>
        <v>64041</v>
      </c>
      <c r="Q2191" s="86" t="str">
        <f t="shared" si="103"/>
        <v/>
      </c>
    </row>
    <row r="2192" spans="1:17" x14ac:dyDescent="0.25">
      <c r="A2192" t="s">
        <v>3116</v>
      </c>
      <c r="B2192" t="s">
        <v>765</v>
      </c>
      <c r="C2192" t="s">
        <v>923</v>
      </c>
      <c r="D2192" t="s">
        <v>851</v>
      </c>
      <c r="E2192" t="s">
        <v>780</v>
      </c>
      <c r="F2192">
        <v>1</v>
      </c>
      <c r="G2192" t="s">
        <v>3116</v>
      </c>
      <c r="H2192" t="s">
        <v>765</v>
      </c>
      <c r="J2192" s="90">
        <f t="shared" si="104"/>
        <v>64044</v>
      </c>
      <c r="K2192" s="86" t="str">
        <f t="shared" si="103"/>
        <v/>
      </c>
      <c r="L2192" s="86">
        <f t="shared" si="103"/>
        <v>51</v>
      </c>
      <c r="M2192" s="86">
        <f t="shared" si="103"/>
        <v>101</v>
      </c>
      <c r="N2192" s="86">
        <f t="shared" si="103"/>
        <v>64</v>
      </c>
      <c r="O2192" s="86">
        <f t="shared" si="103"/>
        <v>1</v>
      </c>
      <c r="P2192" s="86">
        <f t="shared" si="103"/>
        <v>64044</v>
      </c>
      <c r="Q2192" s="86" t="str">
        <f t="shared" si="103"/>
        <v/>
      </c>
    </row>
    <row r="2193" spans="1:17" x14ac:dyDescent="0.25">
      <c r="A2193" t="s">
        <v>3117</v>
      </c>
      <c r="B2193" t="s">
        <v>765</v>
      </c>
      <c r="C2193" t="s">
        <v>863</v>
      </c>
      <c r="D2193" t="s">
        <v>896</v>
      </c>
      <c r="E2193" t="s">
        <v>780</v>
      </c>
      <c r="F2193">
        <v>1</v>
      </c>
      <c r="G2193" t="s">
        <v>3117</v>
      </c>
      <c r="H2193" t="s">
        <v>765</v>
      </c>
      <c r="J2193" s="90">
        <f t="shared" si="104"/>
        <v>64047</v>
      </c>
      <c r="K2193" s="86" t="str">
        <f t="shared" si="103"/>
        <v/>
      </c>
      <c r="L2193" s="86">
        <f t="shared" si="103"/>
        <v>90</v>
      </c>
      <c r="M2193" s="86">
        <f t="shared" si="103"/>
        <v>104</v>
      </c>
      <c r="N2193" s="86">
        <f t="shared" si="103"/>
        <v>64</v>
      </c>
      <c r="O2193" s="86">
        <f t="shared" si="103"/>
        <v>1</v>
      </c>
      <c r="P2193" s="86">
        <f t="shared" si="103"/>
        <v>64047</v>
      </c>
      <c r="Q2193" s="86" t="str">
        <f t="shared" si="103"/>
        <v/>
      </c>
    </row>
    <row r="2194" spans="1:17" x14ac:dyDescent="0.25">
      <c r="A2194" t="s">
        <v>3118</v>
      </c>
      <c r="B2194" t="s">
        <v>765</v>
      </c>
      <c r="C2194" t="s">
        <v>923</v>
      </c>
      <c r="D2194" t="s">
        <v>776</v>
      </c>
      <c r="E2194" t="s">
        <v>780</v>
      </c>
      <c r="F2194">
        <v>1</v>
      </c>
      <c r="G2194" t="s">
        <v>3118</v>
      </c>
      <c r="H2194" t="s">
        <v>765</v>
      </c>
      <c r="J2194" s="90">
        <f t="shared" si="104"/>
        <v>64051</v>
      </c>
      <c r="K2194" s="86" t="str">
        <f t="shared" si="103"/>
        <v/>
      </c>
      <c r="L2194" s="86">
        <f t="shared" si="103"/>
        <v>51</v>
      </c>
      <c r="M2194" s="86">
        <f t="shared" si="103"/>
        <v>102</v>
      </c>
      <c r="N2194" s="86">
        <f t="shared" ref="N2194:Q2257" si="105">IFERROR(+E2194+0,"")</f>
        <v>64</v>
      </c>
      <c r="O2194" s="86">
        <f t="shared" si="105"/>
        <v>1</v>
      </c>
      <c r="P2194" s="86">
        <f t="shared" si="105"/>
        <v>64051</v>
      </c>
      <c r="Q2194" s="86" t="str">
        <f t="shared" si="105"/>
        <v/>
      </c>
    </row>
    <row r="2195" spans="1:17" x14ac:dyDescent="0.25">
      <c r="A2195" t="s">
        <v>3119</v>
      </c>
      <c r="B2195" t="s">
        <v>765</v>
      </c>
      <c r="C2195" t="s">
        <v>923</v>
      </c>
      <c r="D2195" t="s">
        <v>776</v>
      </c>
      <c r="E2195" t="s">
        <v>780</v>
      </c>
      <c r="F2195">
        <v>1</v>
      </c>
      <c r="G2195" t="s">
        <v>3119</v>
      </c>
      <c r="H2195" t="s">
        <v>765</v>
      </c>
      <c r="J2195" s="90">
        <f t="shared" si="104"/>
        <v>64052</v>
      </c>
      <c r="K2195" s="86" t="str">
        <f t="shared" ref="K2195:P2238" si="106">IFERROR(+B2195+0,"")</f>
        <v/>
      </c>
      <c r="L2195" s="86">
        <f t="shared" si="106"/>
        <v>51</v>
      </c>
      <c r="M2195" s="86">
        <f t="shared" si="106"/>
        <v>102</v>
      </c>
      <c r="N2195" s="86">
        <f t="shared" si="105"/>
        <v>64</v>
      </c>
      <c r="O2195" s="86">
        <f t="shared" si="105"/>
        <v>1</v>
      </c>
      <c r="P2195" s="86">
        <f t="shared" si="105"/>
        <v>64052</v>
      </c>
      <c r="Q2195" s="86" t="str">
        <f t="shared" si="105"/>
        <v/>
      </c>
    </row>
    <row r="2196" spans="1:17" x14ac:dyDescent="0.25">
      <c r="A2196" t="s">
        <v>3120</v>
      </c>
      <c r="B2196" t="s">
        <v>765</v>
      </c>
      <c r="C2196" t="s">
        <v>923</v>
      </c>
      <c r="D2196" t="s">
        <v>776</v>
      </c>
      <c r="E2196" t="s">
        <v>780</v>
      </c>
      <c r="F2196">
        <v>1</v>
      </c>
      <c r="G2196" t="s">
        <v>3120</v>
      </c>
      <c r="H2196" t="s">
        <v>765</v>
      </c>
      <c r="J2196" s="90">
        <f t="shared" si="104"/>
        <v>64053</v>
      </c>
      <c r="K2196" s="86" t="str">
        <f t="shared" si="106"/>
        <v/>
      </c>
      <c r="L2196" s="86">
        <f t="shared" si="106"/>
        <v>51</v>
      </c>
      <c r="M2196" s="86">
        <f t="shared" si="106"/>
        <v>102</v>
      </c>
      <c r="N2196" s="86">
        <f t="shared" si="105"/>
        <v>64</v>
      </c>
      <c r="O2196" s="86">
        <f t="shared" si="105"/>
        <v>1</v>
      </c>
      <c r="P2196" s="86">
        <f t="shared" si="105"/>
        <v>64053</v>
      </c>
      <c r="Q2196" s="86" t="str">
        <f t="shared" si="105"/>
        <v/>
      </c>
    </row>
    <row r="2197" spans="1:17" x14ac:dyDescent="0.25">
      <c r="A2197" t="s">
        <v>3121</v>
      </c>
      <c r="B2197" t="s">
        <v>765</v>
      </c>
      <c r="C2197" t="s">
        <v>923</v>
      </c>
      <c r="D2197" t="s">
        <v>776</v>
      </c>
      <c r="E2197" t="s">
        <v>780</v>
      </c>
      <c r="F2197">
        <v>1</v>
      </c>
      <c r="G2197" t="s">
        <v>3121</v>
      </c>
      <c r="H2197" t="s">
        <v>765</v>
      </c>
      <c r="J2197" s="90">
        <f t="shared" si="104"/>
        <v>64054</v>
      </c>
      <c r="K2197" s="86" t="str">
        <f t="shared" si="106"/>
        <v/>
      </c>
      <c r="L2197" s="86">
        <f t="shared" si="106"/>
        <v>51</v>
      </c>
      <c r="M2197" s="86">
        <f t="shared" si="106"/>
        <v>102</v>
      </c>
      <c r="N2197" s="86">
        <f t="shared" si="105"/>
        <v>64</v>
      </c>
      <c r="O2197" s="86">
        <f t="shared" si="105"/>
        <v>1</v>
      </c>
      <c r="P2197" s="86">
        <f t="shared" si="105"/>
        <v>64054</v>
      </c>
      <c r="Q2197" s="86" t="str">
        <f t="shared" si="105"/>
        <v/>
      </c>
    </row>
    <row r="2198" spans="1:17" x14ac:dyDescent="0.25">
      <c r="A2198" t="s">
        <v>3122</v>
      </c>
      <c r="B2198" t="s">
        <v>765</v>
      </c>
      <c r="C2198" t="s">
        <v>923</v>
      </c>
      <c r="D2198" t="s">
        <v>776</v>
      </c>
      <c r="E2198" t="s">
        <v>780</v>
      </c>
      <c r="F2198">
        <v>1</v>
      </c>
      <c r="G2198" t="s">
        <v>3122</v>
      </c>
      <c r="H2198" t="s">
        <v>765</v>
      </c>
      <c r="J2198" s="90">
        <f t="shared" si="104"/>
        <v>64055</v>
      </c>
      <c r="K2198" s="86" t="str">
        <f t="shared" si="106"/>
        <v/>
      </c>
      <c r="L2198" s="86">
        <f t="shared" si="106"/>
        <v>51</v>
      </c>
      <c r="M2198" s="86">
        <f t="shared" si="106"/>
        <v>102</v>
      </c>
      <c r="N2198" s="86">
        <f t="shared" si="106"/>
        <v>64</v>
      </c>
      <c r="O2198" s="86">
        <f t="shared" si="106"/>
        <v>1</v>
      </c>
      <c r="P2198" s="86">
        <f t="shared" si="106"/>
        <v>64055</v>
      </c>
      <c r="Q2198" s="86" t="str">
        <f t="shared" si="105"/>
        <v/>
      </c>
    </row>
    <row r="2199" spans="1:17" x14ac:dyDescent="0.25">
      <c r="A2199" t="s">
        <v>3123</v>
      </c>
      <c r="B2199" t="s">
        <v>765</v>
      </c>
      <c r="C2199" t="s">
        <v>923</v>
      </c>
      <c r="D2199" t="s">
        <v>776</v>
      </c>
      <c r="E2199" t="s">
        <v>780</v>
      </c>
      <c r="F2199">
        <v>1</v>
      </c>
      <c r="G2199" t="s">
        <v>3123</v>
      </c>
      <c r="H2199" t="s">
        <v>765</v>
      </c>
      <c r="J2199" s="90">
        <f t="shared" si="104"/>
        <v>64056</v>
      </c>
      <c r="K2199" s="86" t="str">
        <f t="shared" si="106"/>
        <v/>
      </c>
      <c r="L2199" s="86">
        <f t="shared" si="106"/>
        <v>51</v>
      </c>
      <c r="M2199" s="86">
        <f t="shared" si="106"/>
        <v>102</v>
      </c>
      <c r="N2199" s="86">
        <f t="shared" si="106"/>
        <v>64</v>
      </c>
      <c r="O2199" s="86">
        <f t="shared" si="106"/>
        <v>1</v>
      </c>
      <c r="P2199" s="86">
        <f t="shared" si="106"/>
        <v>64056</v>
      </c>
      <c r="Q2199" s="86" t="str">
        <f t="shared" si="105"/>
        <v/>
      </c>
    </row>
    <row r="2200" spans="1:17" x14ac:dyDescent="0.25">
      <c r="A2200" t="s">
        <v>3124</v>
      </c>
      <c r="B2200" t="s">
        <v>765</v>
      </c>
      <c r="C2200" t="s">
        <v>923</v>
      </c>
      <c r="D2200" t="s">
        <v>776</v>
      </c>
      <c r="E2200" t="s">
        <v>780</v>
      </c>
      <c r="F2200">
        <v>1</v>
      </c>
      <c r="G2200" t="s">
        <v>3124</v>
      </c>
      <c r="H2200" t="s">
        <v>765</v>
      </c>
      <c r="J2200" s="90">
        <f t="shared" si="104"/>
        <v>64057</v>
      </c>
      <c r="K2200" s="86" t="str">
        <f t="shared" si="106"/>
        <v/>
      </c>
      <c r="L2200" s="86">
        <f t="shared" si="106"/>
        <v>51</v>
      </c>
      <c r="M2200" s="86">
        <f t="shared" si="106"/>
        <v>102</v>
      </c>
      <c r="N2200" s="86">
        <f t="shared" si="106"/>
        <v>64</v>
      </c>
      <c r="O2200" s="86">
        <f t="shared" si="106"/>
        <v>1</v>
      </c>
      <c r="P2200" s="86">
        <f t="shared" si="106"/>
        <v>64057</v>
      </c>
      <c r="Q2200" s="86" t="str">
        <f t="shared" si="105"/>
        <v/>
      </c>
    </row>
    <row r="2201" spans="1:17" x14ac:dyDescent="0.25">
      <c r="A2201" t="s">
        <v>3125</v>
      </c>
      <c r="B2201" t="s">
        <v>765</v>
      </c>
      <c r="C2201" t="s">
        <v>923</v>
      </c>
      <c r="D2201" t="s">
        <v>776</v>
      </c>
      <c r="E2201" t="s">
        <v>780</v>
      </c>
      <c r="F2201">
        <v>1</v>
      </c>
      <c r="G2201" t="s">
        <v>3125</v>
      </c>
      <c r="H2201" t="s">
        <v>765</v>
      </c>
      <c r="J2201" s="90">
        <f t="shared" si="104"/>
        <v>64058</v>
      </c>
      <c r="K2201" s="86" t="str">
        <f t="shared" si="106"/>
        <v/>
      </c>
      <c r="L2201" s="86">
        <f t="shared" si="106"/>
        <v>51</v>
      </c>
      <c r="M2201" s="86">
        <f t="shared" si="106"/>
        <v>102</v>
      </c>
      <c r="N2201" s="86">
        <f t="shared" si="106"/>
        <v>64</v>
      </c>
      <c r="O2201" s="86">
        <f t="shared" si="106"/>
        <v>1</v>
      </c>
      <c r="P2201" s="86">
        <f t="shared" si="106"/>
        <v>64058</v>
      </c>
      <c r="Q2201" s="86" t="str">
        <f t="shared" si="105"/>
        <v/>
      </c>
    </row>
    <row r="2202" spans="1:17" x14ac:dyDescent="0.25">
      <c r="A2202" t="s">
        <v>3126</v>
      </c>
      <c r="B2202" t="s">
        <v>765</v>
      </c>
      <c r="C2202" t="s">
        <v>923</v>
      </c>
      <c r="D2202" t="s">
        <v>776</v>
      </c>
      <c r="E2202" t="s">
        <v>780</v>
      </c>
      <c r="F2202">
        <v>1</v>
      </c>
      <c r="G2202" t="s">
        <v>3126</v>
      </c>
      <c r="H2202" t="s">
        <v>765</v>
      </c>
      <c r="J2202" s="90">
        <f t="shared" si="104"/>
        <v>64059</v>
      </c>
      <c r="K2202" s="86" t="str">
        <f t="shared" si="106"/>
        <v/>
      </c>
      <c r="L2202" s="86">
        <f t="shared" si="106"/>
        <v>51</v>
      </c>
      <c r="M2202" s="86">
        <f t="shared" si="106"/>
        <v>102</v>
      </c>
      <c r="N2202" s="86">
        <f t="shared" si="106"/>
        <v>64</v>
      </c>
      <c r="O2202" s="86">
        <f t="shared" si="106"/>
        <v>1</v>
      </c>
      <c r="P2202" s="86">
        <f t="shared" si="106"/>
        <v>64059</v>
      </c>
      <c r="Q2202" s="86" t="str">
        <f t="shared" si="105"/>
        <v/>
      </c>
    </row>
    <row r="2203" spans="1:17" x14ac:dyDescent="0.25">
      <c r="A2203" t="s">
        <v>3127</v>
      </c>
      <c r="B2203" t="s">
        <v>765</v>
      </c>
      <c r="C2203" t="s">
        <v>863</v>
      </c>
      <c r="D2203" t="s">
        <v>896</v>
      </c>
      <c r="E2203" t="s">
        <v>780</v>
      </c>
      <c r="F2203">
        <v>1</v>
      </c>
      <c r="G2203" t="s">
        <v>3127</v>
      </c>
      <c r="H2203" t="s">
        <v>765</v>
      </c>
      <c r="J2203" s="90">
        <f t="shared" si="104"/>
        <v>64067</v>
      </c>
      <c r="K2203" s="86" t="str">
        <f t="shared" si="106"/>
        <v/>
      </c>
      <c r="L2203" s="86">
        <f t="shared" si="106"/>
        <v>90</v>
      </c>
      <c r="M2203" s="86">
        <f t="shared" si="106"/>
        <v>104</v>
      </c>
      <c r="N2203" s="86">
        <f t="shared" si="106"/>
        <v>64</v>
      </c>
      <c r="O2203" s="86">
        <f t="shared" si="106"/>
        <v>1</v>
      </c>
      <c r="P2203" s="86">
        <f t="shared" si="106"/>
        <v>64067</v>
      </c>
      <c r="Q2203" s="86" t="str">
        <f t="shared" si="105"/>
        <v/>
      </c>
    </row>
    <row r="2204" spans="1:17" x14ac:dyDescent="0.25">
      <c r="A2204" t="s">
        <v>3128</v>
      </c>
      <c r="B2204" t="s">
        <v>765</v>
      </c>
      <c r="C2204" t="s">
        <v>2609</v>
      </c>
      <c r="D2204" t="s">
        <v>776</v>
      </c>
      <c r="E2204" t="s">
        <v>780</v>
      </c>
      <c r="F2204">
        <v>1</v>
      </c>
      <c r="G2204" t="s">
        <v>3128</v>
      </c>
      <c r="H2204" t="s">
        <v>765</v>
      </c>
      <c r="J2204" s="90">
        <f t="shared" si="104"/>
        <v>64070</v>
      </c>
      <c r="K2204" s="86" t="str">
        <f t="shared" si="106"/>
        <v/>
      </c>
      <c r="L2204" s="86">
        <f t="shared" si="106"/>
        <v>50</v>
      </c>
      <c r="M2204" s="86">
        <f t="shared" si="106"/>
        <v>102</v>
      </c>
      <c r="N2204" s="86">
        <f t="shared" si="106"/>
        <v>64</v>
      </c>
      <c r="O2204" s="86">
        <f t="shared" si="106"/>
        <v>1</v>
      </c>
      <c r="P2204" s="86">
        <f t="shared" si="106"/>
        <v>64070</v>
      </c>
      <c r="Q2204" s="86" t="str">
        <f t="shared" si="105"/>
        <v/>
      </c>
    </row>
    <row r="2205" spans="1:17" x14ac:dyDescent="0.25">
      <c r="A2205" t="s">
        <v>3129</v>
      </c>
      <c r="B2205" t="s">
        <v>765</v>
      </c>
      <c r="C2205" t="s">
        <v>863</v>
      </c>
      <c r="D2205" t="s">
        <v>851</v>
      </c>
      <c r="E2205" t="s">
        <v>780</v>
      </c>
      <c r="F2205">
        <v>1</v>
      </c>
      <c r="G2205" t="s">
        <v>3129</v>
      </c>
      <c r="H2205" t="s">
        <v>765</v>
      </c>
      <c r="J2205" s="90">
        <f t="shared" si="104"/>
        <v>64075</v>
      </c>
      <c r="K2205" s="86" t="str">
        <f t="shared" si="106"/>
        <v/>
      </c>
      <c r="L2205" s="86">
        <f t="shared" si="106"/>
        <v>90</v>
      </c>
      <c r="M2205" s="86">
        <f t="shared" si="106"/>
        <v>101</v>
      </c>
      <c r="N2205" s="86">
        <f t="shared" si="106"/>
        <v>64</v>
      </c>
      <c r="O2205" s="86">
        <f t="shared" si="106"/>
        <v>1</v>
      </c>
      <c r="P2205" s="86">
        <f t="shared" si="106"/>
        <v>64075</v>
      </c>
      <c r="Q2205" s="86" t="str">
        <f t="shared" si="105"/>
        <v/>
      </c>
    </row>
    <row r="2206" spans="1:17" x14ac:dyDescent="0.25">
      <c r="A2206" t="s">
        <v>3130</v>
      </c>
      <c r="B2206" t="s">
        <v>765</v>
      </c>
      <c r="C2206" t="s">
        <v>775</v>
      </c>
      <c r="D2206" t="s">
        <v>851</v>
      </c>
      <c r="E2206" t="s">
        <v>780</v>
      </c>
      <c r="F2206">
        <v>1</v>
      </c>
      <c r="G2206" t="s">
        <v>3130</v>
      </c>
      <c r="H2206" t="s">
        <v>765</v>
      </c>
      <c r="J2206" s="90">
        <f t="shared" si="104"/>
        <v>64101</v>
      </c>
      <c r="K2206" s="86" t="str">
        <f t="shared" si="106"/>
        <v/>
      </c>
      <c r="L2206" s="86">
        <f t="shared" si="106"/>
        <v>97</v>
      </c>
      <c r="M2206" s="86">
        <f t="shared" si="106"/>
        <v>101</v>
      </c>
      <c r="N2206" s="86">
        <f t="shared" si="106"/>
        <v>64</v>
      </c>
      <c r="O2206" s="86">
        <f t="shared" si="106"/>
        <v>1</v>
      </c>
      <c r="P2206" s="86">
        <f t="shared" si="106"/>
        <v>64101</v>
      </c>
      <c r="Q2206" s="86" t="str">
        <f t="shared" si="105"/>
        <v/>
      </c>
    </row>
    <row r="2207" spans="1:17" x14ac:dyDescent="0.25">
      <c r="A2207" t="s">
        <v>3131</v>
      </c>
      <c r="B2207" t="s">
        <v>765</v>
      </c>
      <c r="C2207" t="s">
        <v>775</v>
      </c>
      <c r="D2207" t="s">
        <v>851</v>
      </c>
      <c r="E2207" t="s">
        <v>780</v>
      </c>
      <c r="F2207">
        <v>1</v>
      </c>
      <c r="G2207" t="s">
        <v>3131</v>
      </c>
      <c r="H2207" t="s">
        <v>765</v>
      </c>
      <c r="J2207" s="90">
        <f t="shared" si="104"/>
        <v>64102</v>
      </c>
      <c r="K2207" s="86" t="str">
        <f t="shared" si="106"/>
        <v/>
      </c>
      <c r="L2207" s="86">
        <f t="shared" si="106"/>
        <v>97</v>
      </c>
      <c r="M2207" s="86">
        <f t="shared" si="106"/>
        <v>101</v>
      </c>
      <c r="N2207" s="86">
        <f t="shared" si="106"/>
        <v>64</v>
      </c>
      <c r="O2207" s="86">
        <f t="shared" si="106"/>
        <v>1</v>
      </c>
      <c r="P2207" s="86">
        <f t="shared" si="106"/>
        <v>64102</v>
      </c>
      <c r="Q2207" s="86" t="str">
        <f t="shared" si="105"/>
        <v/>
      </c>
    </row>
    <row r="2208" spans="1:17" x14ac:dyDescent="0.25">
      <c r="A2208" t="s">
        <v>3132</v>
      </c>
      <c r="B2208" t="s">
        <v>765</v>
      </c>
      <c r="C2208" t="s">
        <v>775</v>
      </c>
      <c r="D2208" t="s">
        <v>851</v>
      </c>
      <c r="E2208" t="s">
        <v>780</v>
      </c>
      <c r="F2208">
        <v>1</v>
      </c>
      <c r="G2208" t="s">
        <v>3132</v>
      </c>
      <c r="H2208" t="s">
        <v>765</v>
      </c>
      <c r="J2208" s="90">
        <f t="shared" si="104"/>
        <v>64103</v>
      </c>
      <c r="K2208" s="86" t="str">
        <f t="shared" si="106"/>
        <v/>
      </c>
      <c r="L2208" s="86">
        <f t="shared" si="106"/>
        <v>97</v>
      </c>
      <c r="M2208" s="86">
        <f t="shared" si="106"/>
        <v>101</v>
      </c>
      <c r="N2208" s="86">
        <f t="shared" si="106"/>
        <v>64</v>
      </c>
      <c r="O2208" s="86">
        <f t="shared" si="106"/>
        <v>1</v>
      </c>
      <c r="P2208" s="86">
        <f t="shared" si="106"/>
        <v>64103</v>
      </c>
      <c r="Q2208" s="86" t="str">
        <f t="shared" si="105"/>
        <v/>
      </c>
    </row>
    <row r="2209" spans="1:17" x14ac:dyDescent="0.25">
      <c r="A2209" t="s">
        <v>3133</v>
      </c>
      <c r="B2209" t="s">
        <v>765</v>
      </c>
      <c r="C2209" t="s">
        <v>775</v>
      </c>
      <c r="D2209" t="s">
        <v>851</v>
      </c>
      <c r="E2209" t="s">
        <v>780</v>
      </c>
      <c r="F2209">
        <v>1</v>
      </c>
      <c r="G2209" t="s">
        <v>3133</v>
      </c>
      <c r="H2209" t="s">
        <v>765</v>
      </c>
      <c r="J2209" s="90">
        <f t="shared" si="104"/>
        <v>64104</v>
      </c>
      <c r="K2209" s="86" t="str">
        <f t="shared" si="106"/>
        <v/>
      </c>
      <c r="L2209" s="86">
        <f t="shared" si="106"/>
        <v>97</v>
      </c>
      <c r="M2209" s="86">
        <f t="shared" si="106"/>
        <v>101</v>
      </c>
      <c r="N2209" s="86">
        <f t="shared" si="106"/>
        <v>64</v>
      </c>
      <c r="O2209" s="86">
        <f t="shared" si="106"/>
        <v>1</v>
      </c>
      <c r="P2209" s="86">
        <f t="shared" si="106"/>
        <v>64104</v>
      </c>
      <c r="Q2209" s="86" t="str">
        <f t="shared" si="105"/>
        <v/>
      </c>
    </row>
    <row r="2210" spans="1:17" x14ac:dyDescent="0.25">
      <c r="A2210" t="s">
        <v>3134</v>
      </c>
      <c r="B2210" t="s">
        <v>765</v>
      </c>
      <c r="C2210" t="s">
        <v>775</v>
      </c>
      <c r="D2210" t="s">
        <v>851</v>
      </c>
      <c r="E2210" t="s">
        <v>780</v>
      </c>
      <c r="F2210">
        <v>1</v>
      </c>
      <c r="G2210" t="s">
        <v>3134</v>
      </c>
      <c r="H2210" t="s">
        <v>765</v>
      </c>
      <c r="J2210" s="90">
        <f t="shared" si="104"/>
        <v>64105</v>
      </c>
      <c r="K2210" s="86" t="str">
        <f t="shared" si="106"/>
        <v/>
      </c>
      <c r="L2210" s="86">
        <f t="shared" si="106"/>
        <v>97</v>
      </c>
      <c r="M2210" s="86">
        <f t="shared" si="106"/>
        <v>101</v>
      </c>
      <c r="N2210" s="86">
        <f t="shared" si="106"/>
        <v>64</v>
      </c>
      <c r="O2210" s="86">
        <f t="shared" si="106"/>
        <v>1</v>
      </c>
      <c r="P2210" s="86">
        <f t="shared" si="106"/>
        <v>64105</v>
      </c>
      <c r="Q2210" s="86" t="str">
        <f t="shared" si="105"/>
        <v/>
      </c>
    </row>
    <row r="2211" spans="1:17" x14ac:dyDescent="0.25">
      <c r="A2211" t="s">
        <v>3135</v>
      </c>
      <c r="B2211" t="s">
        <v>765</v>
      </c>
      <c r="C2211" t="s">
        <v>775</v>
      </c>
      <c r="D2211" t="s">
        <v>851</v>
      </c>
      <c r="E2211" t="s">
        <v>780</v>
      </c>
      <c r="F2211">
        <v>1</v>
      </c>
      <c r="G2211" t="s">
        <v>3135</v>
      </c>
      <c r="H2211" t="s">
        <v>765</v>
      </c>
      <c r="J2211" s="90">
        <f t="shared" si="104"/>
        <v>64106</v>
      </c>
      <c r="K2211" s="86" t="str">
        <f t="shared" si="106"/>
        <v/>
      </c>
      <c r="L2211" s="86">
        <f t="shared" si="106"/>
        <v>97</v>
      </c>
      <c r="M2211" s="86">
        <f t="shared" si="106"/>
        <v>101</v>
      </c>
      <c r="N2211" s="86">
        <f t="shared" si="106"/>
        <v>64</v>
      </c>
      <c r="O2211" s="86">
        <f t="shared" si="106"/>
        <v>1</v>
      </c>
      <c r="P2211" s="86">
        <f t="shared" si="106"/>
        <v>64106</v>
      </c>
      <c r="Q2211" s="86" t="str">
        <f t="shared" si="105"/>
        <v/>
      </c>
    </row>
    <row r="2212" spans="1:17" x14ac:dyDescent="0.25">
      <c r="A2212" t="s">
        <v>3136</v>
      </c>
      <c r="B2212" t="s">
        <v>765</v>
      </c>
      <c r="C2212" t="s">
        <v>775</v>
      </c>
      <c r="D2212" t="s">
        <v>851</v>
      </c>
      <c r="E2212" t="s">
        <v>780</v>
      </c>
      <c r="F2212">
        <v>1</v>
      </c>
      <c r="G2212" t="s">
        <v>3136</v>
      </c>
      <c r="H2212" t="s">
        <v>765</v>
      </c>
      <c r="J2212" s="90">
        <f t="shared" si="104"/>
        <v>64107</v>
      </c>
      <c r="K2212" s="86" t="str">
        <f t="shared" si="106"/>
        <v/>
      </c>
      <c r="L2212" s="86">
        <f t="shared" si="106"/>
        <v>97</v>
      </c>
      <c r="M2212" s="86">
        <f t="shared" si="106"/>
        <v>101</v>
      </c>
      <c r="N2212" s="86">
        <f t="shared" si="106"/>
        <v>64</v>
      </c>
      <c r="O2212" s="86">
        <f t="shared" si="106"/>
        <v>1</v>
      </c>
      <c r="P2212" s="86">
        <f t="shared" si="106"/>
        <v>64107</v>
      </c>
      <c r="Q2212" s="86" t="str">
        <f t="shared" si="105"/>
        <v/>
      </c>
    </row>
    <row r="2213" spans="1:17" x14ac:dyDescent="0.25">
      <c r="A2213" t="s">
        <v>3137</v>
      </c>
      <c r="B2213" t="s">
        <v>765</v>
      </c>
      <c r="C2213" t="s">
        <v>775</v>
      </c>
      <c r="D2213" t="s">
        <v>851</v>
      </c>
      <c r="E2213" t="s">
        <v>780</v>
      </c>
      <c r="F2213">
        <v>1</v>
      </c>
      <c r="G2213" t="s">
        <v>3137</v>
      </c>
      <c r="H2213" t="s">
        <v>765</v>
      </c>
      <c r="J2213" s="90">
        <f t="shared" si="104"/>
        <v>64108</v>
      </c>
      <c r="K2213" s="86" t="str">
        <f t="shared" si="106"/>
        <v/>
      </c>
      <c r="L2213" s="86">
        <f t="shared" si="106"/>
        <v>97</v>
      </c>
      <c r="M2213" s="86">
        <f t="shared" si="106"/>
        <v>101</v>
      </c>
      <c r="N2213" s="86">
        <f t="shared" si="106"/>
        <v>64</v>
      </c>
      <c r="O2213" s="86">
        <f t="shared" si="106"/>
        <v>1</v>
      </c>
      <c r="P2213" s="86">
        <f t="shared" si="106"/>
        <v>64108</v>
      </c>
      <c r="Q2213" s="86" t="str">
        <f t="shared" si="105"/>
        <v/>
      </c>
    </row>
    <row r="2214" spans="1:17" x14ac:dyDescent="0.25">
      <c r="A2214" t="s">
        <v>3138</v>
      </c>
      <c r="B2214" t="s">
        <v>765</v>
      </c>
      <c r="C2214" t="s">
        <v>775</v>
      </c>
      <c r="D2214" t="s">
        <v>851</v>
      </c>
      <c r="E2214" t="s">
        <v>780</v>
      </c>
      <c r="F2214">
        <v>1</v>
      </c>
      <c r="G2214" t="s">
        <v>3138</v>
      </c>
      <c r="H2214" t="s">
        <v>765</v>
      </c>
      <c r="J2214" s="90">
        <f t="shared" si="104"/>
        <v>64109</v>
      </c>
      <c r="K2214" s="86" t="str">
        <f t="shared" si="106"/>
        <v/>
      </c>
      <c r="L2214" s="86">
        <f t="shared" si="106"/>
        <v>97</v>
      </c>
      <c r="M2214" s="86">
        <f t="shared" si="106"/>
        <v>101</v>
      </c>
      <c r="N2214" s="86">
        <f t="shared" si="106"/>
        <v>64</v>
      </c>
      <c r="O2214" s="86">
        <f t="shared" si="106"/>
        <v>1</v>
      </c>
      <c r="P2214" s="86">
        <f t="shared" si="106"/>
        <v>64109</v>
      </c>
      <c r="Q2214" s="86" t="str">
        <f t="shared" si="105"/>
        <v/>
      </c>
    </row>
    <row r="2215" spans="1:17" x14ac:dyDescent="0.25">
      <c r="A2215" t="s">
        <v>3139</v>
      </c>
      <c r="B2215" t="s">
        <v>765</v>
      </c>
      <c r="C2215" t="s">
        <v>775</v>
      </c>
      <c r="D2215" t="s">
        <v>851</v>
      </c>
      <c r="E2215" t="s">
        <v>780</v>
      </c>
      <c r="F2215">
        <v>1</v>
      </c>
      <c r="G2215" t="s">
        <v>3139</v>
      </c>
      <c r="H2215" t="s">
        <v>765</v>
      </c>
      <c r="J2215" s="90">
        <f t="shared" si="104"/>
        <v>64110</v>
      </c>
      <c r="K2215" s="86" t="str">
        <f t="shared" si="106"/>
        <v/>
      </c>
      <c r="L2215" s="86">
        <f t="shared" si="106"/>
        <v>97</v>
      </c>
      <c r="M2215" s="86">
        <f t="shared" si="106"/>
        <v>101</v>
      </c>
      <c r="N2215" s="86">
        <f t="shared" si="106"/>
        <v>64</v>
      </c>
      <c r="O2215" s="86">
        <f t="shared" si="106"/>
        <v>1</v>
      </c>
      <c r="P2215" s="86">
        <f t="shared" si="106"/>
        <v>64110</v>
      </c>
      <c r="Q2215" s="86" t="str">
        <f t="shared" si="105"/>
        <v/>
      </c>
    </row>
    <row r="2216" spans="1:17" x14ac:dyDescent="0.25">
      <c r="A2216" t="s">
        <v>3140</v>
      </c>
      <c r="B2216" t="s">
        <v>765</v>
      </c>
      <c r="C2216" t="s">
        <v>775</v>
      </c>
      <c r="D2216" t="s">
        <v>851</v>
      </c>
      <c r="E2216" t="s">
        <v>780</v>
      </c>
      <c r="F2216">
        <v>1</v>
      </c>
      <c r="G2216" t="s">
        <v>3140</v>
      </c>
      <c r="H2216" t="s">
        <v>765</v>
      </c>
      <c r="J2216" s="90">
        <f t="shared" si="104"/>
        <v>64111</v>
      </c>
      <c r="K2216" s="86" t="str">
        <f t="shared" si="106"/>
        <v/>
      </c>
      <c r="L2216" s="86">
        <f t="shared" si="106"/>
        <v>97</v>
      </c>
      <c r="M2216" s="86">
        <f t="shared" si="106"/>
        <v>101</v>
      </c>
      <c r="N2216" s="86">
        <f t="shared" si="106"/>
        <v>64</v>
      </c>
      <c r="O2216" s="86">
        <f t="shared" si="106"/>
        <v>1</v>
      </c>
      <c r="P2216" s="86">
        <f t="shared" si="106"/>
        <v>64111</v>
      </c>
      <c r="Q2216" s="86" t="str">
        <f t="shared" si="105"/>
        <v/>
      </c>
    </row>
    <row r="2217" spans="1:17" x14ac:dyDescent="0.25">
      <c r="A2217" t="s">
        <v>3141</v>
      </c>
      <c r="B2217" t="s">
        <v>765</v>
      </c>
      <c r="C2217" t="s">
        <v>775</v>
      </c>
      <c r="D2217" t="s">
        <v>851</v>
      </c>
      <c r="E2217" t="s">
        <v>780</v>
      </c>
      <c r="F2217">
        <v>1</v>
      </c>
      <c r="G2217" t="s">
        <v>3141</v>
      </c>
      <c r="H2217" t="s">
        <v>765</v>
      </c>
      <c r="J2217" s="90">
        <f t="shared" si="104"/>
        <v>64112</v>
      </c>
      <c r="K2217" s="86" t="str">
        <f t="shared" si="106"/>
        <v/>
      </c>
      <c r="L2217" s="86">
        <f t="shared" si="106"/>
        <v>97</v>
      </c>
      <c r="M2217" s="86">
        <f t="shared" si="106"/>
        <v>101</v>
      </c>
      <c r="N2217" s="86">
        <f t="shared" si="106"/>
        <v>64</v>
      </c>
      <c r="O2217" s="86">
        <f t="shared" si="106"/>
        <v>1</v>
      </c>
      <c r="P2217" s="86">
        <f t="shared" si="106"/>
        <v>64112</v>
      </c>
      <c r="Q2217" s="86" t="str">
        <f t="shared" si="105"/>
        <v/>
      </c>
    </row>
    <row r="2218" spans="1:17" x14ac:dyDescent="0.25">
      <c r="A2218" t="s">
        <v>3142</v>
      </c>
      <c r="B2218" t="s">
        <v>765</v>
      </c>
      <c r="C2218" t="s">
        <v>775</v>
      </c>
      <c r="D2218" t="s">
        <v>851</v>
      </c>
      <c r="E2218" t="s">
        <v>780</v>
      </c>
      <c r="F2218">
        <v>1</v>
      </c>
      <c r="G2218" t="s">
        <v>3142</v>
      </c>
      <c r="H2218" t="s">
        <v>765</v>
      </c>
      <c r="J2218" s="90">
        <f t="shared" si="104"/>
        <v>64113</v>
      </c>
      <c r="K2218" s="86" t="str">
        <f t="shared" si="106"/>
        <v/>
      </c>
      <c r="L2218" s="86">
        <f t="shared" si="106"/>
        <v>97</v>
      </c>
      <c r="M2218" s="86">
        <f t="shared" si="106"/>
        <v>101</v>
      </c>
      <c r="N2218" s="86">
        <f t="shared" si="106"/>
        <v>64</v>
      </c>
      <c r="O2218" s="86">
        <f t="shared" si="106"/>
        <v>1</v>
      </c>
      <c r="P2218" s="86">
        <f t="shared" si="106"/>
        <v>64113</v>
      </c>
      <c r="Q2218" s="86" t="str">
        <f t="shared" si="105"/>
        <v/>
      </c>
    </row>
    <row r="2219" spans="1:17" x14ac:dyDescent="0.25">
      <c r="A2219" t="s">
        <v>3143</v>
      </c>
      <c r="B2219" t="s">
        <v>765</v>
      </c>
      <c r="C2219" t="s">
        <v>775</v>
      </c>
      <c r="D2219" t="s">
        <v>851</v>
      </c>
      <c r="E2219" t="s">
        <v>780</v>
      </c>
      <c r="F2219">
        <v>1</v>
      </c>
      <c r="G2219" t="s">
        <v>3143</v>
      </c>
      <c r="H2219" t="s">
        <v>765</v>
      </c>
      <c r="J2219" s="90">
        <f t="shared" si="104"/>
        <v>64114</v>
      </c>
      <c r="K2219" s="86" t="str">
        <f t="shared" si="106"/>
        <v/>
      </c>
      <c r="L2219" s="86">
        <f t="shared" si="106"/>
        <v>97</v>
      </c>
      <c r="M2219" s="86">
        <f t="shared" si="106"/>
        <v>101</v>
      </c>
      <c r="N2219" s="86">
        <f t="shared" si="106"/>
        <v>64</v>
      </c>
      <c r="O2219" s="86">
        <f t="shared" si="106"/>
        <v>1</v>
      </c>
      <c r="P2219" s="86">
        <f t="shared" si="106"/>
        <v>64114</v>
      </c>
      <c r="Q2219" s="86" t="str">
        <f t="shared" si="105"/>
        <v/>
      </c>
    </row>
    <row r="2220" spans="1:17" x14ac:dyDescent="0.25">
      <c r="A2220" t="s">
        <v>3144</v>
      </c>
      <c r="B2220" t="s">
        <v>765</v>
      </c>
      <c r="C2220" t="s">
        <v>775</v>
      </c>
      <c r="D2220" t="s">
        <v>851</v>
      </c>
      <c r="E2220" t="s">
        <v>780</v>
      </c>
      <c r="F2220">
        <v>1</v>
      </c>
      <c r="G2220" t="s">
        <v>3144</v>
      </c>
      <c r="H2220" t="s">
        <v>765</v>
      </c>
      <c r="J2220" s="90">
        <f t="shared" si="104"/>
        <v>64115</v>
      </c>
      <c r="K2220" s="86" t="str">
        <f t="shared" si="106"/>
        <v/>
      </c>
      <c r="L2220" s="86">
        <f t="shared" si="106"/>
        <v>97</v>
      </c>
      <c r="M2220" s="86">
        <f t="shared" si="106"/>
        <v>101</v>
      </c>
      <c r="N2220" s="86">
        <f t="shared" si="106"/>
        <v>64</v>
      </c>
      <c r="O2220" s="86">
        <f t="shared" si="106"/>
        <v>1</v>
      </c>
      <c r="P2220" s="86">
        <f t="shared" si="106"/>
        <v>64115</v>
      </c>
      <c r="Q2220" s="86" t="str">
        <f t="shared" si="105"/>
        <v/>
      </c>
    </row>
    <row r="2221" spans="1:17" x14ac:dyDescent="0.25">
      <c r="A2221" t="s">
        <v>3145</v>
      </c>
      <c r="B2221" t="s">
        <v>765</v>
      </c>
      <c r="C2221" t="s">
        <v>775</v>
      </c>
      <c r="D2221" t="s">
        <v>851</v>
      </c>
      <c r="E2221" t="s">
        <v>780</v>
      </c>
      <c r="F2221">
        <v>1</v>
      </c>
      <c r="G2221" t="s">
        <v>3145</v>
      </c>
      <c r="H2221" t="s">
        <v>765</v>
      </c>
      <c r="J2221" s="90">
        <f t="shared" si="104"/>
        <v>64116</v>
      </c>
      <c r="K2221" s="86" t="str">
        <f t="shared" si="106"/>
        <v/>
      </c>
      <c r="L2221" s="86">
        <f t="shared" si="106"/>
        <v>97</v>
      </c>
      <c r="M2221" s="86">
        <f t="shared" si="106"/>
        <v>101</v>
      </c>
      <c r="N2221" s="86">
        <f t="shared" si="106"/>
        <v>64</v>
      </c>
      <c r="O2221" s="86">
        <f t="shared" si="106"/>
        <v>1</v>
      </c>
      <c r="P2221" s="86">
        <f t="shared" si="106"/>
        <v>64116</v>
      </c>
      <c r="Q2221" s="86" t="str">
        <f t="shared" si="105"/>
        <v/>
      </c>
    </row>
    <row r="2222" spans="1:17" x14ac:dyDescent="0.25">
      <c r="A2222" t="s">
        <v>3146</v>
      </c>
      <c r="B2222" t="s">
        <v>765</v>
      </c>
      <c r="C2222" t="s">
        <v>775</v>
      </c>
      <c r="D2222" t="s">
        <v>851</v>
      </c>
      <c r="E2222" t="s">
        <v>780</v>
      </c>
      <c r="F2222">
        <v>1</v>
      </c>
      <c r="G2222" t="s">
        <v>3146</v>
      </c>
      <c r="H2222" t="s">
        <v>765</v>
      </c>
      <c r="J2222" s="90">
        <f t="shared" si="104"/>
        <v>64117</v>
      </c>
      <c r="K2222" s="86" t="str">
        <f t="shared" si="106"/>
        <v/>
      </c>
      <c r="L2222" s="86">
        <f t="shared" si="106"/>
        <v>97</v>
      </c>
      <c r="M2222" s="86">
        <f t="shared" si="106"/>
        <v>101</v>
      </c>
      <c r="N2222" s="86">
        <f t="shared" si="106"/>
        <v>64</v>
      </c>
      <c r="O2222" s="86">
        <f t="shared" si="106"/>
        <v>1</v>
      </c>
      <c r="P2222" s="86">
        <f t="shared" si="106"/>
        <v>64117</v>
      </c>
      <c r="Q2222" s="86" t="str">
        <f t="shared" si="105"/>
        <v/>
      </c>
    </row>
    <row r="2223" spans="1:17" x14ac:dyDescent="0.25">
      <c r="A2223" t="s">
        <v>3147</v>
      </c>
      <c r="B2223" t="s">
        <v>765</v>
      </c>
      <c r="C2223" t="s">
        <v>775</v>
      </c>
      <c r="D2223" t="s">
        <v>851</v>
      </c>
      <c r="E2223" t="s">
        <v>780</v>
      </c>
      <c r="F2223">
        <v>1</v>
      </c>
      <c r="G2223" t="s">
        <v>3147</v>
      </c>
      <c r="H2223" t="s">
        <v>765</v>
      </c>
      <c r="J2223" s="90">
        <f t="shared" si="104"/>
        <v>64118</v>
      </c>
      <c r="K2223" s="86" t="str">
        <f t="shared" si="106"/>
        <v/>
      </c>
      <c r="L2223" s="86">
        <f t="shared" si="106"/>
        <v>97</v>
      </c>
      <c r="M2223" s="86">
        <f t="shared" si="106"/>
        <v>101</v>
      </c>
      <c r="N2223" s="86">
        <f t="shared" si="106"/>
        <v>64</v>
      </c>
      <c r="O2223" s="86">
        <f t="shared" si="106"/>
        <v>1</v>
      </c>
      <c r="P2223" s="86">
        <f t="shared" si="106"/>
        <v>64118</v>
      </c>
      <c r="Q2223" s="86" t="str">
        <f t="shared" si="105"/>
        <v/>
      </c>
    </row>
    <row r="2224" spans="1:17" x14ac:dyDescent="0.25">
      <c r="A2224" t="s">
        <v>3148</v>
      </c>
      <c r="B2224" t="s">
        <v>765</v>
      </c>
      <c r="C2224" t="s">
        <v>775</v>
      </c>
      <c r="D2224" t="s">
        <v>851</v>
      </c>
      <c r="E2224" t="s">
        <v>780</v>
      </c>
      <c r="F2224">
        <v>1</v>
      </c>
      <c r="G2224" t="s">
        <v>3148</v>
      </c>
      <c r="H2224" t="s">
        <v>765</v>
      </c>
      <c r="J2224" s="90">
        <f t="shared" si="104"/>
        <v>64119</v>
      </c>
      <c r="K2224" s="86" t="str">
        <f t="shared" si="106"/>
        <v/>
      </c>
      <c r="L2224" s="86">
        <f t="shared" si="106"/>
        <v>97</v>
      </c>
      <c r="M2224" s="86">
        <f t="shared" si="106"/>
        <v>101</v>
      </c>
      <c r="N2224" s="86">
        <f t="shared" si="106"/>
        <v>64</v>
      </c>
      <c r="O2224" s="86">
        <f t="shared" si="106"/>
        <v>1</v>
      </c>
      <c r="P2224" s="86">
        <f t="shared" si="106"/>
        <v>64119</v>
      </c>
      <c r="Q2224" s="86" t="str">
        <f t="shared" si="105"/>
        <v/>
      </c>
    </row>
    <row r="2225" spans="1:17" x14ac:dyDescent="0.25">
      <c r="A2225" t="s">
        <v>3149</v>
      </c>
      <c r="B2225" t="s">
        <v>765</v>
      </c>
      <c r="C2225" t="s">
        <v>775</v>
      </c>
      <c r="D2225" t="s">
        <v>851</v>
      </c>
      <c r="E2225" t="s">
        <v>780</v>
      </c>
      <c r="F2225">
        <v>1</v>
      </c>
      <c r="G2225" t="s">
        <v>3149</v>
      </c>
      <c r="H2225" t="s">
        <v>765</v>
      </c>
      <c r="J2225" s="90">
        <f t="shared" si="104"/>
        <v>64120</v>
      </c>
      <c r="K2225" s="86" t="str">
        <f t="shared" si="106"/>
        <v/>
      </c>
      <c r="L2225" s="86">
        <f t="shared" si="106"/>
        <v>97</v>
      </c>
      <c r="M2225" s="86">
        <f t="shared" si="106"/>
        <v>101</v>
      </c>
      <c r="N2225" s="86">
        <f t="shared" si="106"/>
        <v>64</v>
      </c>
      <c r="O2225" s="86">
        <f t="shared" si="106"/>
        <v>1</v>
      </c>
      <c r="P2225" s="86">
        <f t="shared" si="106"/>
        <v>64120</v>
      </c>
      <c r="Q2225" s="86" t="str">
        <f t="shared" si="105"/>
        <v/>
      </c>
    </row>
    <row r="2226" spans="1:17" x14ac:dyDescent="0.25">
      <c r="A2226" t="s">
        <v>3150</v>
      </c>
      <c r="B2226" t="s">
        <v>765</v>
      </c>
      <c r="C2226" t="s">
        <v>775</v>
      </c>
      <c r="D2226" t="s">
        <v>851</v>
      </c>
      <c r="E2226" t="s">
        <v>780</v>
      </c>
      <c r="F2226">
        <v>1</v>
      </c>
      <c r="G2226" t="s">
        <v>3150</v>
      </c>
      <c r="H2226" t="s">
        <v>765</v>
      </c>
      <c r="J2226" s="90">
        <f t="shared" si="104"/>
        <v>64121</v>
      </c>
      <c r="K2226" s="86" t="str">
        <f t="shared" si="106"/>
        <v/>
      </c>
      <c r="L2226" s="86">
        <f t="shared" si="106"/>
        <v>97</v>
      </c>
      <c r="M2226" s="86">
        <f t="shared" si="106"/>
        <v>101</v>
      </c>
      <c r="N2226" s="86">
        <f t="shared" si="106"/>
        <v>64</v>
      </c>
      <c r="O2226" s="86">
        <f t="shared" si="106"/>
        <v>1</v>
      </c>
      <c r="P2226" s="86">
        <f t="shared" si="106"/>
        <v>64121</v>
      </c>
      <c r="Q2226" s="86" t="str">
        <f t="shared" si="105"/>
        <v/>
      </c>
    </row>
    <row r="2227" spans="1:17" x14ac:dyDescent="0.25">
      <c r="A2227" t="s">
        <v>3151</v>
      </c>
      <c r="B2227" t="s">
        <v>765</v>
      </c>
      <c r="C2227" t="s">
        <v>775</v>
      </c>
      <c r="D2227" t="s">
        <v>851</v>
      </c>
      <c r="E2227" t="s">
        <v>780</v>
      </c>
      <c r="F2227">
        <v>1</v>
      </c>
      <c r="G2227" t="s">
        <v>3151</v>
      </c>
      <c r="H2227" t="s">
        <v>765</v>
      </c>
      <c r="J2227" s="90">
        <f t="shared" si="104"/>
        <v>64131</v>
      </c>
      <c r="K2227" s="86" t="str">
        <f t="shared" si="106"/>
        <v/>
      </c>
      <c r="L2227" s="86">
        <f t="shared" si="106"/>
        <v>97</v>
      </c>
      <c r="M2227" s="86">
        <f t="shared" si="106"/>
        <v>101</v>
      </c>
      <c r="N2227" s="86">
        <f t="shared" si="106"/>
        <v>64</v>
      </c>
      <c r="O2227" s="86">
        <f t="shared" si="106"/>
        <v>1</v>
      </c>
      <c r="P2227" s="86">
        <f t="shared" si="106"/>
        <v>64131</v>
      </c>
      <c r="Q2227" s="86" t="str">
        <f t="shared" si="105"/>
        <v/>
      </c>
    </row>
    <row r="2228" spans="1:17" x14ac:dyDescent="0.25">
      <c r="A2228" t="s">
        <v>3152</v>
      </c>
      <c r="B2228" t="s">
        <v>765</v>
      </c>
      <c r="C2228" t="s">
        <v>775</v>
      </c>
      <c r="D2228" t="s">
        <v>851</v>
      </c>
      <c r="E2228" t="s">
        <v>780</v>
      </c>
      <c r="F2228">
        <v>1</v>
      </c>
      <c r="G2228" t="s">
        <v>3152</v>
      </c>
      <c r="H2228" t="s">
        <v>765</v>
      </c>
      <c r="J2228" s="90">
        <f t="shared" si="104"/>
        <v>64132</v>
      </c>
      <c r="K2228" s="86" t="str">
        <f t="shared" si="106"/>
        <v/>
      </c>
      <c r="L2228" s="86">
        <f t="shared" si="106"/>
        <v>97</v>
      </c>
      <c r="M2228" s="86">
        <f t="shared" si="106"/>
        <v>101</v>
      </c>
      <c r="N2228" s="86">
        <f t="shared" si="106"/>
        <v>64</v>
      </c>
      <c r="O2228" s="86">
        <f t="shared" si="106"/>
        <v>1</v>
      </c>
      <c r="P2228" s="86">
        <f t="shared" si="106"/>
        <v>64132</v>
      </c>
      <c r="Q2228" s="86" t="str">
        <f t="shared" si="105"/>
        <v/>
      </c>
    </row>
    <row r="2229" spans="1:17" x14ac:dyDescent="0.25">
      <c r="A2229" t="s">
        <v>3153</v>
      </c>
      <c r="B2229" t="s">
        <v>765</v>
      </c>
      <c r="C2229" t="s">
        <v>775</v>
      </c>
      <c r="D2229" t="s">
        <v>851</v>
      </c>
      <c r="E2229" t="s">
        <v>780</v>
      </c>
      <c r="F2229">
        <v>1</v>
      </c>
      <c r="G2229" t="s">
        <v>3153</v>
      </c>
      <c r="H2229" t="s">
        <v>765</v>
      </c>
      <c r="J2229" s="90">
        <f t="shared" si="104"/>
        <v>64133</v>
      </c>
      <c r="K2229" s="86" t="str">
        <f t="shared" si="106"/>
        <v/>
      </c>
      <c r="L2229" s="86">
        <f t="shared" si="106"/>
        <v>97</v>
      </c>
      <c r="M2229" s="86">
        <f t="shared" si="106"/>
        <v>101</v>
      </c>
      <c r="N2229" s="86">
        <f t="shared" si="106"/>
        <v>64</v>
      </c>
      <c r="O2229" s="86">
        <f t="shared" si="106"/>
        <v>1</v>
      </c>
      <c r="P2229" s="86">
        <f t="shared" si="106"/>
        <v>64133</v>
      </c>
      <c r="Q2229" s="86" t="str">
        <f t="shared" si="105"/>
        <v/>
      </c>
    </row>
    <row r="2230" spans="1:17" x14ac:dyDescent="0.25">
      <c r="A2230" t="s">
        <v>3154</v>
      </c>
      <c r="B2230" t="s">
        <v>765</v>
      </c>
      <c r="C2230" t="s">
        <v>775</v>
      </c>
      <c r="D2230" t="s">
        <v>851</v>
      </c>
      <c r="E2230" t="s">
        <v>780</v>
      </c>
      <c r="F2230">
        <v>1</v>
      </c>
      <c r="G2230" t="s">
        <v>3154</v>
      </c>
      <c r="H2230" t="s">
        <v>765</v>
      </c>
      <c r="J2230" s="90">
        <f t="shared" si="104"/>
        <v>64134</v>
      </c>
      <c r="K2230" s="86" t="str">
        <f t="shared" si="106"/>
        <v/>
      </c>
      <c r="L2230" s="86">
        <f t="shared" si="106"/>
        <v>97</v>
      </c>
      <c r="M2230" s="86">
        <f t="shared" si="106"/>
        <v>101</v>
      </c>
      <c r="N2230" s="86">
        <f t="shared" si="106"/>
        <v>64</v>
      </c>
      <c r="O2230" s="86">
        <f t="shared" si="106"/>
        <v>1</v>
      </c>
      <c r="P2230" s="86">
        <f t="shared" si="106"/>
        <v>64134</v>
      </c>
      <c r="Q2230" s="86" t="str">
        <f t="shared" si="105"/>
        <v/>
      </c>
    </row>
    <row r="2231" spans="1:17" x14ac:dyDescent="0.25">
      <c r="A2231" t="s">
        <v>3155</v>
      </c>
      <c r="B2231" t="s">
        <v>765</v>
      </c>
      <c r="C2231" t="s">
        <v>775</v>
      </c>
      <c r="D2231" t="s">
        <v>851</v>
      </c>
      <c r="E2231" t="s">
        <v>780</v>
      </c>
      <c r="F2231">
        <v>1</v>
      </c>
      <c r="G2231" t="s">
        <v>3155</v>
      </c>
      <c r="H2231" t="s">
        <v>765</v>
      </c>
      <c r="J2231" s="90">
        <f t="shared" si="104"/>
        <v>64135</v>
      </c>
      <c r="K2231" s="86" t="str">
        <f t="shared" si="106"/>
        <v/>
      </c>
      <c r="L2231" s="86">
        <f t="shared" si="106"/>
        <v>97</v>
      </c>
      <c r="M2231" s="86">
        <f t="shared" si="106"/>
        <v>101</v>
      </c>
      <c r="N2231" s="86">
        <f t="shared" si="106"/>
        <v>64</v>
      </c>
      <c r="O2231" s="86">
        <f t="shared" si="106"/>
        <v>1</v>
      </c>
      <c r="P2231" s="86">
        <f t="shared" si="106"/>
        <v>64135</v>
      </c>
      <c r="Q2231" s="86" t="str">
        <f t="shared" si="105"/>
        <v/>
      </c>
    </row>
    <row r="2232" spans="1:17" x14ac:dyDescent="0.25">
      <c r="A2232" t="s">
        <v>3156</v>
      </c>
      <c r="B2232" t="s">
        <v>765</v>
      </c>
      <c r="C2232" t="s">
        <v>775</v>
      </c>
      <c r="D2232" t="s">
        <v>851</v>
      </c>
      <c r="E2232" t="s">
        <v>780</v>
      </c>
      <c r="F2232">
        <v>1</v>
      </c>
      <c r="G2232" t="s">
        <v>3156</v>
      </c>
      <c r="H2232" t="s">
        <v>765</v>
      </c>
      <c r="J2232" s="90">
        <f t="shared" si="104"/>
        <v>64136</v>
      </c>
      <c r="K2232" s="86" t="str">
        <f t="shared" si="106"/>
        <v/>
      </c>
      <c r="L2232" s="86">
        <f t="shared" si="106"/>
        <v>97</v>
      </c>
      <c r="M2232" s="86">
        <f t="shared" si="106"/>
        <v>101</v>
      </c>
      <c r="N2232" s="86">
        <f t="shared" si="106"/>
        <v>64</v>
      </c>
      <c r="O2232" s="86">
        <f t="shared" si="106"/>
        <v>1</v>
      </c>
      <c r="P2232" s="86">
        <f t="shared" si="106"/>
        <v>64136</v>
      </c>
      <c r="Q2232" s="86" t="str">
        <f t="shared" si="105"/>
        <v/>
      </c>
    </row>
    <row r="2233" spans="1:17" x14ac:dyDescent="0.25">
      <c r="A2233" t="s">
        <v>3157</v>
      </c>
      <c r="B2233" t="s">
        <v>765</v>
      </c>
      <c r="C2233" t="s">
        <v>775</v>
      </c>
      <c r="D2233" t="s">
        <v>851</v>
      </c>
      <c r="E2233" t="s">
        <v>780</v>
      </c>
      <c r="F2233">
        <v>1</v>
      </c>
      <c r="G2233" t="s">
        <v>3157</v>
      </c>
      <c r="H2233" t="s">
        <v>765</v>
      </c>
      <c r="J2233" s="90">
        <f t="shared" si="104"/>
        <v>64137</v>
      </c>
      <c r="K2233" s="86" t="str">
        <f t="shared" si="106"/>
        <v/>
      </c>
      <c r="L2233" s="86">
        <f t="shared" si="106"/>
        <v>97</v>
      </c>
      <c r="M2233" s="86">
        <f t="shared" si="106"/>
        <v>101</v>
      </c>
      <c r="N2233" s="86">
        <f t="shared" si="106"/>
        <v>64</v>
      </c>
      <c r="O2233" s="86">
        <f t="shared" si="106"/>
        <v>1</v>
      </c>
      <c r="P2233" s="86">
        <f t="shared" si="106"/>
        <v>64137</v>
      </c>
      <c r="Q2233" s="86" t="str">
        <f t="shared" si="105"/>
        <v/>
      </c>
    </row>
    <row r="2234" spans="1:17" x14ac:dyDescent="0.25">
      <c r="A2234" t="s">
        <v>3158</v>
      </c>
      <c r="B2234" t="s">
        <v>765</v>
      </c>
      <c r="C2234" t="s">
        <v>775</v>
      </c>
      <c r="D2234" t="s">
        <v>851</v>
      </c>
      <c r="E2234" t="s">
        <v>780</v>
      </c>
      <c r="F2234">
        <v>1</v>
      </c>
      <c r="G2234" t="s">
        <v>3158</v>
      </c>
      <c r="H2234" t="s">
        <v>765</v>
      </c>
      <c r="J2234" s="90">
        <f t="shared" si="104"/>
        <v>64138</v>
      </c>
      <c r="K2234" s="86" t="str">
        <f t="shared" si="106"/>
        <v/>
      </c>
      <c r="L2234" s="86">
        <f t="shared" si="106"/>
        <v>97</v>
      </c>
      <c r="M2234" s="86">
        <f t="shared" si="106"/>
        <v>101</v>
      </c>
      <c r="N2234" s="86">
        <f t="shared" si="106"/>
        <v>64</v>
      </c>
      <c r="O2234" s="86">
        <f t="shared" si="106"/>
        <v>1</v>
      </c>
      <c r="P2234" s="86">
        <f t="shared" si="106"/>
        <v>64138</v>
      </c>
      <c r="Q2234" s="86" t="str">
        <f t="shared" si="105"/>
        <v/>
      </c>
    </row>
    <row r="2235" spans="1:17" x14ac:dyDescent="0.25">
      <c r="A2235" t="s">
        <v>3159</v>
      </c>
      <c r="B2235" t="s">
        <v>765</v>
      </c>
      <c r="C2235" t="s">
        <v>775</v>
      </c>
      <c r="D2235" t="s">
        <v>851</v>
      </c>
      <c r="E2235" t="s">
        <v>780</v>
      </c>
      <c r="F2235">
        <v>1</v>
      </c>
      <c r="G2235" t="s">
        <v>3159</v>
      </c>
      <c r="H2235" t="s">
        <v>765</v>
      </c>
      <c r="J2235" s="90">
        <f t="shared" si="104"/>
        <v>64139</v>
      </c>
      <c r="K2235" s="86" t="str">
        <f t="shared" si="106"/>
        <v/>
      </c>
      <c r="L2235" s="86">
        <f t="shared" si="106"/>
        <v>97</v>
      </c>
      <c r="M2235" s="86">
        <f t="shared" si="106"/>
        <v>101</v>
      </c>
      <c r="N2235" s="86">
        <f t="shared" si="106"/>
        <v>64</v>
      </c>
      <c r="O2235" s="86">
        <f t="shared" si="106"/>
        <v>1</v>
      </c>
      <c r="P2235" s="86">
        <f t="shared" si="106"/>
        <v>64139</v>
      </c>
      <c r="Q2235" s="86" t="str">
        <f t="shared" si="105"/>
        <v/>
      </c>
    </row>
    <row r="2236" spans="1:17" x14ac:dyDescent="0.25">
      <c r="A2236" t="s">
        <v>3160</v>
      </c>
      <c r="B2236" t="s">
        <v>765</v>
      </c>
      <c r="C2236" t="s">
        <v>775</v>
      </c>
      <c r="D2236" t="s">
        <v>851</v>
      </c>
      <c r="E2236" t="s">
        <v>780</v>
      </c>
      <c r="F2236">
        <v>1</v>
      </c>
      <c r="G2236" t="s">
        <v>3160</v>
      </c>
      <c r="H2236" t="s">
        <v>765</v>
      </c>
      <c r="J2236" s="90">
        <f t="shared" si="104"/>
        <v>64140</v>
      </c>
      <c r="K2236" s="86" t="str">
        <f t="shared" si="106"/>
        <v/>
      </c>
      <c r="L2236" s="86">
        <f t="shared" si="106"/>
        <v>97</v>
      </c>
      <c r="M2236" s="86">
        <f t="shared" si="106"/>
        <v>101</v>
      </c>
      <c r="N2236" s="86">
        <f t="shared" si="106"/>
        <v>64</v>
      </c>
      <c r="O2236" s="86">
        <f t="shared" si="106"/>
        <v>1</v>
      </c>
      <c r="P2236" s="86">
        <f t="shared" si="106"/>
        <v>64140</v>
      </c>
      <c r="Q2236" s="86" t="str">
        <f t="shared" si="105"/>
        <v/>
      </c>
    </row>
    <row r="2237" spans="1:17" x14ac:dyDescent="0.25">
      <c r="A2237" t="s">
        <v>3161</v>
      </c>
      <c r="B2237" t="s">
        <v>765</v>
      </c>
      <c r="C2237" t="s">
        <v>775</v>
      </c>
      <c r="D2237" t="s">
        <v>851</v>
      </c>
      <c r="E2237" t="s">
        <v>780</v>
      </c>
      <c r="F2237">
        <v>1</v>
      </c>
      <c r="G2237" t="s">
        <v>3161</v>
      </c>
      <c r="H2237" t="s">
        <v>765</v>
      </c>
      <c r="J2237" s="90">
        <f t="shared" si="104"/>
        <v>64141</v>
      </c>
      <c r="K2237" s="86" t="str">
        <f t="shared" si="106"/>
        <v/>
      </c>
      <c r="L2237" s="86">
        <f t="shared" si="106"/>
        <v>97</v>
      </c>
      <c r="M2237" s="86">
        <f t="shared" si="106"/>
        <v>101</v>
      </c>
      <c r="N2237" s="86">
        <f t="shared" si="106"/>
        <v>64</v>
      </c>
      <c r="O2237" s="86">
        <f t="shared" si="106"/>
        <v>1</v>
      </c>
      <c r="P2237" s="86">
        <f t="shared" si="106"/>
        <v>64141</v>
      </c>
      <c r="Q2237" s="86" t="str">
        <f t="shared" si="105"/>
        <v/>
      </c>
    </row>
    <row r="2238" spans="1:17" x14ac:dyDescent="0.25">
      <c r="A2238" t="s">
        <v>3162</v>
      </c>
      <c r="B2238" t="s">
        <v>765</v>
      </c>
      <c r="C2238" t="s">
        <v>775</v>
      </c>
      <c r="D2238" t="s">
        <v>851</v>
      </c>
      <c r="E2238" t="s">
        <v>780</v>
      </c>
      <c r="F2238">
        <v>1</v>
      </c>
      <c r="G2238" t="s">
        <v>3162</v>
      </c>
      <c r="H2238" t="s">
        <v>765</v>
      </c>
      <c r="J2238" s="90">
        <f t="shared" si="104"/>
        <v>64142</v>
      </c>
      <c r="K2238" s="86" t="str">
        <f t="shared" si="106"/>
        <v/>
      </c>
      <c r="L2238" s="86">
        <f t="shared" si="106"/>
        <v>97</v>
      </c>
      <c r="M2238" s="86">
        <f t="shared" si="106"/>
        <v>101</v>
      </c>
      <c r="N2238" s="86">
        <f t="shared" si="106"/>
        <v>64</v>
      </c>
      <c r="O2238" s="86">
        <f t="shared" si="106"/>
        <v>1</v>
      </c>
      <c r="P2238" s="86">
        <f t="shared" si="106"/>
        <v>64142</v>
      </c>
      <c r="Q2238" s="86" t="str">
        <f t="shared" si="105"/>
        <v/>
      </c>
    </row>
    <row r="2239" spans="1:17" x14ac:dyDescent="0.25">
      <c r="A2239" t="s">
        <v>3163</v>
      </c>
      <c r="B2239" t="s">
        <v>765</v>
      </c>
      <c r="C2239" t="s">
        <v>775</v>
      </c>
      <c r="D2239" t="s">
        <v>851</v>
      </c>
      <c r="E2239" t="s">
        <v>780</v>
      </c>
      <c r="F2239">
        <v>1</v>
      </c>
      <c r="G2239" t="s">
        <v>3163</v>
      </c>
      <c r="H2239" t="s">
        <v>765</v>
      </c>
      <c r="J2239" s="90">
        <f t="shared" si="104"/>
        <v>64143</v>
      </c>
      <c r="K2239" s="86" t="str">
        <f t="shared" ref="K2239:Q2278" si="107">IFERROR(+B2239+0,"")</f>
        <v/>
      </c>
      <c r="L2239" s="86">
        <f t="shared" si="107"/>
        <v>97</v>
      </c>
      <c r="M2239" s="86">
        <f t="shared" si="107"/>
        <v>101</v>
      </c>
      <c r="N2239" s="86">
        <f t="shared" si="107"/>
        <v>64</v>
      </c>
      <c r="O2239" s="86">
        <f t="shared" si="107"/>
        <v>1</v>
      </c>
      <c r="P2239" s="86">
        <f t="shared" si="107"/>
        <v>64143</v>
      </c>
      <c r="Q2239" s="86" t="str">
        <f t="shared" si="105"/>
        <v/>
      </c>
    </row>
    <row r="2240" spans="1:17" x14ac:dyDescent="0.25">
      <c r="A2240" t="s">
        <v>3164</v>
      </c>
      <c r="B2240" t="s">
        <v>765</v>
      </c>
      <c r="C2240" t="s">
        <v>775</v>
      </c>
      <c r="D2240" t="s">
        <v>851</v>
      </c>
      <c r="E2240" t="s">
        <v>780</v>
      </c>
      <c r="F2240">
        <v>1</v>
      </c>
      <c r="G2240" t="s">
        <v>3164</v>
      </c>
      <c r="H2240" t="s">
        <v>765</v>
      </c>
      <c r="J2240" s="90">
        <f t="shared" si="104"/>
        <v>64144</v>
      </c>
      <c r="K2240" s="86" t="str">
        <f t="shared" si="107"/>
        <v/>
      </c>
      <c r="L2240" s="86">
        <f t="shared" si="107"/>
        <v>97</v>
      </c>
      <c r="M2240" s="86">
        <f t="shared" si="107"/>
        <v>101</v>
      </c>
      <c r="N2240" s="86">
        <f t="shared" si="107"/>
        <v>64</v>
      </c>
      <c r="O2240" s="86">
        <f t="shared" si="107"/>
        <v>1</v>
      </c>
      <c r="P2240" s="86">
        <f t="shared" si="107"/>
        <v>64144</v>
      </c>
      <c r="Q2240" s="86" t="str">
        <f t="shared" si="105"/>
        <v/>
      </c>
    </row>
    <row r="2241" spans="1:17" x14ac:dyDescent="0.25">
      <c r="A2241" t="s">
        <v>3165</v>
      </c>
      <c r="B2241" t="s">
        <v>765</v>
      </c>
      <c r="C2241" t="s">
        <v>775</v>
      </c>
      <c r="D2241" t="s">
        <v>851</v>
      </c>
      <c r="E2241" t="s">
        <v>780</v>
      </c>
      <c r="F2241">
        <v>1</v>
      </c>
      <c r="G2241" t="s">
        <v>3165</v>
      </c>
      <c r="H2241" t="s">
        <v>765</v>
      </c>
      <c r="J2241" s="90">
        <f t="shared" si="104"/>
        <v>64145</v>
      </c>
      <c r="K2241" s="86" t="str">
        <f t="shared" si="107"/>
        <v/>
      </c>
      <c r="L2241" s="86">
        <f t="shared" si="107"/>
        <v>97</v>
      </c>
      <c r="M2241" s="86">
        <f t="shared" si="107"/>
        <v>101</v>
      </c>
      <c r="N2241" s="86">
        <f t="shared" si="107"/>
        <v>64</v>
      </c>
      <c r="O2241" s="86">
        <f t="shared" si="107"/>
        <v>1</v>
      </c>
      <c r="P2241" s="86">
        <f t="shared" si="107"/>
        <v>64145</v>
      </c>
      <c r="Q2241" s="86" t="str">
        <f t="shared" si="105"/>
        <v/>
      </c>
    </row>
    <row r="2242" spans="1:17" x14ac:dyDescent="0.25">
      <c r="A2242" t="s">
        <v>3166</v>
      </c>
      <c r="B2242" t="s">
        <v>765</v>
      </c>
      <c r="C2242" t="s">
        <v>775</v>
      </c>
      <c r="D2242" t="s">
        <v>851</v>
      </c>
      <c r="E2242" t="s">
        <v>780</v>
      </c>
      <c r="F2242">
        <v>1</v>
      </c>
      <c r="G2242" t="s">
        <v>3166</v>
      </c>
      <c r="H2242" t="s">
        <v>765</v>
      </c>
      <c r="J2242" s="90">
        <f t="shared" ref="J2242:J2305" si="108">IFERROR(+A2242+0,A2242)</f>
        <v>64146</v>
      </c>
      <c r="K2242" s="86" t="str">
        <f t="shared" si="107"/>
        <v/>
      </c>
      <c r="L2242" s="86">
        <f t="shared" si="107"/>
        <v>97</v>
      </c>
      <c r="M2242" s="86">
        <f t="shared" si="107"/>
        <v>101</v>
      </c>
      <c r="N2242" s="86">
        <f t="shared" si="107"/>
        <v>64</v>
      </c>
      <c r="O2242" s="86">
        <f t="shared" si="107"/>
        <v>1</v>
      </c>
      <c r="P2242" s="86">
        <f t="shared" si="107"/>
        <v>64146</v>
      </c>
      <c r="Q2242" s="86" t="str">
        <f t="shared" si="105"/>
        <v/>
      </c>
    </row>
    <row r="2243" spans="1:17" x14ac:dyDescent="0.25">
      <c r="A2243" t="s">
        <v>3167</v>
      </c>
      <c r="B2243" t="s">
        <v>765</v>
      </c>
      <c r="C2243" t="s">
        <v>775</v>
      </c>
      <c r="D2243" t="s">
        <v>851</v>
      </c>
      <c r="E2243" t="s">
        <v>780</v>
      </c>
      <c r="F2243">
        <v>1</v>
      </c>
      <c r="G2243" t="s">
        <v>3167</v>
      </c>
      <c r="H2243" t="s">
        <v>765</v>
      </c>
      <c r="J2243" s="90">
        <f t="shared" si="108"/>
        <v>64147</v>
      </c>
      <c r="K2243" s="86" t="str">
        <f t="shared" si="107"/>
        <v/>
      </c>
      <c r="L2243" s="86">
        <f t="shared" si="107"/>
        <v>97</v>
      </c>
      <c r="M2243" s="86">
        <f t="shared" si="107"/>
        <v>101</v>
      </c>
      <c r="N2243" s="86">
        <f t="shared" si="107"/>
        <v>64</v>
      </c>
      <c r="O2243" s="86">
        <f t="shared" si="107"/>
        <v>1</v>
      </c>
      <c r="P2243" s="86">
        <f t="shared" si="107"/>
        <v>64147</v>
      </c>
      <c r="Q2243" s="86" t="str">
        <f t="shared" si="105"/>
        <v/>
      </c>
    </row>
    <row r="2244" spans="1:17" x14ac:dyDescent="0.25">
      <c r="A2244" t="s">
        <v>3168</v>
      </c>
      <c r="B2244" t="s">
        <v>765</v>
      </c>
      <c r="C2244" t="s">
        <v>775</v>
      </c>
      <c r="D2244" t="s">
        <v>851</v>
      </c>
      <c r="E2244" t="s">
        <v>780</v>
      </c>
      <c r="F2244">
        <v>1</v>
      </c>
      <c r="G2244" t="s">
        <v>3168</v>
      </c>
      <c r="H2244" t="s">
        <v>765</v>
      </c>
      <c r="J2244" s="90">
        <f t="shared" si="108"/>
        <v>64148</v>
      </c>
      <c r="K2244" s="86" t="str">
        <f t="shared" si="107"/>
        <v/>
      </c>
      <c r="L2244" s="86">
        <f t="shared" si="107"/>
        <v>97</v>
      </c>
      <c r="M2244" s="86">
        <f t="shared" si="107"/>
        <v>101</v>
      </c>
      <c r="N2244" s="86">
        <f t="shared" si="107"/>
        <v>64</v>
      </c>
      <c r="O2244" s="86">
        <f t="shared" si="107"/>
        <v>1</v>
      </c>
      <c r="P2244" s="86">
        <f t="shared" si="107"/>
        <v>64148</v>
      </c>
      <c r="Q2244" s="86" t="str">
        <f t="shared" si="105"/>
        <v/>
      </c>
    </row>
    <row r="2245" spans="1:17" x14ac:dyDescent="0.25">
      <c r="A2245" t="s">
        <v>3169</v>
      </c>
      <c r="B2245" t="s">
        <v>765</v>
      </c>
      <c r="C2245" t="s">
        <v>775</v>
      </c>
      <c r="D2245" t="s">
        <v>851</v>
      </c>
      <c r="E2245" t="s">
        <v>780</v>
      </c>
      <c r="F2245">
        <v>1</v>
      </c>
      <c r="G2245" t="s">
        <v>3169</v>
      </c>
      <c r="H2245" t="s">
        <v>765</v>
      </c>
      <c r="J2245" s="90">
        <f t="shared" si="108"/>
        <v>64149</v>
      </c>
      <c r="K2245" s="86" t="str">
        <f t="shared" si="107"/>
        <v/>
      </c>
      <c r="L2245" s="86">
        <f t="shared" si="107"/>
        <v>97</v>
      </c>
      <c r="M2245" s="86">
        <f t="shared" si="107"/>
        <v>101</v>
      </c>
      <c r="N2245" s="86">
        <f t="shared" si="107"/>
        <v>64</v>
      </c>
      <c r="O2245" s="86">
        <f t="shared" si="107"/>
        <v>1</v>
      </c>
      <c r="P2245" s="86">
        <f t="shared" si="107"/>
        <v>64149</v>
      </c>
      <c r="Q2245" s="86" t="str">
        <f t="shared" si="105"/>
        <v/>
      </c>
    </row>
    <row r="2246" spans="1:17" x14ac:dyDescent="0.25">
      <c r="A2246" t="s">
        <v>3170</v>
      </c>
      <c r="B2246" t="s">
        <v>765</v>
      </c>
      <c r="C2246" t="s">
        <v>775</v>
      </c>
      <c r="D2246" t="s">
        <v>851</v>
      </c>
      <c r="E2246" t="s">
        <v>780</v>
      </c>
      <c r="F2246">
        <v>1</v>
      </c>
      <c r="G2246" t="s">
        <v>3170</v>
      </c>
      <c r="H2246" t="s">
        <v>765</v>
      </c>
      <c r="J2246" s="90">
        <f t="shared" si="108"/>
        <v>64150</v>
      </c>
      <c r="K2246" s="86" t="str">
        <f t="shared" si="107"/>
        <v/>
      </c>
      <c r="L2246" s="86">
        <f t="shared" si="107"/>
        <v>97</v>
      </c>
      <c r="M2246" s="86">
        <f t="shared" si="107"/>
        <v>101</v>
      </c>
      <c r="N2246" s="86">
        <f t="shared" si="107"/>
        <v>64</v>
      </c>
      <c r="O2246" s="86">
        <f t="shared" si="107"/>
        <v>1</v>
      </c>
      <c r="P2246" s="86">
        <f t="shared" si="107"/>
        <v>64150</v>
      </c>
      <c r="Q2246" s="86" t="str">
        <f t="shared" si="105"/>
        <v/>
      </c>
    </row>
    <row r="2247" spans="1:17" x14ac:dyDescent="0.25">
      <c r="A2247" t="s">
        <v>3171</v>
      </c>
      <c r="B2247" t="s">
        <v>765</v>
      </c>
      <c r="C2247" t="s">
        <v>775</v>
      </c>
      <c r="D2247" t="s">
        <v>851</v>
      </c>
      <c r="E2247" t="s">
        <v>780</v>
      </c>
      <c r="F2247">
        <v>1</v>
      </c>
      <c r="G2247" t="s">
        <v>3171</v>
      </c>
      <c r="H2247" t="s">
        <v>765</v>
      </c>
      <c r="J2247" s="90">
        <f t="shared" si="108"/>
        <v>64151</v>
      </c>
      <c r="K2247" s="86" t="str">
        <f t="shared" si="107"/>
        <v/>
      </c>
      <c r="L2247" s="86">
        <f t="shared" si="107"/>
        <v>97</v>
      </c>
      <c r="M2247" s="86">
        <f t="shared" si="107"/>
        <v>101</v>
      </c>
      <c r="N2247" s="86">
        <f t="shared" si="107"/>
        <v>64</v>
      </c>
      <c r="O2247" s="86">
        <f t="shared" si="107"/>
        <v>1</v>
      </c>
      <c r="P2247" s="86">
        <f t="shared" si="107"/>
        <v>64151</v>
      </c>
      <c r="Q2247" s="86" t="str">
        <f t="shared" si="105"/>
        <v/>
      </c>
    </row>
    <row r="2248" spans="1:17" x14ac:dyDescent="0.25">
      <c r="A2248" t="s">
        <v>3172</v>
      </c>
      <c r="B2248" t="s">
        <v>765</v>
      </c>
      <c r="C2248" t="s">
        <v>775</v>
      </c>
      <c r="D2248" t="s">
        <v>765</v>
      </c>
      <c r="E2248" t="s">
        <v>780</v>
      </c>
      <c r="F2248">
        <v>1</v>
      </c>
      <c r="G2248" t="s">
        <v>3172</v>
      </c>
      <c r="H2248" t="s">
        <v>765</v>
      </c>
      <c r="J2248" s="90">
        <f t="shared" si="108"/>
        <v>64170</v>
      </c>
      <c r="K2248" s="86" t="str">
        <f t="shared" si="107"/>
        <v/>
      </c>
      <c r="L2248" s="86">
        <f t="shared" si="107"/>
        <v>97</v>
      </c>
      <c r="M2248" s="86" t="str">
        <f t="shared" si="107"/>
        <v/>
      </c>
      <c r="N2248" s="86">
        <f t="shared" si="107"/>
        <v>64</v>
      </c>
      <c r="O2248" s="86">
        <f t="shared" si="107"/>
        <v>1</v>
      </c>
      <c r="P2248" s="86">
        <f t="shared" si="107"/>
        <v>64170</v>
      </c>
      <c r="Q2248" s="86" t="str">
        <f t="shared" si="105"/>
        <v/>
      </c>
    </row>
    <row r="2249" spans="1:17" x14ac:dyDescent="0.25">
      <c r="A2249" t="s">
        <v>3173</v>
      </c>
      <c r="B2249" t="s">
        <v>765</v>
      </c>
      <c r="C2249" t="s">
        <v>775</v>
      </c>
      <c r="D2249" t="s">
        <v>765</v>
      </c>
      <c r="E2249" t="s">
        <v>780</v>
      </c>
      <c r="F2249">
        <v>1</v>
      </c>
      <c r="G2249" t="s">
        <v>3173</v>
      </c>
      <c r="H2249" t="s">
        <v>765</v>
      </c>
      <c r="J2249" s="90">
        <f t="shared" si="108"/>
        <v>64175</v>
      </c>
      <c r="K2249" s="86" t="str">
        <f t="shared" si="107"/>
        <v/>
      </c>
      <c r="L2249" s="86">
        <f t="shared" si="107"/>
        <v>97</v>
      </c>
      <c r="M2249" s="86" t="str">
        <f t="shared" si="107"/>
        <v/>
      </c>
      <c r="N2249" s="86">
        <f t="shared" si="107"/>
        <v>64</v>
      </c>
      <c r="O2249" s="86">
        <f t="shared" si="107"/>
        <v>1</v>
      </c>
      <c r="P2249" s="86">
        <f t="shared" si="107"/>
        <v>64175</v>
      </c>
      <c r="Q2249" s="86" t="str">
        <f t="shared" si="105"/>
        <v/>
      </c>
    </row>
    <row r="2250" spans="1:17" x14ac:dyDescent="0.25">
      <c r="A2250" t="s">
        <v>3174</v>
      </c>
      <c r="B2250" t="s">
        <v>765</v>
      </c>
      <c r="C2250" t="s">
        <v>775</v>
      </c>
      <c r="D2250" t="s">
        <v>776</v>
      </c>
      <c r="E2250" t="s">
        <v>780</v>
      </c>
      <c r="F2250">
        <v>1</v>
      </c>
      <c r="G2250" t="s">
        <v>3174</v>
      </c>
      <c r="H2250" t="s">
        <v>765</v>
      </c>
      <c r="J2250" s="90">
        <f t="shared" si="108"/>
        <v>64180</v>
      </c>
      <c r="K2250" s="86" t="str">
        <f t="shared" si="107"/>
        <v/>
      </c>
      <c r="L2250" s="86">
        <f t="shared" si="107"/>
        <v>97</v>
      </c>
      <c r="M2250" s="86">
        <f t="shared" si="107"/>
        <v>102</v>
      </c>
      <c r="N2250" s="86">
        <f t="shared" si="107"/>
        <v>64</v>
      </c>
      <c r="O2250" s="86">
        <f t="shared" si="107"/>
        <v>1</v>
      </c>
      <c r="P2250" s="86">
        <f t="shared" si="107"/>
        <v>64180</v>
      </c>
      <c r="Q2250" s="86" t="str">
        <f t="shared" si="105"/>
        <v/>
      </c>
    </row>
    <row r="2251" spans="1:17" x14ac:dyDescent="0.25">
      <c r="A2251" t="s">
        <v>3175</v>
      </c>
      <c r="B2251" t="s">
        <v>765</v>
      </c>
      <c r="C2251" t="s">
        <v>775</v>
      </c>
      <c r="D2251" t="s">
        <v>896</v>
      </c>
      <c r="E2251" t="s">
        <v>780</v>
      </c>
      <c r="F2251">
        <v>1</v>
      </c>
      <c r="G2251" t="s">
        <v>3175</v>
      </c>
      <c r="H2251" t="s">
        <v>765</v>
      </c>
      <c r="J2251" s="90">
        <f t="shared" si="108"/>
        <v>64185</v>
      </c>
      <c r="K2251" s="86" t="str">
        <f t="shared" si="107"/>
        <v/>
      </c>
      <c r="L2251" s="86">
        <f t="shared" si="107"/>
        <v>97</v>
      </c>
      <c r="M2251" s="86">
        <f t="shared" si="107"/>
        <v>104</v>
      </c>
      <c r="N2251" s="86">
        <f t="shared" si="107"/>
        <v>64</v>
      </c>
      <c r="O2251" s="86">
        <f t="shared" si="107"/>
        <v>1</v>
      </c>
      <c r="P2251" s="86">
        <f t="shared" si="107"/>
        <v>64185</v>
      </c>
      <c r="Q2251" s="86" t="str">
        <f t="shared" si="105"/>
        <v/>
      </c>
    </row>
    <row r="2252" spans="1:17" x14ac:dyDescent="0.25">
      <c r="A2252" t="s">
        <v>3176</v>
      </c>
      <c r="B2252" t="s">
        <v>765</v>
      </c>
      <c r="C2252" t="s">
        <v>775</v>
      </c>
      <c r="D2252" t="s">
        <v>896</v>
      </c>
      <c r="E2252" t="s">
        <v>780</v>
      </c>
      <c r="F2252">
        <v>1</v>
      </c>
      <c r="G2252" t="s">
        <v>3176</v>
      </c>
      <c r="H2252" t="s">
        <v>765</v>
      </c>
      <c r="J2252" s="90">
        <f t="shared" si="108"/>
        <v>64190</v>
      </c>
      <c r="K2252" s="86" t="str">
        <f t="shared" si="107"/>
        <v/>
      </c>
      <c r="L2252" s="86">
        <f t="shared" si="107"/>
        <v>97</v>
      </c>
      <c r="M2252" s="86">
        <f t="shared" si="107"/>
        <v>104</v>
      </c>
      <c r="N2252" s="86">
        <f t="shared" si="107"/>
        <v>64</v>
      </c>
      <c r="O2252" s="86">
        <f t="shared" si="107"/>
        <v>1</v>
      </c>
      <c r="P2252" s="86">
        <f t="shared" si="107"/>
        <v>64190</v>
      </c>
      <c r="Q2252" s="86" t="str">
        <f t="shared" si="105"/>
        <v/>
      </c>
    </row>
    <row r="2253" spans="1:17" x14ac:dyDescent="0.25">
      <c r="A2253" t="s">
        <v>3177</v>
      </c>
      <c r="B2253" t="s">
        <v>765</v>
      </c>
      <c r="C2253" t="s">
        <v>775</v>
      </c>
      <c r="D2253" t="s">
        <v>896</v>
      </c>
      <c r="E2253" t="s">
        <v>780</v>
      </c>
      <c r="F2253">
        <v>1</v>
      </c>
      <c r="G2253" t="s">
        <v>3177</v>
      </c>
      <c r="H2253" t="s">
        <v>765</v>
      </c>
      <c r="J2253" s="90">
        <f t="shared" si="108"/>
        <v>64191</v>
      </c>
      <c r="K2253" s="86" t="str">
        <f t="shared" si="107"/>
        <v/>
      </c>
      <c r="L2253" s="86">
        <f t="shared" si="107"/>
        <v>97</v>
      </c>
      <c r="M2253" s="86">
        <f t="shared" si="107"/>
        <v>104</v>
      </c>
      <c r="N2253" s="86">
        <f t="shared" si="107"/>
        <v>64</v>
      </c>
      <c r="O2253" s="86">
        <f t="shared" si="107"/>
        <v>1</v>
      </c>
      <c r="P2253" s="86">
        <f t="shared" si="107"/>
        <v>64191</v>
      </c>
      <c r="Q2253" s="86" t="str">
        <f t="shared" si="105"/>
        <v/>
      </c>
    </row>
    <row r="2254" spans="1:17" x14ac:dyDescent="0.25">
      <c r="A2254" t="s">
        <v>3178</v>
      </c>
      <c r="B2254" t="s">
        <v>765</v>
      </c>
      <c r="C2254" t="s">
        <v>775</v>
      </c>
      <c r="D2254" t="s">
        <v>896</v>
      </c>
      <c r="E2254" t="s">
        <v>780</v>
      </c>
      <c r="F2254">
        <v>1</v>
      </c>
      <c r="G2254" t="s">
        <v>3178</v>
      </c>
      <c r="H2254" t="s">
        <v>765</v>
      </c>
      <c r="J2254" s="90">
        <f t="shared" si="108"/>
        <v>64192</v>
      </c>
      <c r="K2254" s="86" t="str">
        <f t="shared" si="107"/>
        <v/>
      </c>
      <c r="L2254" s="86">
        <f t="shared" si="107"/>
        <v>97</v>
      </c>
      <c r="M2254" s="86">
        <f t="shared" si="107"/>
        <v>104</v>
      </c>
      <c r="N2254" s="86">
        <f t="shared" si="107"/>
        <v>64</v>
      </c>
      <c r="O2254" s="86">
        <f t="shared" si="107"/>
        <v>1</v>
      </c>
      <c r="P2254" s="86">
        <f t="shared" si="107"/>
        <v>64192</v>
      </c>
      <c r="Q2254" s="86" t="str">
        <f t="shared" si="105"/>
        <v/>
      </c>
    </row>
    <row r="2255" spans="1:17" x14ac:dyDescent="0.25">
      <c r="A2255" t="s">
        <v>3179</v>
      </c>
      <c r="B2255" t="s">
        <v>765</v>
      </c>
      <c r="C2255" t="s">
        <v>775</v>
      </c>
      <c r="D2255" t="s">
        <v>896</v>
      </c>
      <c r="E2255" t="s">
        <v>780</v>
      </c>
      <c r="F2255">
        <v>1</v>
      </c>
      <c r="G2255" t="s">
        <v>3179</v>
      </c>
      <c r="H2255" t="s">
        <v>765</v>
      </c>
      <c r="J2255" s="90">
        <f t="shared" si="108"/>
        <v>64193</v>
      </c>
      <c r="K2255" s="86" t="str">
        <f t="shared" si="107"/>
        <v/>
      </c>
      <c r="L2255" s="86">
        <f t="shared" si="107"/>
        <v>97</v>
      </c>
      <c r="M2255" s="86">
        <f t="shared" si="107"/>
        <v>104</v>
      </c>
      <c r="N2255" s="86">
        <f t="shared" si="107"/>
        <v>64</v>
      </c>
      <c r="O2255" s="86">
        <f t="shared" si="107"/>
        <v>1</v>
      </c>
      <c r="P2255" s="86">
        <f t="shared" si="107"/>
        <v>64193</v>
      </c>
      <c r="Q2255" s="86" t="str">
        <f t="shared" si="105"/>
        <v/>
      </c>
    </row>
    <row r="2256" spans="1:17" x14ac:dyDescent="0.25">
      <c r="A2256" t="s">
        <v>3180</v>
      </c>
      <c r="B2256" t="s">
        <v>765</v>
      </c>
      <c r="C2256" t="s">
        <v>769</v>
      </c>
      <c r="D2256" t="s">
        <v>851</v>
      </c>
      <c r="E2256" t="s">
        <v>778</v>
      </c>
      <c r="F2256">
        <v>1</v>
      </c>
      <c r="G2256" t="s">
        <v>3180</v>
      </c>
      <c r="H2256" t="s">
        <v>765</v>
      </c>
      <c r="J2256" s="90">
        <f t="shared" si="108"/>
        <v>64468</v>
      </c>
      <c r="K2256" s="86" t="str">
        <f t="shared" si="107"/>
        <v/>
      </c>
      <c r="L2256" s="86">
        <f t="shared" si="107"/>
        <v>174</v>
      </c>
      <c r="M2256" s="86">
        <f t="shared" si="107"/>
        <v>101</v>
      </c>
      <c r="N2256" s="86">
        <f t="shared" si="107"/>
        <v>63</v>
      </c>
      <c r="O2256" s="86">
        <f t="shared" si="107"/>
        <v>1</v>
      </c>
      <c r="P2256" s="86">
        <f t="shared" si="107"/>
        <v>64468</v>
      </c>
      <c r="Q2256" s="86" t="str">
        <f t="shared" si="105"/>
        <v/>
      </c>
    </row>
    <row r="2257" spans="1:17" x14ac:dyDescent="0.25">
      <c r="A2257" t="s">
        <v>3181</v>
      </c>
      <c r="B2257" t="s">
        <v>765</v>
      </c>
      <c r="C2257" t="s">
        <v>775</v>
      </c>
      <c r="D2257" t="s">
        <v>851</v>
      </c>
      <c r="E2257" t="s">
        <v>778</v>
      </c>
      <c r="F2257">
        <v>1</v>
      </c>
      <c r="G2257" t="s">
        <v>3181</v>
      </c>
      <c r="H2257" t="s">
        <v>765</v>
      </c>
      <c r="J2257" s="90">
        <f t="shared" si="108"/>
        <v>64473</v>
      </c>
      <c r="K2257" s="86" t="str">
        <f t="shared" si="107"/>
        <v/>
      </c>
      <c r="L2257" s="86">
        <f t="shared" si="107"/>
        <v>97</v>
      </c>
      <c r="M2257" s="86">
        <f t="shared" si="107"/>
        <v>101</v>
      </c>
      <c r="N2257" s="86">
        <f t="shared" si="107"/>
        <v>63</v>
      </c>
      <c r="O2257" s="86">
        <f t="shared" si="107"/>
        <v>1</v>
      </c>
      <c r="P2257" s="86">
        <f t="shared" si="107"/>
        <v>64473</v>
      </c>
      <c r="Q2257" s="86" t="str">
        <f t="shared" si="105"/>
        <v/>
      </c>
    </row>
    <row r="2258" spans="1:17" x14ac:dyDescent="0.25">
      <c r="A2258" t="s">
        <v>3182</v>
      </c>
      <c r="B2258" t="s">
        <v>765</v>
      </c>
      <c r="C2258" t="s">
        <v>775</v>
      </c>
      <c r="D2258" t="s">
        <v>851</v>
      </c>
      <c r="E2258" t="s">
        <v>778</v>
      </c>
      <c r="F2258">
        <v>1</v>
      </c>
      <c r="G2258" t="s">
        <v>3182</v>
      </c>
      <c r="H2258" t="s">
        <v>765</v>
      </c>
      <c r="J2258" s="90">
        <f t="shared" si="108"/>
        <v>64474</v>
      </c>
      <c r="K2258" s="86" t="str">
        <f t="shared" si="107"/>
        <v/>
      </c>
      <c r="L2258" s="86">
        <f t="shared" si="107"/>
        <v>97</v>
      </c>
      <c r="M2258" s="86">
        <f t="shared" si="107"/>
        <v>101</v>
      </c>
      <c r="N2258" s="86">
        <f t="shared" si="107"/>
        <v>63</v>
      </c>
      <c r="O2258" s="86">
        <f t="shared" si="107"/>
        <v>1</v>
      </c>
      <c r="P2258" s="86">
        <f t="shared" si="107"/>
        <v>64474</v>
      </c>
      <c r="Q2258" s="86" t="str">
        <f t="shared" si="107"/>
        <v/>
      </c>
    </row>
    <row r="2259" spans="1:17" x14ac:dyDescent="0.25">
      <c r="A2259" t="s">
        <v>3183</v>
      </c>
      <c r="B2259" t="s">
        <v>765</v>
      </c>
      <c r="C2259" t="s">
        <v>775</v>
      </c>
      <c r="D2259" t="s">
        <v>851</v>
      </c>
      <c r="E2259" t="s">
        <v>778</v>
      </c>
      <c r="F2259">
        <v>1</v>
      </c>
      <c r="G2259" t="s">
        <v>3183</v>
      </c>
      <c r="H2259" t="s">
        <v>765</v>
      </c>
      <c r="J2259" s="90">
        <f t="shared" si="108"/>
        <v>64541</v>
      </c>
      <c r="K2259" s="86" t="str">
        <f t="shared" si="107"/>
        <v/>
      </c>
      <c r="L2259" s="86">
        <f t="shared" si="107"/>
        <v>97</v>
      </c>
      <c r="M2259" s="86">
        <f t="shared" si="107"/>
        <v>101</v>
      </c>
      <c r="N2259" s="86">
        <f t="shared" si="107"/>
        <v>63</v>
      </c>
      <c r="O2259" s="86">
        <f t="shared" si="107"/>
        <v>1</v>
      </c>
      <c r="P2259" s="86">
        <f t="shared" si="107"/>
        <v>64541</v>
      </c>
      <c r="Q2259" s="86" t="str">
        <f t="shared" si="107"/>
        <v/>
      </c>
    </row>
    <row r="2260" spans="1:17" x14ac:dyDescent="0.25">
      <c r="A2260" t="s">
        <v>3184</v>
      </c>
      <c r="B2260" t="s">
        <v>765</v>
      </c>
      <c r="C2260" t="s">
        <v>775</v>
      </c>
      <c r="D2260" t="s">
        <v>851</v>
      </c>
      <c r="E2260" t="s">
        <v>778</v>
      </c>
      <c r="F2260">
        <v>1</v>
      </c>
      <c r="G2260" t="s">
        <v>3184</v>
      </c>
      <c r="H2260" t="s">
        <v>765</v>
      </c>
      <c r="J2260" s="90">
        <f t="shared" si="108"/>
        <v>64542</v>
      </c>
      <c r="K2260" s="86" t="str">
        <f t="shared" si="107"/>
        <v/>
      </c>
      <c r="L2260" s="86">
        <f t="shared" si="107"/>
        <v>97</v>
      </c>
      <c r="M2260" s="86">
        <f t="shared" si="107"/>
        <v>101</v>
      </c>
      <c r="N2260" s="86">
        <f t="shared" si="107"/>
        <v>63</v>
      </c>
      <c r="O2260" s="86">
        <f t="shared" si="107"/>
        <v>1</v>
      </c>
      <c r="P2260" s="86">
        <f t="shared" si="107"/>
        <v>64542</v>
      </c>
      <c r="Q2260" s="86" t="str">
        <f t="shared" si="107"/>
        <v/>
      </c>
    </row>
    <row r="2261" spans="1:17" x14ac:dyDescent="0.25">
      <c r="A2261" t="s">
        <v>3185</v>
      </c>
      <c r="B2261" t="s">
        <v>765</v>
      </c>
      <c r="C2261" t="s">
        <v>775</v>
      </c>
      <c r="D2261" t="s">
        <v>851</v>
      </c>
      <c r="E2261" t="s">
        <v>778</v>
      </c>
      <c r="F2261">
        <v>1</v>
      </c>
      <c r="G2261" t="s">
        <v>3185</v>
      </c>
      <c r="H2261" t="s">
        <v>765</v>
      </c>
      <c r="J2261" s="90">
        <f t="shared" si="108"/>
        <v>64543</v>
      </c>
      <c r="K2261" s="86" t="str">
        <f t="shared" si="107"/>
        <v/>
      </c>
      <c r="L2261" s="86">
        <f t="shared" si="107"/>
        <v>97</v>
      </c>
      <c r="M2261" s="86">
        <f t="shared" si="107"/>
        <v>101</v>
      </c>
      <c r="N2261" s="86">
        <f t="shared" si="107"/>
        <v>63</v>
      </c>
      <c r="O2261" s="86">
        <f t="shared" si="107"/>
        <v>1</v>
      </c>
      <c r="P2261" s="86">
        <f t="shared" si="107"/>
        <v>64543</v>
      </c>
      <c r="Q2261" s="86" t="str">
        <f t="shared" si="107"/>
        <v/>
      </c>
    </row>
    <row r="2262" spans="1:17" x14ac:dyDescent="0.25">
      <c r="A2262" t="s">
        <v>3186</v>
      </c>
      <c r="B2262" t="s">
        <v>765</v>
      </c>
      <c r="C2262" t="s">
        <v>775</v>
      </c>
      <c r="D2262" t="s">
        <v>851</v>
      </c>
      <c r="E2262" t="s">
        <v>778</v>
      </c>
      <c r="F2262">
        <v>1</v>
      </c>
      <c r="G2262" t="s">
        <v>3186</v>
      </c>
      <c r="H2262" t="s">
        <v>765</v>
      </c>
      <c r="J2262" s="90">
        <f t="shared" si="108"/>
        <v>64544</v>
      </c>
      <c r="K2262" s="86" t="str">
        <f t="shared" si="107"/>
        <v/>
      </c>
      <c r="L2262" s="86">
        <f t="shared" si="107"/>
        <v>97</v>
      </c>
      <c r="M2262" s="86">
        <f t="shared" si="107"/>
        <v>101</v>
      </c>
      <c r="N2262" s="86">
        <f t="shared" si="107"/>
        <v>63</v>
      </c>
      <c r="O2262" s="86">
        <f t="shared" si="107"/>
        <v>1</v>
      </c>
      <c r="P2262" s="86">
        <f t="shared" si="107"/>
        <v>64544</v>
      </c>
      <c r="Q2262" s="86" t="str">
        <f t="shared" si="107"/>
        <v/>
      </c>
    </row>
    <row r="2263" spans="1:17" x14ac:dyDescent="0.25">
      <c r="A2263" t="s">
        <v>3187</v>
      </c>
      <c r="B2263" t="s">
        <v>765</v>
      </c>
      <c r="C2263" t="s">
        <v>775</v>
      </c>
      <c r="D2263" t="s">
        <v>851</v>
      </c>
      <c r="E2263" t="s">
        <v>778</v>
      </c>
      <c r="F2263">
        <v>1</v>
      </c>
      <c r="G2263" t="s">
        <v>3187</v>
      </c>
      <c r="H2263" t="s">
        <v>765</v>
      </c>
      <c r="J2263" s="90">
        <f t="shared" si="108"/>
        <v>64545</v>
      </c>
      <c r="K2263" s="86" t="str">
        <f t="shared" si="107"/>
        <v/>
      </c>
      <c r="L2263" s="86">
        <f t="shared" si="107"/>
        <v>97</v>
      </c>
      <c r="M2263" s="86">
        <f t="shared" si="107"/>
        <v>101</v>
      </c>
      <c r="N2263" s="86">
        <f t="shared" si="107"/>
        <v>63</v>
      </c>
      <c r="O2263" s="86">
        <f t="shared" si="107"/>
        <v>1</v>
      </c>
      <c r="P2263" s="86">
        <f t="shared" si="107"/>
        <v>64545</v>
      </c>
      <c r="Q2263" s="86" t="str">
        <f t="shared" si="107"/>
        <v/>
      </c>
    </row>
    <row r="2264" spans="1:17" x14ac:dyDescent="0.25">
      <c r="A2264" t="s">
        <v>3188</v>
      </c>
      <c r="B2264" t="s">
        <v>765</v>
      </c>
      <c r="C2264" t="s">
        <v>769</v>
      </c>
      <c r="D2264" t="s">
        <v>851</v>
      </c>
      <c r="E2264" t="s">
        <v>844</v>
      </c>
      <c r="F2264">
        <v>1</v>
      </c>
      <c r="G2264" t="s">
        <v>3188</v>
      </c>
      <c r="H2264" t="s">
        <v>765</v>
      </c>
      <c r="J2264" s="90">
        <f t="shared" si="108"/>
        <v>64551</v>
      </c>
      <c r="K2264" s="86" t="str">
        <f t="shared" si="107"/>
        <v/>
      </c>
      <c r="L2264" s="86">
        <f t="shared" si="107"/>
        <v>174</v>
      </c>
      <c r="M2264" s="86">
        <f t="shared" si="107"/>
        <v>101</v>
      </c>
      <c r="N2264" s="86">
        <f t="shared" si="107"/>
        <v>53</v>
      </c>
      <c r="O2264" s="86">
        <f t="shared" si="107"/>
        <v>1</v>
      </c>
      <c r="P2264" s="86">
        <f t="shared" si="107"/>
        <v>64551</v>
      </c>
      <c r="Q2264" s="86" t="str">
        <f t="shared" si="107"/>
        <v/>
      </c>
    </row>
    <row r="2265" spans="1:17" x14ac:dyDescent="0.25">
      <c r="A2265" t="s">
        <v>3189</v>
      </c>
      <c r="B2265" t="s">
        <v>765</v>
      </c>
      <c r="C2265" t="s">
        <v>775</v>
      </c>
      <c r="D2265" t="s">
        <v>851</v>
      </c>
      <c r="E2265" t="s">
        <v>844</v>
      </c>
      <c r="F2265">
        <v>1</v>
      </c>
      <c r="G2265" t="s">
        <v>3189</v>
      </c>
      <c r="H2265" t="s">
        <v>765</v>
      </c>
      <c r="J2265" s="90">
        <f t="shared" si="108"/>
        <v>64552</v>
      </c>
      <c r="K2265" s="86" t="str">
        <f t="shared" si="107"/>
        <v/>
      </c>
      <c r="L2265" s="86">
        <f t="shared" si="107"/>
        <v>97</v>
      </c>
      <c r="M2265" s="86">
        <f t="shared" si="107"/>
        <v>101</v>
      </c>
      <c r="N2265" s="86">
        <f t="shared" si="107"/>
        <v>53</v>
      </c>
      <c r="O2265" s="86">
        <f t="shared" si="107"/>
        <v>1</v>
      </c>
      <c r="P2265" s="86">
        <f t="shared" si="107"/>
        <v>64552</v>
      </c>
      <c r="Q2265" s="86" t="str">
        <f t="shared" si="107"/>
        <v/>
      </c>
    </row>
    <row r="2266" spans="1:17" x14ac:dyDescent="0.25">
      <c r="A2266" t="s">
        <v>3190</v>
      </c>
      <c r="B2266" t="s">
        <v>765</v>
      </c>
      <c r="C2266" t="s">
        <v>775</v>
      </c>
      <c r="D2266" t="s">
        <v>851</v>
      </c>
      <c r="E2266" t="s">
        <v>844</v>
      </c>
      <c r="F2266">
        <v>1</v>
      </c>
      <c r="G2266" t="s">
        <v>3189</v>
      </c>
      <c r="H2266" t="s">
        <v>765</v>
      </c>
      <c r="J2266" s="90" t="str">
        <f t="shared" si="108"/>
        <v>64552-BH97</v>
      </c>
      <c r="K2266" s="86" t="str">
        <f t="shared" si="107"/>
        <v/>
      </c>
      <c r="L2266" s="86">
        <f t="shared" si="107"/>
        <v>97</v>
      </c>
      <c r="M2266" s="86">
        <f t="shared" si="107"/>
        <v>101</v>
      </c>
      <c r="N2266" s="86">
        <f t="shared" si="107"/>
        <v>53</v>
      </c>
      <c r="O2266" s="86">
        <f t="shared" si="107"/>
        <v>1</v>
      </c>
      <c r="P2266" s="86">
        <f t="shared" si="107"/>
        <v>64552</v>
      </c>
      <c r="Q2266" s="86" t="str">
        <f t="shared" si="107"/>
        <v/>
      </c>
    </row>
    <row r="2267" spans="1:17" x14ac:dyDescent="0.25">
      <c r="A2267" t="s">
        <v>3191</v>
      </c>
      <c r="B2267" t="s">
        <v>765</v>
      </c>
      <c r="C2267" t="s">
        <v>775</v>
      </c>
      <c r="D2267" t="s">
        <v>851</v>
      </c>
      <c r="E2267" t="s">
        <v>844</v>
      </c>
      <c r="F2267">
        <v>1</v>
      </c>
      <c r="G2267" t="s">
        <v>3189</v>
      </c>
      <c r="H2267" t="s">
        <v>765</v>
      </c>
      <c r="J2267" s="90" t="str">
        <f t="shared" si="108"/>
        <v>64552-BH99</v>
      </c>
      <c r="K2267" s="86" t="str">
        <f t="shared" si="107"/>
        <v/>
      </c>
      <c r="L2267" s="86">
        <f t="shared" si="107"/>
        <v>97</v>
      </c>
      <c r="M2267" s="86">
        <f t="shared" si="107"/>
        <v>101</v>
      </c>
      <c r="N2267" s="86">
        <f t="shared" si="107"/>
        <v>53</v>
      </c>
      <c r="O2267" s="86">
        <f t="shared" si="107"/>
        <v>1</v>
      </c>
      <c r="P2267" s="86">
        <f t="shared" si="107"/>
        <v>64552</v>
      </c>
      <c r="Q2267" s="86" t="str">
        <f t="shared" si="107"/>
        <v/>
      </c>
    </row>
    <row r="2268" spans="1:17" x14ac:dyDescent="0.25">
      <c r="A2268" t="s">
        <v>3192</v>
      </c>
      <c r="B2268" t="s">
        <v>765</v>
      </c>
      <c r="C2268" t="s">
        <v>775</v>
      </c>
      <c r="D2268" t="s">
        <v>851</v>
      </c>
      <c r="E2268" t="s">
        <v>844</v>
      </c>
      <c r="F2268">
        <v>1</v>
      </c>
      <c r="G2268" t="s">
        <v>3192</v>
      </c>
      <c r="H2268" t="s">
        <v>765</v>
      </c>
      <c r="J2268" s="90">
        <f t="shared" si="108"/>
        <v>64556</v>
      </c>
      <c r="K2268" s="86" t="str">
        <f t="shared" si="107"/>
        <v/>
      </c>
      <c r="L2268" s="86">
        <f t="shared" si="107"/>
        <v>97</v>
      </c>
      <c r="M2268" s="86">
        <f t="shared" si="107"/>
        <v>101</v>
      </c>
      <c r="N2268" s="86">
        <f t="shared" si="107"/>
        <v>53</v>
      </c>
      <c r="O2268" s="86">
        <f t="shared" si="107"/>
        <v>1</v>
      </c>
      <c r="P2268" s="86">
        <f t="shared" si="107"/>
        <v>64556</v>
      </c>
      <c r="Q2268" s="86" t="str">
        <f t="shared" si="107"/>
        <v/>
      </c>
    </row>
    <row r="2269" spans="1:17" x14ac:dyDescent="0.25">
      <c r="A2269" t="s">
        <v>3193</v>
      </c>
      <c r="B2269" t="s">
        <v>765</v>
      </c>
      <c r="C2269" t="s">
        <v>775</v>
      </c>
      <c r="D2269" t="s">
        <v>851</v>
      </c>
      <c r="E2269" t="s">
        <v>844</v>
      </c>
      <c r="F2269">
        <v>1</v>
      </c>
      <c r="G2269" t="s">
        <v>3193</v>
      </c>
      <c r="H2269" t="s">
        <v>765</v>
      </c>
      <c r="J2269" s="90">
        <f t="shared" si="108"/>
        <v>64561</v>
      </c>
      <c r="K2269" s="86" t="str">
        <f t="shared" si="107"/>
        <v/>
      </c>
      <c r="L2269" s="86">
        <f t="shared" si="107"/>
        <v>97</v>
      </c>
      <c r="M2269" s="86">
        <f t="shared" si="107"/>
        <v>101</v>
      </c>
      <c r="N2269" s="86">
        <f t="shared" si="107"/>
        <v>53</v>
      </c>
      <c r="O2269" s="86">
        <f t="shared" si="107"/>
        <v>1</v>
      </c>
      <c r="P2269" s="86">
        <f t="shared" si="107"/>
        <v>64561</v>
      </c>
      <c r="Q2269" s="86" t="str">
        <f t="shared" si="107"/>
        <v/>
      </c>
    </row>
    <row r="2270" spans="1:17" x14ac:dyDescent="0.25">
      <c r="A2270" t="s">
        <v>3194</v>
      </c>
      <c r="B2270" t="s">
        <v>765</v>
      </c>
      <c r="C2270" t="s">
        <v>775</v>
      </c>
      <c r="D2270" t="s">
        <v>851</v>
      </c>
      <c r="E2270" t="s">
        <v>844</v>
      </c>
      <c r="F2270">
        <v>1</v>
      </c>
      <c r="G2270" t="s">
        <v>3194</v>
      </c>
      <c r="H2270" t="s">
        <v>765</v>
      </c>
      <c r="J2270" s="90">
        <f t="shared" si="108"/>
        <v>64562</v>
      </c>
      <c r="K2270" s="86" t="str">
        <f t="shared" si="107"/>
        <v/>
      </c>
      <c r="L2270" s="86">
        <f t="shared" si="107"/>
        <v>97</v>
      </c>
      <c r="M2270" s="86">
        <f t="shared" si="107"/>
        <v>101</v>
      </c>
      <c r="N2270" s="86">
        <f t="shared" si="107"/>
        <v>53</v>
      </c>
      <c r="O2270" s="86">
        <f t="shared" si="107"/>
        <v>1</v>
      </c>
      <c r="P2270" s="86">
        <f t="shared" si="107"/>
        <v>64562</v>
      </c>
      <c r="Q2270" s="86" t="str">
        <f t="shared" si="107"/>
        <v/>
      </c>
    </row>
    <row r="2271" spans="1:17" x14ac:dyDescent="0.25">
      <c r="A2271" t="s">
        <v>3195</v>
      </c>
      <c r="B2271" t="s">
        <v>765</v>
      </c>
      <c r="C2271" t="s">
        <v>775</v>
      </c>
      <c r="D2271" t="s">
        <v>851</v>
      </c>
      <c r="E2271" t="s">
        <v>844</v>
      </c>
      <c r="F2271">
        <v>1</v>
      </c>
      <c r="G2271" t="s">
        <v>3195</v>
      </c>
      <c r="H2271" t="s">
        <v>765</v>
      </c>
      <c r="J2271" s="90">
        <f t="shared" si="108"/>
        <v>64563</v>
      </c>
      <c r="K2271" s="86" t="str">
        <f t="shared" si="107"/>
        <v/>
      </c>
      <c r="L2271" s="86">
        <f t="shared" si="107"/>
        <v>97</v>
      </c>
      <c r="M2271" s="86">
        <f t="shared" si="107"/>
        <v>101</v>
      </c>
      <c r="N2271" s="86">
        <f t="shared" si="107"/>
        <v>53</v>
      </c>
      <c r="O2271" s="86">
        <f t="shared" si="107"/>
        <v>1</v>
      </c>
      <c r="P2271" s="86">
        <f t="shared" si="107"/>
        <v>64563</v>
      </c>
      <c r="Q2271" s="86" t="str">
        <f t="shared" si="107"/>
        <v/>
      </c>
    </row>
    <row r="2272" spans="1:17" x14ac:dyDescent="0.25">
      <c r="A2272" t="s">
        <v>3196</v>
      </c>
      <c r="B2272" t="s">
        <v>765</v>
      </c>
      <c r="C2272" t="s">
        <v>775</v>
      </c>
      <c r="D2272" t="s">
        <v>851</v>
      </c>
      <c r="E2272" t="s">
        <v>844</v>
      </c>
      <c r="F2272">
        <v>1</v>
      </c>
      <c r="G2272" t="s">
        <v>3196</v>
      </c>
      <c r="H2272" t="s">
        <v>765</v>
      </c>
      <c r="J2272" s="90">
        <f t="shared" si="108"/>
        <v>64564</v>
      </c>
      <c r="K2272" s="86" t="str">
        <f t="shared" si="107"/>
        <v/>
      </c>
      <c r="L2272" s="86">
        <f t="shared" si="107"/>
        <v>97</v>
      </c>
      <c r="M2272" s="86">
        <f t="shared" si="107"/>
        <v>101</v>
      </c>
      <c r="N2272" s="86">
        <f t="shared" si="107"/>
        <v>53</v>
      </c>
      <c r="O2272" s="86">
        <f t="shared" si="107"/>
        <v>1</v>
      </c>
      <c r="P2272" s="86">
        <f t="shared" si="107"/>
        <v>64564</v>
      </c>
      <c r="Q2272" s="86" t="str">
        <f t="shared" si="107"/>
        <v/>
      </c>
    </row>
    <row r="2273" spans="1:17" x14ac:dyDescent="0.25">
      <c r="A2273" t="s">
        <v>3197</v>
      </c>
      <c r="B2273" t="s">
        <v>765</v>
      </c>
      <c r="C2273" t="s">
        <v>775</v>
      </c>
      <c r="D2273" t="s">
        <v>776</v>
      </c>
      <c r="E2273" t="s">
        <v>844</v>
      </c>
      <c r="F2273">
        <v>1</v>
      </c>
      <c r="G2273" t="s">
        <v>3197</v>
      </c>
      <c r="H2273" t="s">
        <v>765</v>
      </c>
      <c r="J2273" s="90">
        <f t="shared" si="108"/>
        <v>64565</v>
      </c>
      <c r="K2273" s="86" t="str">
        <f t="shared" si="107"/>
        <v/>
      </c>
      <c r="L2273" s="86">
        <f t="shared" si="107"/>
        <v>97</v>
      </c>
      <c r="M2273" s="86">
        <f t="shared" si="107"/>
        <v>102</v>
      </c>
      <c r="N2273" s="86">
        <f t="shared" si="107"/>
        <v>53</v>
      </c>
      <c r="O2273" s="86">
        <f t="shared" si="107"/>
        <v>1</v>
      </c>
      <c r="P2273" s="86">
        <f t="shared" si="107"/>
        <v>64565</v>
      </c>
      <c r="Q2273" s="86" t="str">
        <f t="shared" si="107"/>
        <v/>
      </c>
    </row>
    <row r="2274" spans="1:17" x14ac:dyDescent="0.25">
      <c r="A2274" t="s">
        <v>3198</v>
      </c>
      <c r="B2274" t="s">
        <v>765</v>
      </c>
      <c r="C2274" t="s">
        <v>775</v>
      </c>
      <c r="D2274" t="s">
        <v>851</v>
      </c>
      <c r="E2274" t="s">
        <v>844</v>
      </c>
      <c r="F2274">
        <v>1</v>
      </c>
      <c r="G2274" t="s">
        <v>3198</v>
      </c>
      <c r="H2274" t="s">
        <v>765</v>
      </c>
      <c r="J2274" s="90">
        <f t="shared" si="108"/>
        <v>64621</v>
      </c>
      <c r="K2274" s="86" t="str">
        <f t="shared" si="107"/>
        <v/>
      </c>
      <c r="L2274" s="86">
        <f t="shared" si="107"/>
        <v>97</v>
      </c>
      <c r="M2274" s="86">
        <f t="shared" si="107"/>
        <v>101</v>
      </c>
      <c r="N2274" s="86">
        <f t="shared" si="107"/>
        <v>53</v>
      </c>
      <c r="O2274" s="86">
        <f t="shared" si="107"/>
        <v>1</v>
      </c>
      <c r="P2274" s="86">
        <f t="shared" si="107"/>
        <v>64621</v>
      </c>
      <c r="Q2274" s="86" t="str">
        <f t="shared" si="107"/>
        <v/>
      </c>
    </row>
    <row r="2275" spans="1:17" x14ac:dyDescent="0.25">
      <c r="A2275" t="s">
        <v>3199</v>
      </c>
      <c r="B2275" t="s">
        <v>765</v>
      </c>
      <c r="C2275" t="s">
        <v>769</v>
      </c>
      <c r="D2275" t="s">
        <v>851</v>
      </c>
      <c r="E2275" t="s">
        <v>860</v>
      </c>
      <c r="F2275">
        <v>1</v>
      </c>
      <c r="G2275" t="s">
        <v>3199</v>
      </c>
      <c r="H2275" t="s">
        <v>765</v>
      </c>
      <c r="J2275" s="90">
        <f t="shared" si="108"/>
        <v>64632</v>
      </c>
      <c r="K2275" s="86" t="str">
        <f t="shared" si="107"/>
        <v/>
      </c>
      <c r="L2275" s="86">
        <f t="shared" si="107"/>
        <v>174</v>
      </c>
      <c r="M2275" s="86">
        <f t="shared" si="107"/>
        <v>101</v>
      </c>
      <c r="N2275" s="86">
        <f t="shared" si="107"/>
        <v>62</v>
      </c>
      <c r="O2275" s="86">
        <f t="shared" si="107"/>
        <v>1</v>
      </c>
      <c r="P2275" s="86">
        <f t="shared" si="107"/>
        <v>64632</v>
      </c>
      <c r="Q2275" s="86" t="str">
        <f t="shared" si="107"/>
        <v/>
      </c>
    </row>
    <row r="2276" spans="1:17" x14ac:dyDescent="0.25">
      <c r="A2276" t="s">
        <v>3200</v>
      </c>
      <c r="B2276" t="s">
        <v>765</v>
      </c>
      <c r="C2276" t="s">
        <v>769</v>
      </c>
      <c r="D2276" t="s">
        <v>776</v>
      </c>
      <c r="E2276" t="s">
        <v>778</v>
      </c>
      <c r="F2276">
        <v>1</v>
      </c>
      <c r="G2276" t="s">
        <v>3200</v>
      </c>
      <c r="H2276" t="s">
        <v>765</v>
      </c>
      <c r="J2276" s="90">
        <f t="shared" si="108"/>
        <v>64644</v>
      </c>
      <c r="K2276" s="86" t="str">
        <f t="shared" si="107"/>
        <v/>
      </c>
      <c r="L2276" s="86">
        <f t="shared" si="107"/>
        <v>174</v>
      </c>
      <c r="M2276" s="86">
        <f t="shared" si="107"/>
        <v>102</v>
      </c>
      <c r="N2276" s="86">
        <f t="shared" si="107"/>
        <v>63</v>
      </c>
      <c r="O2276" s="86">
        <f t="shared" si="107"/>
        <v>1</v>
      </c>
      <c r="P2276" s="86">
        <f t="shared" si="107"/>
        <v>64644</v>
      </c>
      <c r="Q2276" s="86" t="str">
        <f t="shared" si="107"/>
        <v/>
      </c>
    </row>
    <row r="2277" spans="1:17" x14ac:dyDescent="0.25">
      <c r="A2277" t="s">
        <v>3201</v>
      </c>
      <c r="B2277" t="s">
        <v>765</v>
      </c>
      <c r="C2277" t="s">
        <v>775</v>
      </c>
      <c r="D2277" t="s">
        <v>896</v>
      </c>
      <c r="E2277" t="s">
        <v>778</v>
      </c>
      <c r="F2277">
        <v>1</v>
      </c>
      <c r="G2277" t="s">
        <v>3201</v>
      </c>
      <c r="H2277" t="s">
        <v>765</v>
      </c>
      <c r="J2277" s="90">
        <f t="shared" si="108"/>
        <v>64852</v>
      </c>
      <c r="K2277" s="86" t="str">
        <f t="shared" si="107"/>
        <v/>
      </c>
      <c r="L2277" s="86">
        <f t="shared" si="107"/>
        <v>97</v>
      </c>
      <c r="M2277" s="86">
        <f t="shared" si="107"/>
        <v>104</v>
      </c>
      <c r="N2277" s="86">
        <f t="shared" si="107"/>
        <v>63</v>
      </c>
      <c r="O2277" s="86">
        <f t="shared" si="107"/>
        <v>1</v>
      </c>
      <c r="P2277" s="86">
        <f t="shared" si="107"/>
        <v>64852</v>
      </c>
      <c r="Q2277" s="86" t="str">
        <f t="shared" si="107"/>
        <v/>
      </c>
    </row>
    <row r="2278" spans="1:17" x14ac:dyDescent="0.25">
      <c r="A2278" t="s">
        <v>3202</v>
      </c>
      <c r="B2278" t="s">
        <v>765</v>
      </c>
      <c r="C2278" t="s">
        <v>775</v>
      </c>
      <c r="D2278" t="s">
        <v>776</v>
      </c>
      <c r="E2278" t="s">
        <v>844</v>
      </c>
      <c r="F2278">
        <v>1</v>
      </c>
      <c r="G2278" t="s">
        <v>3202</v>
      </c>
      <c r="H2278" t="s">
        <v>765</v>
      </c>
      <c r="J2278" s="90">
        <f t="shared" si="108"/>
        <v>65001</v>
      </c>
      <c r="K2278" s="86" t="str">
        <f t="shared" si="107"/>
        <v/>
      </c>
      <c r="L2278" s="86">
        <f t="shared" ref="K2278:Q2314" si="109">IFERROR(+C2278+0,"")</f>
        <v>97</v>
      </c>
      <c r="M2278" s="86">
        <f t="shared" si="109"/>
        <v>102</v>
      </c>
      <c r="N2278" s="86">
        <f t="shared" si="109"/>
        <v>53</v>
      </c>
      <c r="O2278" s="86">
        <f t="shared" si="109"/>
        <v>1</v>
      </c>
      <c r="P2278" s="86">
        <f t="shared" si="109"/>
        <v>65001</v>
      </c>
      <c r="Q2278" s="86" t="str">
        <f t="shared" si="109"/>
        <v/>
      </c>
    </row>
    <row r="2279" spans="1:17" x14ac:dyDescent="0.25">
      <c r="A2279" t="s">
        <v>3203</v>
      </c>
      <c r="B2279" t="s">
        <v>765</v>
      </c>
      <c r="C2279" t="s">
        <v>775</v>
      </c>
      <c r="D2279" t="s">
        <v>776</v>
      </c>
      <c r="E2279" t="s">
        <v>844</v>
      </c>
      <c r="F2279">
        <v>1</v>
      </c>
      <c r="G2279" t="s">
        <v>3203</v>
      </c>
      <c r="H2279" t="s">
        <v>765</v>
      </c>
      <c r="J2279" s="90">
        <f t="shared" si="108"/>
        <v>65002</v>
      </c>
      <c r="K2279" s="86" t="str">
        <f t="shared" si="109"/>
        <v/>
      </c>
      <c r="L2279" s="86">
        <f t="shared" si="109"/>
        <v>97</v>
      </c>
      <c r="M2279" s="86">
        <f t="shared" si="109"/>
        <v>102</v>
      </c>
      <c r="N2279" s="86">
        <f t="shared" si="109"/>
        <v>53</v>
      </c>
      <c r="O2279" s="86">
        <f t="shared" si="109"/>
        <v>1</v>
      </c>
      <c r="P2279" s="86">
        <f t="shared" si="109"/>
        <v>65002</v>
      </c>
      <c r="Q2279" s="86" t="str">
        <f t="shared" si="109"/>
        <v/>
      </c>
    </row>
    <row r="2280" spans="1:17" x14ac:dyDescent="0.25">
      <c r="A2280" t="s">
        <v>3204</v>
      </c>
      <c r="B2280" t="s">
        <v>765</v>
      </c>
      <c r="C2280" t="s">
        <v>775</v>
      </c>
      <c r="D2280" t="s">
        <v>776</v>
      </c>
      <c r="E2280" t="s">
        <v>844</v>
      </c>
      <c r="F2280">
        <v>1</v>
      </c>
      <c r="G2280" t="s">
        <v>3204</v>
      </c>
      <c r="H2280" t="s">
        <v>765</v>
      </c>
      <c r="J2280" s="90">
        <f t="shared" si="108"/>
        <v>65003</v>
      </c>
      <c r="K2280" s="86" t="str">
        <f t="shared" si="109"/>
        <v/>
      </c>
      <c r="L2280" s="86">
        <f t="shared" si="109"/>
        <v>97</v>
      </c>
      <c r="M2280" s="86">
        <f t="shared" si="109"/>
        <v>102</v>
      </c>
      <c r="N2280" s="86">
        <f t="shared" si="109"/>
        <v>53</v>
      </c>
      <c r="O2280" s="86">
        <f t="shared" si="109"/>
        <v>1</v>
      </c>
      <c r="P2280" s="86">
        <f t="shared" si="109"/>
        <v>65003</v>
      </c>
      <c r="Q2280" s="86" t="str">
        <f t="shared" si="109"/>
        <v/>
      </c>
    </row>
    <row r="2281" spans="1:17" x14ac:dyDescent="0.25">
      <c r="A2281" t="s">
        <v>3205</v>
      </c>
      <c r="B2281" t="s">
        <v>765</v>
      </c>
      <c r="C2281" t="s">
        <v>775</v>
      </c>
      <c r="D2281" t="s">
        <v>776</v>
      </c>
      <c r="E2281" t="s">
        <v>844</v>
      </c>
      <c r="F2281">
        <v>1</v>
      </c>
      <c r="G2281" t="s">
        <v>3205</v>
      </c>
      <c r="H2281" t="s">
        <v>765</v>
      </c>
      <c r="J2281" s="90">
        <f t="shared" si="108"/>
        <v>65004</v>
      </c>
      <c r="K2281" s="86" t="str">
        <f t="shared" si="109"/>
        <v/>
      </c>
      <c r="L2281" s="86">
        <f t="shared" si="109"/>
        <v>97</v>
      </c>
      <c r="M2281" s="86">
        <f t="shared" si="109"/>
        <v>102</v>
      </c>
      <c r="N2281" s="86">
        <f t="shared" si="109"/>
        <v>53</v>
      </c>
      <c r="O2281" s="86">
        <f t="shared" si="109"/>
        <v>1</v>
      </c>
      <c r="P2281" s="86">
        <f t="shared" si="109"/>
        <v>65004</v>
      </c>
      <c r="Q2281" s="86" t="str">
        <f t="shared" si="109"/>
        <v/>
      </c>
    </row>
    <row r="2282" spans="1:17" x14ac:dyDescent="0.25">
      <c r="A2282" t="s">
        <v>3206</v>
      </c>
      <c r="B2282" t="s">
        <v>765</v>
      </c>
      <c r="C2282" t="s">
        <v>775</v>
      </c>
      <c r="D2282" t="s">
        <v>776</v>
      </c>
      <c r="E2282" t="s">
        <v>844</v>
      </c>
      <c r="F2282">
        <v>1</v>
      </c>
      <c r="G2282" t="s">
        <v>3206</v>
      </c>
      <c r="H2282" t="s">
        <v>765</v>
      </c>
      <c r="J2282" s="90">
        <f t="shared" si="108"/>
        <v>65005</v>
      </c>
      <c r="K2282" s="86" t="str">
        <f t="shared" si="109"/>
        <v/>
      </c>
      <c r="L2282" s="86">
        <f t="shared" si="109"/>
        <v>97</v>
      </c>
      <c r="M2282" s="86">
        <f t="shared" si="109"/>
        <v>102</v>
      </c>
      <c r="N2282" s="86">
        <f t="shared" si="109"/>
        <v>53</v>
      </c>
      <c r="O2282" s="86">
        <f t="shared" si="109"/>
        <v>1</v>
      </c>
      <c r="P2282" s="86">
        <f t="shared" si="109"/>
        <v>65005</v>
      </c>
      <c r="Q2282" s="86" t="str">
        <f t="shared" si="109"/>
        <v/>
      </c>
    </row>
    <row r="2283" spans="1:17" x14ac:dyDescent="0.25">
      <c r="A2283" t="s">
        <v>3207</v>
      </c>
      <c r="B2283" t="s">
        <v>765</v>
      </c>
      <c r="C2283" t="s">
        <v>775</v>
      </c>
      <c r="D2283" t="s">
        <v>776</v>
      </c>
      <c r="E2283" t="s">
        <v>844</v>
      </c>
      <c r="F2283">
        <v>1</v>
      </c>
      <c r="G2283" t="s">
        <v>3207</v>
      </c>
      <c r="H2283" t="s">
        <v>765</v>
      </c>
      <c r="J2283" s="90">
        <f t="shared" si="108"/>
        <v>65006</v>
      </c>
      <c r="K2283" s="86" t="str">
        <f t="shared" si="109"/>
        <v/>
      </c>
      <c r="L2283" s="86">
        <f t="shared" si="109"/>
        <v>97</v>
      </c>
      <c r="M2283" s="86">
        <f t="shared" si="109"/>
        <v>102</v>
      </c>
      <c r="N2283" s="86">
        <f t="shared" si="109"/>
        <v>53</v>
      </c>
      <c r="O2283" s="86">
        <f t="shared" si="109"/>
        <v>1</v>
      </c>
      <c r="P2283" s="86">
        <f t="shared" si="109"/>
        <v>65006</v>
      </c>
      <c r="Q2283" s="86" t="str">
        <f t="shared" si="109"/>
        <v/>
      </c>
    </row>
    <row r="2284" spans="1:17" x14ac:dyDescent="0.25">
      <c r="A2284" t="s">
        <v>3208</v>
      </c>
      <c r="B2284" t="s">
        <v>765</v>
      </c>
      <c r="C2284" t="s">
        <v>775</v>
      </c>
      <c r="D2284" t="s">
        <v>776</v>
      </c>
      <c r="E2284" t="s">
        <v>844</v>
      </c>
      <c r="F2284">
        <v>1</v>
      </c>
      <c r="G2284" t="s">
        <v>3208</v>
      </c>
      <c r="H2284" t="s">
        <v>765</v>
      </c>
      <c r="J2284" s="90">
        <f t="shared" si="108"/>
        <v>65007</v>
      </c>
      <c r="K2284" s="86" t="str">
        <f t="shared" si="109"/>
        <v/>
      </c>
      <c r="L2284" s="86">
        <f t="shared" si="109"/>
        <v>97</v>
      </c>
      <c r="M2284" s="86">
        <f t="shared" si="109"/>
        <v>102</v>
      </c>
      <c r="N2284" s="86">
        <f t="shared" si="109"/>
        <v>53</v>
      </c>
      <c r="O2284" s="86">
        <f t="shared" si="109"/>
        <v>1</v>
      </c>
      <c r="P2284" s="86">
        <f t="shared" si="109"/>
        <v>65007</v>
      </c>
      <c r="Q2284" s="86" t="str">
        <f t="shared" si="109"/>
        <v/>
      </c>
    </row>
    <row r="2285" spans="1:17" x14ac:dyDescent="0.25">
      <c r="A2285" t="s">
        <v>3209</v>
      </c>
      <c r="B2285" t="s">
        <v>765</v>
      </c>
      <c r="C2285" t="s">
        <v>775</v>
      </c>
      <c r="D2285" t="s">
        <v>776</v>
      </c>
      <c r="E2285" t="s">
        <v>844</v>
      </c>
      <c r="F2285">
        <v>1</v>
      </c>
      <c r="G2285" t="s">
        <v>3209</v>
      </c>
      <c r="H2285" t="s">
        <v>765</v>
      </c>
      <c r="J2285" s="90">
        <f t="shared" si="108"/>
        <v>65008</v>
      </c>
      <c r="K2285" s="86" t="str">
        <f t="shared" si="109"/>
        <v/>
      </c>
      <c r="L2285" s="86">
        <f t="shared" si="109"/>
        <v>97</v>
      </c>
      <c r="M2285" s="86">
        <f t="shared" si="109"/>
        <v>102</v>
      </c>
      <c r="N2285" s="86">
        <f t="shared" si="109"/>
        <v>53</v>
      </c>
      <c r="O2285" s="86">
        <f t="shared" si="109"/>
        <v>1</v>
      </c>
      <c r="P2285" s="86">
        <f t="shared" si="109"/>
        <v>65008</v>
      </c>
      <c r="Q2285" s="86" t="str">
        <f t="shared" si="109"/>
        <v/>
      </c>
    </row>
    <row r="2286" spans="1:17" x14ac:dyDescent="0.25">
      <c r="A2286" t="s">
        <v>3210</v>
      </c>
      <c r="B2286" t="s">
        <v>765</v>
      </c>
      <c r="C2286" t="s">
        <v>775</v>
      </c>
      <c r="D2286" t="s">
        <v>776</v>
      </c>
      <c r="E2286" t="s">
        <v>844</v>
      </c>
      <c r="F2286">
        <v>1</v>
      </c>
      <c r="G2286" t="s">
        <v>3210</v>
      </c>
      <c r="H2286" t="s">
        <v>765</v>
      </c>
      <c r="J2286" s="90">
        <f t="shared" si="108"/>
        <v>65009</v>
      </c>
      <c r="K2286" s="86" t="str">
        <f t="shared" si="109"/>
        <v/>
      </c>
      <c r="L2286" s="86">
        <f t="shared" si="109"/>
        <v>97</v>
      </c>
      <c r="M2286" s="86">
        <f t="shared" si="109"/>
        <v>102</v>
      </c>
      <c r="N2286" s="86">
        <f t="shared" si="109"/>
        <v>53</v>
      </c>
      <c r="O2286" s="86">
        <f t="shared" si="109"/>
        <v>1</v>
      </c>
      <c r="P2286" s="86">
        <f t="shared" si="109"/>
        <v>65009</v>
      </c>
      <c r="Q2286" s="86" t="str">
        <f t="shared" si="109"/>
        <v/>
      </c>
    </row>
    <row r="2287" spans="1:17" x14ac:dyDescent="0.25">
      <c r="A2287" t="s">
        <v>3211</v>
      </c>
      <c r="B2287" t="s">
        <v>765</v>
      </c>
      <c r="C2287" t="s">
        <v>775</v>
      </c>
      <c r="D2287" t="s">
        <v>776</v>
      </c>
      <c r="E2287" t="s">
        <v>844</v>
      </c>
      <c r="F2287">
        <v>1</v>
      </c>
      <c r="G2287" t="s">
        <v>3211</v>
      </c>
      <c r="H2287" t="s">
        <v>765</v>
      </c>
      <c r="J2287" s="90">
        <f t="shared" si="108"/>
        <v>65010</v>
      </c>
      <c r="K2287" s="86" t="str">
        <f t="shared" si="109"/>
        <v/>
      </c>
      <c r="L2287" s="86">
        <f t="shared" si="109"/>
        <v>97</v>
      </c>
      <c r="M2287" s="86">
        <f t="shared" si="109"/>
        <v>102</v>
      </c>
      <c r="N2287" s="86">
        <f t="shared" si="109"/>
        <v>53</v>
      </c>
      <c r="O2287" s="86">
        <f t="shared" si="109"/>
        <v>1</v>
      </c>
      <c r="P2287" s="86">
        <f t="shared" si="109"/>
        <v>65010</v>
      </c>
      <c r="Q2287" s="86" t="str">
        <f t="shared" si="109"/>
        <v/>
      </c>
    </row>
    <row r="2288" spans="1:17" x14ac:dyDescent="0.25">
      <c r="A2288" t="s">
        <v>3212</v>
      </c>
      <c r="B2288" t="s">
        <v>765</v>
      </c>
      <c r="C2288" t="s">
        <v>775</v>
      </c>
      <c r="D2288" t="s">
        <v>776</v>
      </c>
      <c r="E2288" t="s">
        <v>844</v>
      </c>
      <c r="F2288">
        <v>1</v>
      </c>
      <c r="G2288" t="s">
        <v>3212</v>
      </c>
      <c r="H2288" t="s">
        <v>765</v>
      </c>
      <c r="J2288" s="90">
        <f t="shared" si="108"/>
        <v>65011</v>
      </c>
      <c r="K2288" s="86" t="str">
        <f t="shared" si="109"/>
        <v/>
      </c>
      <c r="L2288" s="86">
        <f t="shared" si="109"/>
        <v>97</v>
      </c>
      <c r="M2288" s="86">
        <f t="shared" si="109"/>
        <v>102</v>
      </c>
      <c r="N2288" s="86">
        <f t="shared" si="109"/>
        <v>53</v>
      </c>
      <c r="O2288" s="86">
        <f t="shared" si="109"/>
        <v>1</v>
      </c>
      <c r="P2288" s="86">
        <f t="shared" si="109"/>
        <v>65011</v>
      </c>
      <c r="Q2288" s="86" t="str">
        <f t="shared" si="109"/>
        <v/>
      </c>
    </row>
    <row r="2289" spans="1:17" x14ac:dyDescent="0.25">
      <c r="A2289" t="s">
        <v>3213</v>
      </c>
      <c r="B2289" t="s">
        <v>765</v>
      </c>
      <c r="C2289" t="s">
        <v>775</v>
      </c>
      <c r="D2289" t="s">
        <v>776</v>
      </c>
      <c r="E2289" t="s">
        <v>844</v>
      </c>
      <c r="F2289">
        <v>1</v>
      </c>
      <c r="G2289" t="s">
        <v>3213</v>
      </c>
      <c r="H2289" t="s">
        <v>765</v>
      </c>
      <c r="J2289" s="90">
        <f t="shared" si="108"/>
        <v>65012</v>
      </c>
      <c r="K2289" s="86" t="str">
        <f t="shared" si="109"/>
        <v/>
      </c>
      <c r="L2289" s="86">
        <f t="shared" si="109"/>
        <v>97</v>
      </c>
      <c r="M2289" s="86">
        <f t="shared" si="109"/>
        <v>102</v>
      </c>
      <c r="N2289" s="86">
        <f t="shared" si="109"/>
        <v>53</v>
      </c>
      <c r="O2289" s="86">
        <f t="shared" si="109"/>
        <v>1</v>
      </c>
      <c r="P2289" s="86">
        <f t="shared" si="109"/>
        <v>65012</v>
      </c>
      <c r="Q2289" s="86" t="str">
        <f t="shared" si="109"/>
        <v/>
      </c>
    </row>
    <row r="2290" spans="1:17" x14ac:dyDescent="0.25">
      <c r="A2290" t="s">
        <v>3214</v>
      </c>
      <c r="B2290" t="s">
        <v>765</v>
      </c>
      <c r="C2290" t="s">
        <v>775</v>
      </c>
      <c r="D2290" t="s">
        <v>776</v>
      </c>
      <c r="E2290" t="s">
        <v>844</v>
      </c>
      <c r="F2290">
        <v>1</v>
      </c>
      <c r="G2290" t="s">
        <v>3214</v>
      </c>
      <c r="H2290" t="s">
        <v>765</v>
      </c>
      <c r="J2290" s="90">
        <f t="shared" si="108"/>
        <v>65013</v>
      </c>
      <c r="K2290" s="86" t="str">
        <f t="shared" si="109"/>
        <v/>
      </c>
      <c r="L2290" s="86">
        <f t="shared" si="109"/>
        <v>97</v>
      </c>
      <c r="M2290" s="86">
        <f t="shared" si="109"/>
        <v>102</v>
      </c>
      <c r="N2290" s="86">
        <f t="shared" si="109"/>
        <v>53</v>
      </c>
      <c r="O2290" s="86">
        <f t="shared" si="109"/>
        <v>1</v>
      </c>
      <c r="P2290" s="86">
        <f t="shared" si="109"/>
        <v>65013</v>
      </c>
      <c r="Q2290" s="86" t="str">
        <f t="shared" si="109"/>
        <v/>
      </c>
    </row>
    <row r="2291" spans="1:17" x14ac:dyDescent="0.25">
      <c r="A2291" t="s">
        <v>3215</v>
      </c>
      <c r="B2291" t="s">
        <v>765</v>
      </c>
      <c r="C2291" t="s">
        <v>775</v>
      </c>
      <c r="D2291" t="s">
        <v>776</v>
      </c>
      <c r="E2291" t="s">
        <v>844</v>
      </c>
      <c r="F2291">
        <v>1</v>
      </c>
      <c r="G2291" t="s">
        <v>3215</v>
      </c>
      <c r="H2291" t="s">
        <v>765</v>
      </c>
      <c r="J2291" s="90">
        <f t="shared" si="108"/>
        <v>65014</v>
      </c>
      <c r="K2291" s="86" t="str">
        <f t="shared" si="109"/>
        <v/>
      </c>
      <c r="L2291" s="86">
        <f t="shared" si="109"/>
        <v>97</v>
      </c>
      <c r="M2291" s="86">
        <f t="shared" si="109"/>
        <v>102</v>
      </c>
      <c r="N2291" s="86">
        <f t="shared" si="109"/>
        <v>53</v>
      </c>
      <c r="O2291" s="86">
        <f t="shared" si="109"/>
        <v>1</v>
      </c>
      <c r="P2291" s="86">
        <f t="shared" si="109"/>
        <v>65014</v>
      </c>
      <c r="Q2291" s="86" t="str">
        <f t="shared" si="109"/>
        <v/>
      </c>
    </row>
    <row r="2292" spans="1:17" x14ac:dyDescent="0.25">
      <c r="A2292" t="s">
        <v>3216</v>
      </c>
      <c r="B2292" t="s">
        <v>765</v>
      </c>
      <c r="C2292" t="s">
        <v>775</v>
      </c>
      <c r="D2292" t="s">
        <v>776</v>
      </c>
      <c r="E2292" t="s">
        <v>844</v>
      </c>
      <c r="F2292">
        <v>1</v>
      </c>
      <c r="G2292" t="s">
        <v>3216</v>
      </c>
      <c r="H2292" t="s">
        <v>765</v>
      </c>
      <c r="J2292" s="90">
        <f t="shared" si="108"/>
        <v>65015</v>
      </c>
      <c r="K2292" s="86" t="str">
        <f t="shared" si="109"/>
        <v/>
      </c>
      <c r="L2292" s="86">
        <f t="shared" si="109"/>
        <v>97</v>
      </c>
      <c r="M2292" s="86">
        <f t="shared" si="109"/>
        <v>102</v>
      </c>
      <c r="N2292" s="86">
        <f t="shared" si="109"/>
        <v>53</v>
      </c>
      <c r="O2292" s="86">
        <f t="shared" si="109"/>
        <v>1</v>
      </c>
      <c r="P2292" s="86">
        <f t="shared" si="109"/>
        <v>65015</v>
      </c>
      <c r="Q2292" s="86" t="str">
        <f t="shared" si="109"/>
        <v/>
      </c>
    </row>
    <row r="2293" spans="1:17" x14ac:dyDescent="0.25">
      <c r="A2293" t="s">
        <v>3217</v>
      </c>
      <c r="B2293" t="s">
        <v>765</v>
      </c>
      <c r="C2293" t="s">
        <v>775</v>
      </c>
      <c r="D2293" t="s">
        <v>896</v>
      </c>
      <c r="E2293" t="s">
        <v>844</v>
      </c>
      <c r="F2293">
        <v>1</v>
      </c>
      <c r="G2293" t="s">
        <v>3217</v>
      </c>
      <c r="H2293" t="s">
        <v>765</v>
      </c>
      <c r="J2293" s="90">
        <f t="shared" si="108"/>
        <v>65016</v>
      </c>
      <c r="K2293" s="86" t="str">
        <f t="shared" si="109"/>
        <v/>
      </c>
      <c r="L2293" s="86">
        <f t="shared" si="109"/>
        <v>97</v>
      </c>
      <c r="M2293" s="86">
        <f t="shared" si="109"/>
        <v>104</v>
      </c>
      <c r="N2293" s="86">
        <f t="shared" si="109"/>
        <v>53</v>
      </c>
      <c r="O2293" s="86">
        <f t="shared" si="109"/>
        <v>1</v>
      </c>
      <c r="P2293" s="86">
        <f t="shared" si="109"/>
        <v>65016</v>
      </c>
      <c r="Q2293" s="86" t="str">
        <f t="shared" si="109"/>
        <v/>
      </c>
    </row>
    <row r="2294" spans="1:17" x14ac:dyDescent="0.25">
      <c r="A2294" t="s">
        <v>3218</v>
      </c>
      <c r="B2294" t="s">
        <v>765</v>
      </c>
      <c r="C2294" t="s">
        <v>769</v>
      </c>
      <c r="D2294" t="s">
        <v>776</v>
      </c>
      <c r="E2294" t="s">
        <v>844</v>
      </c>
      <c r="F2294">
        <v>1</v>
      </c>
      <c r="G2294" t="s">
        <v>3218</v>
      </c>
      <c r="H2294" t="s">
        <v>765</v>
      </c>
      <c r="J2294" s="90">
        <f t="shared" si="108"/>
        <v>65021</v>
      </c>
      <c r="K2294" s="86" t="str">
        <f t="shared" si="109"/>
        <v/>
      </c>
      <c r="L2294" s="86">
        <f t="shared" si="109"/>
        <v>174</v>
      </c>
      <c r="M2294" s="86">
        <f t="shared" si="109"/>
        <v>102</v>
      </c>
      <c r="N2294" s="86">
        <f t="shared" si="109"/>
        <v>53</v>
      </c>
      <c r="O2294" s="86">
        <f t="shared" si="109"/>
        <v>1</v>
      </c>
      <c r="P2294" s="86">
        <f t="shared" si="109"/>
        <v>65021</v>
      </c>
      <c r="Q2294" s="86" t="str">
        <f t="shared" si="109"/>
        <v/>
      </c>
    </row>
    <row r="2295" spans="1:17" x14ac:dyDescent="0.25">
      <c r="A2295" t="s">
        <v>3219</v>
      </c>
      <c r="B2295" t="s">
        <v>765</v>
      </c>
      <c r="C2295" t="s">
        <v>769</v>
      </c>
      <c r="D2295" t="s">
        <v>776</v>
      </c>
      <c r="E2295" t="s">
        <v>844</v>
      </c>
      <c r="F2295">
        <v>1</v>
      </c>
      <c r="G2295" t="s">
        <v>3219</v>
      </c>
      <c r="H2295" t="s">
        <v>765</v>
      </c>
      <c r="J2295" s="90">
        <f t="shared" si="108"/>
        <v>65022</v>
      </c>
      <c r="K2295" s="86" t="str">
        <f t="shared" si="109"/>
        <v/>
      </c>
      <c r="L2295" s="86">
        <f t="shared" si="109"/>
        <v>174</v>
      </c>
      <c r="M2295" s="86">
        <f t="shared" si="109"/>
        <v>102</v>
      </c>
      <c r="N2295" s="86">
        <f t="shared" si="109"/>
        <v>53</v>
      </c>
      <c r="O2295" s="86">
        <f t="shared" si="109"/>
        <v>1</v>
      </c>
      <c r="P2295" s="86">
        <f t="shared" si="109"/>
        <v>65022</v>
      </c>
      <c r="Q2295" s="86" t="str">
        <f t="shared" si="109"/>
        <v/>
      </c>
    </row>
    <row r="2296" spans="1:17" x14ac:dyDescent="0.25">
      <c r="A2296" t="s">
        <v>3220</v>
      </c>
      <c r="B2296" t="s">
        <v>765</v>
      </c>
      <c r="C2296" t="s">
        <v>769</v>
      </c>
      <c r="D2296" t="s">
        <v>776</v>
      </c>
      <c r="E2296" t="s">
        <v>844</v>
      </c>
      <c r="F2296">
        <v>1</v>
      </c>
      <c r="G2296" t="s">
        <v>3220</v>
      </c>
      <c r="H2296" t="s">
        <v>765</v>
      </c>
      <c r="J2296" s="90">
        <f t="shared" si="108"/>
        <v>65023</v>
      </c>
      <c r="K2296" s="86" t="str">
        <f t="shared" si="109"/>
        <v/>
      </c>
      <c r="L2296" s="86">
        <f t="shared" si="109"/>
        <v>174</v>
      </c>
      <c r="M2296" s="86">
        <f t="shared" si="109"/>
        <v>102</v>
      </c>
      <c r="N2296" s="86">
        <f t="shared" si="109"/>
        <v>53</v>
      </c>
      <c r="O2296" s="86">
        <f t="shared" si="109"/>
        <v>1</v>
      </c>
      <c r="P2296" s="86">
        <f t="shared" si="109"/>
        <v>65023</v>
      </c>
      <c r="Q2296" s="86" t="str">
        <f t="shared" si="109"/>
        <v/>
      </c>
    </row>
    <row r="2297" spans="1:17" x14ac:dyDescent="0.25">
      <c r="A2297" t="s">
        <v>3221</v>
      </c>
      <c r="B2297" t="s">
        <v>765</v>
      </c>
      <c r="C2297" t="s">
        <v>769</v>
      </c>
      <c r="D2297" t="s">
        <v>776</v>
      </c>
      <c r="E2297" t="s">
        <v>844</v>
      </c>
      <c r="F2297">
        <v>1</v>
      </c>
      <c r="G2297" t="s">
        <v>3221</v>
      </c>
      <c r="H2297" t="s">
        <v>765</v>
      </c>
      <c r="J2297" s="90">
        <f t="shared" si="108"/>
        <v>65024</v>
      </c>
      <c r="K2297" s="86" t="str">
        <f t="shared" si="109"/>
        <v/>
      </c>
      <c r="L2297" s="86">
        <f t="shared" si="109"/>
        <v>174</v>
      </c>
      <c r="M2297" s="86">
        <f t="shared" si="109"/>
        <v>102</v>
      </c>
      <c r="N2297" s="86">
        <f t="shared" si="109"/>
        <v>53</v>
      </c>
      <c r="O2297" s="86">
        <f t="shared" si="109"/>
        <v>1</v>
      </c>
      <c r="P2297" s="86">
        <f t="shared" si="109"/>
        <v>65024</v>
      </c>
      <c r="Q2297" s="86" t="str">
        <f t="shared" si="109"/>
        <v/>
      </c>
    </row>
    <row r="2298" spans="1:17" x14ac:dyDescent="0.25">
      <c r="A2298" t="s">
        <v>3222</v>
      </c>
      <c r="B2298" t="s">
        <v>765</v>
      </c>
      <c r="C2298" t="s">
        <v>769</v>
      </c>
      <c r="D2298" t="s">
        <v>776</v>
      </c>
      <c r="E2298" t="s">
        <v>844</v>
      </c>
      <c r="F2298">
        <v>1</v>
      </c>
      <c r="G2298" t="s">
        <v>3222</v>
      </c>
      <c r="H2298" t="s">
        <v>765</v>
      </c>
      <c r="J2298" s="90">
        <f t="shared" si="108"/>
        <v>65025</v>
      </c>
      <c r="K2298" s="86" t="str">
        <f t="shared" si="109"/>
        <v/>
      </c>
      <c r="L2298" s="86">
        <f t="shared" si="109"/>
        <v>174</v>
      </c>
      <c r="M2298" s="86">
        <f t="shared" si="109"/>
        <v>102</v>
      </c>
      <c r="N2298" s="86">
        <f t="shared" si="109"/>
        <v>53</v>
      </c>
      <c r="O2298" s="86">
        <f t="shared" si="109"/>
        <v>1</v>
      </c>
      <c r="P2298" s="86">
        <f t="shared" si="109"/>
        <v>65025</v>
      </c>
      <c r="Q2298" s="86" t="str">
        <f t="shared" si="109"/>
        <v/>
      </c>
    </row>
    <row r="2299" spans="1:17" x14ac:dyDescent="0.25">
      <c r="A2299" t="s">
        <v>3223</v>
      </c>
      <c r="B2299" t="s">
        <v>765</v>
      </c>
      <c r="C2299" t="s">
        <v>769</v>
      </c>
      <c r="D2299" t="s">
        <v>776</v>
      </c>
      <c r="E2299" t="s">
        <v>844</v>
      </c>
      <c r="F2299">
        <v>1</v>
      </c>
      <c r="G2299" t="s">
        <v>3223</v>
      </c>
      <c r="H2299" t="s">
        <v>765</v>
      </c>
      <c r="J2299" s="90">
        <f t="shared" si="108"/>
        <v>65026</v>
      </c>
      <c r="K2299" s="86" t="str">
        <f t="shared" si="109"/>
        <v/>
      </c>
      <c r="L2299" s="86">
        <f t="shared" si="109"/>
        <v>174</v>
      </c>
      <c r="M2299" s="86">
        <f t="shared" si="109"/>
        <v>102</v>
      </c>
      <c r="N2299" s="86">
        <f t="shared" si="109"/>
        <v>53</v>
      </c>
      <c r="O2299" s="86">
        <f t="shared" si="109"/>
        <v>1</v>
      </c>
      <c r="P2299" s="86">
        <f t="shared" si="109"/>
        <v>65026</v>
      </c>
      <c r="Q2299" s="86" t="str">
        <f t="shared" si="109"/>
        <v/>
      </c>
    </row>
    <row r="2300" spans="1:17" x14ac:dyDescent="0.25">
      <c r="A2300" t="s">
        <v>3224</v>
      </c>
      <c r="B2300" t="s">
        <v>765</v>
      </c>
      <c r="C2300" t="s">
        <v>769</v>
      </c>
      <c r="D2300" t="s">
        <v>776</v>
      </c>
      <c r="E2300" t="s">
        <v>844</v>
      </c>
      <c r="F2300">
        <v>1</v>
      </c>
      <c r="G2300" t="s">
        <v>3224</v>
      </c>
      <c r="H2300" t="s">
        <v>765</v>
      </c>
      <c r="J2300" s="90">
        <f t="shared" si="108"/>
        <v>65027</v>
      </c>
      <c r="K2300" s="86" t="str">
        <f t="shared" si="109"/>
        <v/>
      </c>
      <c r="L2300" s="86">
        <f t="shared" si="109"/>
        <v>174</v>
      </c>
      <c r="M2300" s="86">
        <f t="shared" si="109"/>
        <v>102</v>
      </c>
      <c r="N2300" s="86">
        <f t="shared" si="109"/>
        <v>53</v>
      </c>
      <c r="O2300" s="86">
        <f t="shared" si="109"/>
        <v>1</v>
      </c>
      <c r="P2300" s="86">
        <f t="shared" si="109"/>
        <v>65027</v>
      </c>
      <c r="Q2300" s="86" t="str">
        <f t="shared" si="109"/>
        <v/>
      </c>
    </row>
    <row r="2301" spans="1:17" x14ac:dyDescent="0.25">
      <c r="A2301" t="s">
        <v>3225</v>
      </c>
      <c r="B2301" t="s">
        <v>765</v>
      </c>
      <c r="C2301" t="s">
        <v>769</v>
      </c>
      <c r="D2301" t="s">
        <v>776</v>
      </c>
      <c r="E2301" t="s">
        <v>844</v>
      </c>
      <c r="F2301">
        <v>1</v>
      </c>
      <c r="G2301" t="s">
        <v>3225</v>
      </c>
      <c r="H2301" t="s">
        <v>765</v>
      </c>
      <c r="J2301" s="90">
        <f t="shared" si="108"/>
        <v>65028</v>
      </c>
      <c r="K2301" s="86" t="str">
        <f t="shared" si="109"/>
        <v/>
      </c>
      <c r="L2301" s="86">
        <f t="shared" si="109"/>
        <v>174</v>
      </c>
      <c r="M2301" s="86">
        <f t="shared" si="109"/>
        <v>102</v>
      </c>
      <c r="N2301" s="86">
        <f t="shared" si="109"/>
        <v>53</v>
      </c>
      <c r="O2301" s="86">
        <f t="shared" si="109"/>
        <v>1</v>
      </c>
      <c r="P2301" s="86">
        <f t="shared" si="109"/>
        <v>65028</v>
      </c>
      <c r="Q2301" s="86" t="str">
        <f t="shared" si="109"/>
        <v/>
      </c>
    </row>
    <row r="2302" spans="1:17" x14ac:dyDescent="0.25">
      <c r="A2302" t="s">
        <v>3226</v>
      </c>
      <c r="B2302" t="s">
        <v>765</v>
      </c>
      <c r="C2302" t="s">
        <v>769</v>
      </c>
      <c r="D2302" t="s">
        <v>776</v>
      </c>
      <c r="E2302" t="s">
        <v>844</v>
      </c>
      <c r="F2302">
        <v>1</v>
      </c>
      <c r="G2302" t="s">
        <v>3226</v>
      </c>
      <c r="H2302" t="s">
        <v>765</v>
      </c>
      <c r="J2302" s="90">
        <f t="shared" si="108"/>
        <v>65029</v>
      </c>
      <c r="K2302" s="86" t="str">
        <f t="shared" si="109"/>
        <v/>
      </c>
      <c r="L2302" s="86">
        <f t="shared" si="109"/>
        <v>174</v>
      </c>
      <c r="M2302" s="86">
        <f t="shared" si="109"/>
        <v>102</v>
      </c>
      <c r="N2302" s="86">
        <f t="shared" si="109"/>
        <v>53</v>
      </c>
      <c r="O2302" s="86">
        <f t="shared" si="109"/>
        <v>1</v>
      </c>
      <c r="P2302" s="86">
        <f t="shared" si="109"/>
        <v>65029</v>
      </c>
      <c r="Q2302" s="86" t="str">
        <f t="shared" si="109"/>
        <v/>
      </c>
    </row>
    <row r="2303" spans="1:17" x14ac:dyDescent="0.25">
      <c r="A2303" t="s">
        <v>3227</v>
      </c>
      <c r="B2303" t="s">
        <v>765</v>
      </c>
      <c r="C2303" t="s">
        <v>769</v>
      </c>
      <c r="D2303" t="s">
        <v>776</v>
      </c>
      <c r="E2303" t="s">
        <v>844</v>
      </c>
      <c r="F2303">
        <v>1</v>
      </c>
      <c r="G2303" t="s">
        <v>3227</v>
      </c>
      <c r="H2303" t="s">
        <v>765</v>
      </c>
      <c r="J2303" s="90">
        <f t="shared" si="108"/>
        <v>65030</v>
      </c>
      <c r="K2303" s="86" t="str">
        <f t="shared" si="109"/>
        <v/>
      </c>
      <c r="L2303" s="86">
        <f t="shared" si="109"/>
        <v>174</v>
      </c>
      <c r="M2303" s="86">
        <f t="shared" si="109"/>
        <v>102</v>
      </c>
      <c r="N2303" s="86">
        <f t="shared" si="109"/>
        <v>53</v>
      </c>
      <c r="O2303" s="86">
        <f t="shared" si="109"/>
        <v>1</v>
      </c>
      <c r="P2303" s="86">
        <f t="shared" si="109"/>
        <v>65030</v>
      </c>
      <c r="Q2303" s="86" t="str">
        <f t="shared" si="109"/>
        <v/>
      </c>
    </row>
    <row r="2304" spans="1:17" x14ac:dyDescent="0.25">
      <c r="A2304" t="s">
        <v>3228</v>
      </c>
      <c r="B2304" t="s">
        <v>765</v>
      </c>
      <c r="C2304" t="s">
        <v>769</v>
      </c>
      <c r="D2304" t="s">
        <v>776</v>
      </c>
      <c r="E2304" t="s">
        <v>844</v>
      </c>
      <c r="F2304">
        <v>1</v>
      </c>
      <c r="G2304" t="s">
        <v>3228</v>
      </c>
      <c r="H2304" t="s">
        <v>765</v>
      </c>
      <c r="J2304" s="90">
        <f t="shared" si="108"/>
        <v>65031</v>
      </c>
      <c r="K2304" s="86" t="str">
        <f t="shared" si="109"/>
        <v/>
      </c>
      <c r="L2304" s="86">
        <f t="shared" si="109"/>
        <v>174</v>
      </c>
      <c r="M2304" s="86">
        <f t="shared" si="109"/>
        <v>102</v>
      </c>
      <c r="N2304" s="86">
        <f t="shared" si="109"/>
        <v>53</v>
      </c>
      <c r="O2304" s="86">
        <f t="shared" si="109"/>
        <v>1</v>
      </c>
      <c r="P2304" s="86">
        <f t="shared" si="109"/>
        <v>65031</v>
      </c>
      <c r="Q2304" s="86" t="str">
        <f t="shared" si="109"/>
        <v/>
      </c>
    </row>
    <row r="2305" spans="1:17" x14ac:dyDescent="0.25">
      <c r="A2305" t="s">
        <v>3229</v>
      </c>
      <c r="B2305" t="s">
        <v>765</v>
      </c>
      <c r="C2305" t="s">
        <v>769</v>
      </c>
      <c r="D2305" t="s">
        <v>776</v>
      </c>
      <c r="E2305" t="s">
        <v>844</v>
      </c>
      <c r="F2305">
        <v>1</v>
      </c>
      <c r="G2305" t="s">
        <v>3229</v>
      </c>
      <c r="H2305" t="s">
        <v>765</v>
      </c>
      <c r="J2305" s="90">
        <f t="shared" si="108"/>
        <v>65032</v>
      </c>
      <c r="K2305" s="86" t="str">
        <f t="shared" si="109"/>
        <v/>
      </c>
      <c r="L2305" s="86">
        <f t="shared" si="109"/>
        <v>174</v>
      </c>
      <c r="M2305" s="86">
        <f t="shared" si="109"/>
        <v>102</v>
      </c>
      <c r="N2305" s="86">
        <f t="shared" si="109"/>
        <v>53</v>
      </c>
      <c r="O2305" s="86">
        <f t="shared" si="109"/>
        <v>1</v>
      </c>
      <c r="P2305" s="86">
        <f t="shared" si="109"/>
        <v>65032</v>
      </c>
      <c r="Q2305" s="86" t="str">
        <f t="shared" si="109"/>
        <v/>
      </c>
    </row>
    <row r="2306" spans="1:17" x14ac:dyDescent="0.25">
      <c r="A2306" t="s">
        <v>3230</v>
      </c>
      <c r="B2306" t="s">
        <v>765</v>
      </c>
      <c r="C2306" t="s">
        <v>769</v>
      </c>
      <c r="D2306" t="s">
        <v>776</v>
      </c>
      <c r="E2306" t="s">
        <v>844</v>
      </c>
      <c r="F2306">
        <v>1</v>
      </c>
      <c r="G2306" t="s">
        <v>3230</v>
      </c>
      <c r="H2306" t="s">
        <v>765</v>
      </c>
      <c r="J2306" s="90">
        <f t="shared" ref="J2306:J2369" si="110">IFERROR(+A2306+0,A2306)</f>
        <v>65033</v>
      </c>
      <c r="K2306" s="86" t="str">
        <f t="shared" si="109"/>
        <v/>
      </c>
      <c r="L2306" s="86">
        <f t="shared" si="109"/>
        <v>174</v>
      </c>
      <c r="M2306" s="86">
        <f t="shared" si="109"/>
        <v>102</v>
      </c>
      <c r="N2306" s="86">
        <f t="shared" si="109"/>
        <v>53</v>
      </c>
      <c r="O2306" s="86">
        <f t="shared" si="109"/>
        <v>1</v>
      </c>
      <c r="P2306" s="86">
        <f t="shared" si="109"/>
        <v>65033</v>
      </c>
      <c r="Q2306" s="86" t="str">
        <f t="shared" si="109"/>
        <v/>
      </c>
    </row>
    <row r="2307" spans="1:17" x14ac:dyDescent="0.25">
      <c r="A2307" t="s">
        <v>3231</v>
      </c>
      <c r="B2307" t="s">
        <v>765</v>
      </c>
      <c r="C2307" t="s">
        <v>769</v>
      </c>
      <c r="D2307" t="s">
        <v>776</v>
      </c>
      <c r="E2307" t="s">
        <v>844</v>
      </c>
      <c r="F2307">
        <v>1</v>
      </c>
      <c r="G2307" t="s">
        <v>3231</v>
      </c>
      <c r="H2307" t="s">
        <v>765</v>
      </c>
      <c r="J2307" s="90">
        <f t="shared" si="110"/>
        <v>65034</v>
      </c>
      <c r="K2307" s="86" t="str">
        <f t="shared" si="109"/>
        <v/>
      </c>
      <c r="L2307" s="86">
        <f t="shared" si="109"/>
        <v>174</v>
      </c>
      <c r="M2307" s="86">
        <f t="shared" si="109"/>
        <v>102</v>
      </c>
      <c r="N2307" s="86">
        <f t="shared" si="109"/>
        <v>53</v>
      </c>
      <c r="O2307" s="86">
        <f t="shared" si="109"/>
        <v>1</v>
      </c>
      <c r="P2307" s="86">
        <f t="shared" si="109"/>
        <v>65034</v>
      </c>
      <c r="Q2307" s="86" t="str">
        <f t="shared" si="109"/>
        <v/>
      </c>
    </row>
    <row r="2308" spans="1:17" x14ac:dyDescent="0.25">
      <c r="A2308" t="s">
        <v>3232</v>
      </c>
      <c r="B2308" t="s">
        <v>765</v>
      </c>
      <c r="C2308" t="s">
        <v>769</v>
      </c>
      <c r="D2308" t="s">
        <v>776</v>
      </c>
      <c r="E2308" t="s">
        <v>844</v>
      </c>
      <c r="F2308">
        <v>1</v>
      </c>
      <c r="G2308" t="s">
        <v>3232</v>
      </c>
      <c r="H2308" t="s">
        <v>765</v>
      </c>
      <c r="J2308" s="90">
        <f t="shared" si="110"/>
        <v>65035</v>
      </c>
      <c r="K2308" s="86" t="str">
        <f t="shared" si="109"/>
        <v/>
      </c>
      <c r="L2308" s="86">
        <f t="shared" si="109"/>
        <v>174</v>
      </c>
      <c r="M2308" s="86">
        <f t="shared" si="109"/>
        <v>102</v>
      </c>
      <c r="N2308" s="86">
        <f t="shared" si="109"/>
        <v>53</v>
      </c>
      <c r="O2308" s="86">
        <f t="shared" si="109"/>
        <v>1</v>
      </c>
      <c r="P2308" s="86">
        <f t="shared" si="109"/>
        <v>65035</v>
      </c>
      <c r="Q2308" s="86" t="str">
        <f t="shared" si="109"/>
        <v/>
      </c>
    </row>
    <row r="2309" spans="1:17" x14ac:dyDescent="0.25">
      <c r="A2309" t="s">
        <v>3233</v>
      </c>
      <c r="B2309" t="s">
        <v>765</v>
      </c>
      <c r="C2309" t="s">
        <v>769</v>
      </c>
      <c r="D2309" t="s">
        <v>776</v>
      </c>
      <c r="E2309" t="s">
        <v>853</v>
      </c>
      <c r="F2309">
        <v>1</v>
      </c>
      <c r="G2309" t="s">
        <v>3234</v>
      </c>
      <c r="H2309" t="s">
        <v>765</v>
      </c>
      <c r="J2309" s="90">
        <f t="shared" si="110"/>
        <v>65050</v>
      </c>
      <c r="K2309" s="86" t="str">
        <f t="shared" si="109"/>
        <v/>
      </c>
      <c r="L2309" s="86">
        <f t="shared" si="109"/>
        <v>174</v>
      </c>
      <c r="M2309" s="86">
        <f t="shared" si="109"/>
        <v>102</v>
      </c>
      <c r="N2309" s="86">
        <f t="shared" si="109"/>
        <v>65</v>
      </c>
      <c r="O2309" s="86">
        <f t="shared" si="109"/>
        <v>1</v>
      </c>
      <c r="P2309" s="86">
        <f t="shared" si="109"/>
        <v>60403</v>
      </c>
      <c r="Q2309" s="86" t="str">
        <f t="shared" si="109"/>
        <v/>
      </c>
    </row>
    <row r="2310" spans="1:17" x14ac:dyDescent="0.25">
      <c r="A2310" t="s">
        <v>3235</v>
      </c>
      <c r="B2310" t="s">
        <v>765</v>
      </c>
      <c r="C2310" t="s">
        <v>775</v>
      </c>
      <c r="D2310" t="s">
        <v>896</v>
      </c>
      <c r="E2310" t="s">
        <v>853</v>
      </c>
      <c r="F2310">
        <v>1</v>
      </c>
      <c r="G2310" t="s">
        <v>3235</v>
      </c>
      <c r="H2310" t="s">
        <v>765</v>
      </c>
      <c r="J2310" s="90">
        <f t="shared" si="110"/>
        <v>65052</v>
      </c>
      <c r="K2310" s="86" t="str">
        <f t="shared" si="109"/>
        <v/>
      </c>
      <c r="L2310" s="86">
        <f t="shared" si="109"/>
        <v>97</v>
      </c>
      <c r="M2310" s="86">
        <f t="shared" si="109"/>
        <v>104</v>
      </c>
      <c r="N2310" s="86">
        <f t="shared" si="109"/>
        <v>65</v>
      </c>
      <c r="O2310" s="86">
        <f t="shared" si="109"/>
        <v>1</v>
      </c>
      <c r="P2310" s="86">
        <f t="shared" si="109"/>
        <v>65052</v>
      </c>
      <c r="Q2310" s="86" t="str">
        <f t="shared" si="109"/>
        <v/>
      </c>
    </row>
    <row r="2311" spans="1:17" x14ac:dyDescent="0.25">
      <c r="A2311" t="s">
        <v>3236</v>
      </c>
      <c r="B2311" t="s">
        <v>765</v>
      </c>
      <c r="C2311" t="s">
        <v>2609</v>
      </c>
      <c r="D2311" t="s">
        <v>776</v>
      </c>
      <c r="E2311" t="s">
        <v>853</v>
      </c>
      <c r="F2311">
        <v>1</v>
      </c>
      <c r="G2311" t="s">
        <v>3236</v>
      </c>
      <c r="H2311" t="s">
        <v>765</v>
      </c>
      <c r="J2311" s="90">
        <f t="shared" si="110"/>
        <v>65055</v>
      </c>
      <c r="K2311" s="86" t="str">
        <f t="shared" si="109"/>
        <v/>
      </c>
      <c r="L2311" s="86">
        <f t="shared" si="109"/>
        <v>50</v>
      </c>
      <c r="M2311" s="86">
        <f t="shared" si="109"/>
        <v>102</v>
      </c>
      <c r="N2311" s="86">
        <f t="shared" si="109"/>
        <v>65</v>
      </c>
      <c r="O2311" s="86">
        <f t="shared" si="109"/>
        <v>1</v>
      </c>
      <c r="P2311" s="86">
        <f t="shared" si="109"/>
        <v>65055</v>
      </c>
      <c r="Q2311" s="86" t="str">
        <f t="shared" si="109"/>
        <v/>
      </c>
    </row>
    <row r="2312" spans="1:17" x14ac:dyDescent="0.25">
      <c r="A2312" t="s">
        <v>3237</v>
      </c>
      <c r="B2312" t="s">
        <v>765</v>
      </c>
      <c r="C2312" t="s">
        <v>2609</v>
      </c>
      <c r="D2312" t="s">
        <v>776</v>
      </c>
      <c r="E2312" t="s">
        <v>778</v>
      </c>
      <c r="F2312">
        <v>1</v>
      </c>
      <c r="G2312" t="s">
        <v>3237</v>
      </c>
      <c r="H2312" t="s">
        <v>765</v>
      </c>
      <c r="J2312" s="90">
        <f t="shared" si="110"/>
        <v>65060</v>
      </c>
      <c r="K2312" s="86" t="str">
        <f t="shared" si="109"/>
        <v/>
      </c>
      <c r="L2312" s="86">
        <f t="shared" si="109"/>
        <v>50</v>
      </c>
      <c r="M2312" s="86">
        <f t="shared" si="109"/>
        <v>102</v>
      </c>
      <c r="N2312" s="86">
        <f t="shared" si="109"/>
        <v>63</v>
      </c>
      <c r="O2312" s="86">
        <f t="shared" si="109"/>
        <v>1</v>
      </c>
      <c r="P2312" s="86">
        <f t="shared" si="109"/>
        <v>65060</v>
      </c>
      <c r="Q2312" s="86" t="str">
        <f t="shared" si="109"/>
        <v/>
      </c>
    </row>
    <row r="2313" spans="1:17" x14ac:dyDescent="0.25">
      <c r="A2313" t="s">
        <v>3238</v>
      </c>
      <c r="B2313" t="s">
        <v>765</v>
      </c>
      <c r="C2313" t="s">
        <v>769</v>
      </c>
      <c r="D2313" t="s">
        <v>776</v>
      </c>
      <c r="E2313" t="s">
        <v>853</v>
      </c>
      <c r="F2313">
        <v>1</v>
      </c>
      <c r="G2313" t="s">
        <v>3238</v>
      </c>
      <c r="H2313" t="s">
        <v>765</v>
      </c>
      <c r="J2313" s="90">
        <f t="shared" si="110"/>
        <v>65061</v>
      </c>
      <c r="K2313" s="86" t="str">
        <f t="shared" si="109"/>
        <v/>
      </c>
      <c r="L2313" s="86">
        <f t="shared" si="109"/>
        <v>174</v>
      </c>
      <c r="M2313" s="86">
        <f t="shared" si="109"/>
        <v>102</v>
      </c>
      <c r="N2313" s="86">
        <f t="shared" si="109"/>
        <v>65</v>
      </c>
      <c r="O2313" s="86">
        <f t="shared" si="109"/>
        <v>1</v>
      </c>
      <c r="P2313" s="86">
        <f t="shared" si="109"/>
        <v>65061</v>
      </c>
      <c r="Q2313" s="86" t="str">
        <f t="shared" si="109"/>
        <v/>
      </c>
    </row>
    <row r="2314" spans="1:17" x14ac:dyDescent="0.25">
      <c r="A2314" t="s">
        <v>3239</v>
      </c>
      <c r="B2314" t="s">
        <v>765</v>
      </c>
      <c r="C2314" t="s">
        <v>2609</v>
      </c>
      <c r="D2314" t="s">
        <v>776</v>
      </c>
      <c r="E2314" t="s">
        <v>778</v>
      </c>
      <c r="F2314">
        <v>1</v>
      </c>
      <c r="G2314" t="s">
        <v>3239</v>
      </c>
      <c r="H2314" t="s">
        <v>765</v>
      </c>
      <c r="J2314" s="90">
        <f t="shared" si="110"/>
        <v>65062</v>
      </c>
      <c r="K2314" s="86" t="str">
        <f t="shared" si="109"/>
        <v/>
      </c>
      <c r="L2314" s="86">
        <f t="shared" si="109"/>
        <v>50</v>
      </c>
      <c r="M2314" s="86">
        <f t="shared" si="109"/>
        <v>102</v>
      </c>
      <c r="N2314" s="86">
        <f t="shared" si="109"/>
        <v>63</v>
      </c>
      <c r="O2314" s="86">
        <f t="shared" ref="K2314:Q2350" si="111">IFERROR(+F2314+0,"")</f>
        <v>1</v>
      </c>
      <c r="P2314" s="86">
        <f t="shared" si="111"/>
        <v>65062</v>
      </c>
      <c r="Q2314" s="86" t="str">
        <f t="shared" si="111"/>
        <v/>
      </c>
    </row>
    <row r="2315" spans="1:17" x14ac:dyDescent="0.25">
      <c r="A2315" t="s">
        <v>3240</v>
      </c>
      <c r="B2315" t="s">
        <v>765</v>
      </c>
      <c r="C2315" t="s">
        <v>775</v>
      </c>
      <c r="D2315" t="s">
        <v>776</v>
      </c>
      <c r="E2315" t="s">
        <v>853</v>
      </c>
      <c r="F2315">
        <v>1</v>
      </c>
      <c r="G2315" t="s">
        <v>3240</v>
      </c>
      <c r="H2315" t="s">
        <v>765</v>
      </c>
      <c r="J2315" s="90">
        <f t="shared" si="110"/>
        <v>65065</v>
      </c>
      <c r="K2315" s="86" t="str">
        <f t="shared" si="111"/>
        <v/>
      </c>
      <c r="L2315" s="86">
        <f t="shared" si="111"/>
        <v>97</v>
      </c>
      <c r="M2315" s="86">
        <f t="shared" si="111"/>
        <v>102</v>
      </c>
      <c r="N2315" s="86">
        <f t="shared" si="111"/>
        <v>65</v>
      </c>
      <c r="O2315" s="86">
        <f t="shared" si="111"/>
        <v>1</v>
      </c>
      <c r="P2315" s="86">
        <f t="shared" si="111"/>
        <v>65065</v>
      </c>
      <c r="Q2315" s="86" t="str">
        <f t="shared" si="111"/>
        <v/>
      </c>
    </row>
    <row r="2316" spans="1:17" x14ac:dyDescent="0.25">
      <c r="A2316" t="s">
        <v>3241</v>
      </c>
      <c r="B2316" t="s">
        <v>765</v>
      </c>
      <c r="C2316" t="s">
        <v>775</v>
      </c>
      <c r="D2316" t="s">
        <v>776</v>
      </c>
      <c r="E2316" t="s">
        <v>853</v>
      </c>
      <c r="F2316">
        <v>1</v>
      </c>
      <c r="G2316" t="s">
        <v>3241</v>
      </c>
      <c r="H2316" t="s">
        <v>765</v>
      </c>
      <c r="J2316" s="90">
        <f t="shared" si="110"/>
        <v>65066</v>
      </c>
      <c r="K2316" s="86" t="str">
        <f t="shared" si="111"/>
        <v/>
      </c>
      <c r="L2316" s="86">
        <f t="shared" si="111"/>
        <v>97</v>
      </c>
      <c r="M2316" s="86">
        <f t="shared" si="111"/>
        <v>102</v>
      </c>
      <c r="N2316" s="86">
        <f t="shared" si="111"/>
        <v>65</v>
      </c>
      <c r="O2316" s="86">
        <f t="shared" si="111"/>
        <v>1</v>
      </c>
      <c r="P2316" s="86">
        <f t="shared" si="111"/>
        <v>65066</v>
      </c>
      <c r="Q2316" s="86" t="str">
        <f t="shared" si="111"/>
        <v/>
      </c>
    </row>
    <row r="2317" spans="1:17" x14ac:dyDescent="0.25">
      <c r="A2317" t="s">
        <v>3242</v>
      </c>
      <c r="B2317" t="s">
        <v>765</v>
      </c>
      <c r="C2317" t="s">
        <v>775</v>
      </c>
      <c r="D2317" t="s">
        <v>851</v>
      </c>
      <c r="E2317" t="s">
        <v>853</v>
      </c>
      <c r="F2317">
        <v>1</v>
      </c>
      <c r="G2317" t="s">
        <v>3242</v>
      </c>
      <c r="H2317" t="s">
        <v>765</v>
      </c>
      <c r="J2317" s="90">
        <f t="shared" si="110"/>
        <v>65070</v>
      </c>
      <c r="K2317" s="86" t="str">
        <f t="shared" si="111"/>
        <v/>
      </c>
      <c r="L2317" s="86">
        <f t="shared" si="111"/>
        <v>97</v>
      </c>
      <c r="M2317" s="86">
        <f t="shared" si="111"/>
        <v>101</v>
      </c>
      <c r="N2317" s="86">
        <f t="shared" si="111"/>
        <v>65</v>
      </c>
      <c r="O2317" s="86">
        <f t="shared" si="111"/>
        <v>1</v>
      </c>
      <c r="P2317" s="86">
        <f t="shared" si="111"/>
        <v>65070</v>
      </c>
      <c r="Q2317" s="86" t="str">
        <f t="shared" si="111"/>
        <v/>
      </c>
    </row>
    <row r="2318" spans="1:17" x14ac:dyDescent="0.25">
      <c r="A2318" t="s">
        <v>3243</v>
      </c>
      <c r="B2318" t="s">
        <v>765</v>
      </c>
      <c r="C2318" t="s">
        <v>775</v>
      </c>
      <c r="D2318" t="s">
        <v>776</v>
      </c>
      <c r="E2318" t="s">
        <v>853</v>
      </c>
      <c r="F2318">
        <v>1</v>
      </c>
      <c r="G2318" t="s">
        <v>3243</v>
      </c>
      <c r="H2318" t="s">
        <v>765</v>
      </c>
      <c r="J2318" s="90">
        <f t="shared" si="110"/>
        <v>65073</v>
      </c>
      <c r="K2318" s="86" t="str">
        <f t="shared" si="111"/>
        <v/>
      </c>
      <c r="L2318" s="86">
        <f t="shared" si="111"/>
        <v>97</v>
      </c>
      <c r="M2318" s="86">
        <f t="shared" si="111"/>
        <v>102</v>
      </c>
      <c r="N2318" s="86">
        <f t="shared" si="111"/>
        <v>65</v>
      </c>
      <c r="O2318" s="86">
        <f t="shared" si="111"/>
        <v>1</v>
      </c>
      <c r="P2318" s="86">
        <f t="shared" si="111"/>
        <v>65073</v>
      </c>
      <c r="Q2318" s="86" t="str">
        <f t="shared" si="111"/>
        <v/>
      </c>
    </row>
    <row r="2319" spans="1:17" x14ac:dyDescent="0.25">
      <c r="A2319" t="s">
        <v>3244</v>
      </c>
      <c r="B2319" t="s">
        <v>765</v>
      </c>
      <c r="C2319" t="s">
        <v>769</v>
      </c>
      <c r="D2319" t="s">
        <v>776</v>
      </c>
      <c r="E2319" t="s">
        <v>844</v>
      </c>
      <c r="F2319">
        <v>1</v>
      </c>
      <c r="G2319" t="s">
        <v>3244</v>
      </c>
      <c r="H2319" t="s">
        <v>765</v>
      </c>
      <c r="J2319" s="90">
        <f t="shared" si="110"/>
        <v>66001</v>
      </c>
      <c r="K2319" s="86" t="str">
        <f t="shared" si="111"/>
        <v/>
      </c>
      <c r="L2319" s="86">
        <f t="shared" si="111"/>
        <v>174</v>
      </c>
      <c r="M2319" s="86">
        <f t="shared" si="111"/>
        <v>102</v>
      </c>
      <c r="N2319" s="86">
        <f t="shared" si="111"/>
        <v>53</v>
      </c>
      <c r="O2319" s="86">
        <f t="shared" si="111"/>
        <v>1</v>
      </c>
      <c r="P2319" s="86">
        <f t="shared" si="111"/>
        <v>66001</v>
      </c>
      <c r="Q2319" s="86" t="str">
        <f t="shared" si="111"/>
        <v/>
      </c>
    </row>
    <row r="2320" spans="1:17" x14ac:dyDescent="0.25">
      <c r="A2320" t="s">
        <v>3245</v>
      </c>
      <c r="B2320" t="s">
        <v>765</v>
      </c>
      <c r="C2320" t="s">
        <v>769</v>
      </c>
      <c r="D2320" t="s">
        <v>776</v>
      </c>
      <c r="E2320" t="s">
        <v>844</v>
      </c>
      <c r="F2320">
        <v>1</v>
      </c>
      <c r="G2320" t="s">
        <v>3245</v>
      </c>
      <c r="H2320" t="s">
        <v>765</v>
      </c>
      <c r="J2320" s="90">
        <f t="shared" si="110"/>
        <v>66002</v>
      </c>
      <c r="K2320" s="86" t="str">
        <f t="shared" si="111"/>
        <v/>
      </c>
      <c r="L2320" s="86">
        <f t="shared" si="111"/>
        <v>174</v>
      </c>
      <c r="M2320" s="86">
        <f t="shared" si="111"/>
        <v>102</v>
      </c>
      <c r="N2320" s="86">
        <f t="shared" si="111"/>
        <v>53</v>
      </c>
      <c r="O2320" s="86">
        <f t="shared" si="111"/>
        <v>1</v>
      </c>
      <c r="P2320" s="86">
        <f t="shared" si="111"/>
        <v>66002</v>
      </c>
      <c r="Q2320" s="86" t="str">
        <f t="shared" si="111"/>
        <v/>
      </c>
    </row>
    <row r="2321" spans="1:17" x14ac:dyDescent="0.25">
      <c r="A2321" t="s">
        <v>3246</v>
      </c>
      <c r="B2321" t="s">
        <v>765</v>
      </c>
      <c r="C2321" t="s">
        <v>769</v>
      </c>
      <c r="D2321" t="s">
        <v>776</v>
      </c>
      <c r="E2321" t="s">
        <v>844</v>
      </c>
      <c r="F2321">
        <v>1</v>
      </c>
      <c r="G2321" t="s">
        <v>3246</v>
      </c>
      <c r="H2321" t="s">
        <v>765</v>
      </c>
      <c r="J2321" s="90">
        <f t="shared" si="110"/>
        <v>66003</v>
      </c>
      <c r="K2321" s="86" t="str">
        <f t="shared" si="111"/>
        <v/>
      </c>
      <c r="L2321" s="86">
        <f t="shared" si="111"/>
        <v>174</v>
      </c>
      <c r="M2321" s="86">
        <f t="shared" si="111"/>
        <v>102</v>
      </c>
      <c r="N2321" s="86">
        <f t="shared" si="111"/>
        <v>53</v>
      </c>
      <c r="O2321" s="86">
        <f t="shared" si="111"/>
        <v>1</v>
      </c>
      <c r="P2321" s="86">
        <f t="shared" si="111"/>
        <v>66003</v>
      </c>
      <c r="Q2321" s="86" t="str">
        <f t="shared" si="111"/>
        <v/>
      </c>
    </row>
    <row r="2322" spans="1:17" x14ac:dyDescent="0.25">
      <c r="A2322" t="s">
        <v>3247</v>
      </c>
      <c r="B2322" t="s">
        <v>765</v>
      </c>
      <c r="C2322" t="s">
        <v>769</v>
      </c>
      <c r="D2322" t="s">
        <v>776</v>
      </c>
      <c r="E2322" t="s">
        <v>844</v>
      </c>
      <c r="F2322">
        <v>1</v>
      </c>
      <c r="G2322" t="s">
        <v>3247</v>
      </c>
      <c r="H2322" t="s">
        <v>765</v>
      </c>
      <c r="J2322" s="90">
        <f t="shared" si="110"/>
        <v>66004</v>
      </c>
      <c r="K2322" s="86" t="str">
        <f t="shared" si="111"/>
        <v/>
      </c>
      <c r="L2322" s="86">
        <f t="shared" si="111"/>
        <v>174</v>
      </c>
      <c r="M2322" s="86">
        <f t="shared" si="111"/>
        <v>102</v>
      </c>
      <c r="N2322" s="86">
        <f t="shared" si="111"/>
        <v>53</v>
      </c>
      <c r="O2322" s="86">
        <f t="shared" si="111"/>
        <v>1</v>
      </c>
      <c r="P2322" s="86">
        <f t="shared" si="111"/>
        <v>66004</v>
      </c>
      <c r="Q2322" s="86" t="str">
        <f t="shared" si="111"/>
        <v/>
      </c>
    </row>
    <row r="2323" spans="1:17" x14ac:dyDescent="0.25">
      <c r="A2323" t="s">
        <v>3248</v>
      </c>
      <c r="B2323" t="s">
        <v>765</v>
      </c>
      <c r="C2323" t="s">
        <v>769</v>
      </c>
      <c r="D2323" t="s">
        <v>776</v>
      </c>
      <c r="E2323" t="s">
        <v>844</v>
      </c>
      <c r="F2323">
        <v>1</v>
      </c>
      <c r="G2323" t="s">
        <v>3248</v>
      </c>
      <c r="H2323" t="s">
        <v>765</v>
      </c>
      <c r="J2323" s="90">
        <f t="shared" si="110"/>
        <v>66005</v>
      </c>
      <c r="K2323" s="86" t="str">
        <f t="shared" si="111"/>
        <v/>
      </c>
      <c r="L2323" s="86">
        <f t="shared" si="111"/>
        <v>174</v>
      </c>
      <c r="M2323" s="86">
        <f t="shared" si="111"/>
        <v>102</v>
      </c>
      <c r="N2323" s="86">
        <f t="shared" si="111"/>
        <v>53</v>
      </c>
      <c r="O2323" s="86">
        <f t="shared" si="111"/>
        <v>1</v>
      </c>
      <c r="P2323" s="86">
        <f t="shared" si="111"/>
        <v>66005</v>
      </c>
      <c r="Q2323" s="86" t="str">
        <f t="shared" si="111"/>
        <v/>
      </c>
    </row>
    <row r="2324" spans="1:17" x14ac:dyDescent="0.25">
      <c r="A2324" t="s">
        <v>3249</v>
      </c>
      <c r="B2324" t="s">
        <v>765</v>
      </c>
      <c r="C2324" t="s">
        <v>769</v>
      </c>
      <c r="D2324" t="s">
        <v>776</v>
      </c>
      <c r="E2324" t="s">
        <v>844</v>
      </c>
      <c r="F2324">
        <v>1</v>
      </c>
      <c r="G2324" t="s">
        <v>3249</v>
      </c>
      <c r="H2324" t="s">
        <v>765</v>
      </c>
      <c r="J2324" s="90">
        <f t="shared" si="110"/>
        <v>66006</v>
      </c>
      <c r="K2324" s="86" t="str">
        <f t="shared" si="111"/>
        <v/>
      </c>
      <c r="L2324" s="86">
        <f t="shared" si="111"/>
        <v>174</v>
      </c>
      <c r="M2324" s="86">
        <f t="shared" si="111"/>
        <v>102</v>
      </c>
      <c r="N2324" s="86">
        <f t="shared" si="111"/>
        <v>53</v>
      </c>
      <c r="O2324" s="86">
        <f t="shared" si="111"/>
        <v>1</v>
      </c>
      <c r="P2324" s="86">
        <f t="shared" si="111"/>
        <v>66006</v>
      </c>
      <c r="Q2324" s="86" t="str">
        <f t="shared" si="111"/>
        <v/>
      </c>
    </row>
    <row r="2325" spans="1:17" x14ac:dyDescent="0.25">
      <c r="A2325" t="s">
        <v>3250</v>
      </c>
      <c r="B2325" t="s">
        <v>765</v>
      </c>
      <c r="C2325" t="s">
        <v>769</v>
      </c>
      <c r="D2325" t="s">
        <v>776</v>
      </c>
      <c r="E2325" t="s">
        <v>844</v>
      </c>
      <c r="F2325">
        <v>1</v>
      </c>
      <c r="G2325" t="s">
        <v>3250</v>
      </c>
      <c r="H2325" t="s">
        <v>765</v>
      </c>
      <c r="J2325" s="90">
        <f t="shared" si="110"/>
        <v>66007</v>
      </c>
      <c r="K2325" s="86" t="str">
        <f t="shared" si="111"/>
        <v/>
      </c>
      <c r="L2325" s="86">
        <f t="shared" si="111"/>
        <v>174</v>
      </c>
      <c r="M2325" s="86">
        <f t="shared" si="111"/>
        <v>102</v>
      </c>
      <c r="N2325" s="86">
        <f t="shared" si="111"/>
        <v>53</v>
      </c>
      <c r="O2325" s="86">
        <f t="shared" si="111"/>
        <v>1</v>
      </c>
      <c r="P2325" s="86">
        <f t="shared" si="111"/>
        <v>66007</v>
      </c>
      <c r="Q2325" s="86" t="str">
        <f t="shared" si="111"/>
        <v/>
      </c>
    </row>
    <row r="2326" spans="1:17" x14ac:dyDescent="0.25">
      <c r="A2326" t="s">
        <v>3251</v>
      </c>
      <c r="B2326" t="s">
        <v>765</v>
      </c>
      <c r="C2326" t="s">
        <v>769</v>
      </c>
      <c r="D2326" t="s">
        <v>776</v>
      </c>
      <c r="E2326" t="s">
        <v>844</v>
      </c>
      <c r="F2326">
        <v>1</v>
      </c>
      <c r="G2326" t="s">
        <v>3251</v>
      </c>
      <c r="H2326" t="s">
        <v>765</v>
      </c>
      <c r="J2326" s="90">
        <f t="shared" si="110"/>
        <v>66008</v>
      </c>
      <c r="K2326" s="86" t="str">
        <f t="shared" si="111"/>
        <v/>
      </c>
      <c r="L2326" s="86">
        <f t="shared" si="111"/>
        <v>174</v>
      </c>
      <c r="M2326" s="86">
        <f t="shared" si="111"/>
        <v>102</v>
      </c>
      <c r="N2326" s="86">
        <f t="shared" si="111"/>
        <v>53</v>
      </c>
      <c r="O2326" s="86">
        <f t="shared" si="111"/>
        <v>1</v>
      </c>
      <c r="P2326" s="86">
        <f t="shared" si="111"/>
        <v>66008</v>
      </c>
      <c r="Q2326" s="86" t="str">
        <f t="shared" si="111"/>
        <v/>
      </c>
    </row>
    <row r="2327" spans="1:17" x14ac:dyDescent="0.25">
      <c r="A2327" t="s">
        <v>3252</v>
      </c>
      <c r="B2327" t="s">
        <v>765</v>
      </c>
      <c r="C2327" t="s">
        <v>769</v>
      </c>
      <c r="D2327" t="s">
        <v>776</v>
      </c>
      <c r="E2327" t="s">
        <v>844</v>
      </c>
      <c r="F2327">
        <v>1</v>
      </c>
      <c r="G2327" t="s">
        <v>3252</v>
      </c>
      <c r="H2327" t="s">
        <v>765</v>
      </c>
      <c r="J2327" s="90">
        <f t="shared" si="110"/>
        <v>66009</v>
      </c>
      <c r="K2327" s="86" t="str">
        <f t="shared" si="111"/>
        <v/>
      </c>
      <c r="L2327" s="86">
        <f t="shared" si="111"/>
        <v>174</v>
      </c>
      <c r="M2327" s="86">
        <f t="shared" si="111"/>
        <v>102</v>
      </c>
      <c r="N2327" s="86">
        <f t="shared" si="111"/>
        <v>53</v>
      </c>
      <c r="O2327" s="86">
        <f t="shared" si="111"/>
        <v>1</v>
      </c>
      <c r="P2327" s="86">
        <f t="shared" si="111"/>
        <v>66009</v>
      </c>
      <c r="Q2327" s="86" t="str">
        <f t="shared" si="111"/>
        <v/>
      </c>
    </row>
    <row r="2328" spans="1:17" x14ac:dyDescent="0.25">
      <c r="A2328" t="s">
        <v>3253</v>
      </c>
      <c r="B2328" t="s">
        <v>765</v>
      </c>
      <c r="C2328" t="s">
        <v>769</v>
      </c>
      <c r="D2328" t="s">
        <v>776</v>
      </c>
      <c r="E2328" t="s">
        <v>844</v>
      </c>
      <c r="F2328">
        <v>1</v>
      </c>
      <c r="G2328" t="s">
        <v>3253</v>
      </c>
      <c r="H2328" t="s">
        <v>765</v>
      </c>
      <c r="J2328" s="90">
        <f t="shared" si="110"/>
        <v>66010</v>
      </c>
      <c r="K2328" s="86" t="str">
        <f t="shared" si="111"/>
        <v/>
      </c>
      <c r="L2328" s="86">
        <f t="shared" si="111"/>
        <v>174</v>
      </c>
      <c r="M2328" s="86">
        <f t="shared" si="111"/>
        <v>102</v>
      </c>
      <c r="N2328" s="86">
        <f t="shared" si="111"/>
        <v>53</v>
      </c>
      <c r="O2328" s="86">
        <f t="shared" si="111"/>
        <v>1</v>
      </c>
      <c r="P2328" s="86">
        <f t="shared" si="111"/>
        <v>66010</v>
      </c>
      <c r="Q2328" s="86" t="str">
        <f t="shared" si="111"/>
        <v/>
      </c>
    </row>
    <row r="2329" spans="1:17" x14ac:dyDescent="0.25">
      <c r="A2329" t="s">
        <v>3254</v>
      </c>
      <c r="B2329" t="s">
        <v>765</v>
      </c>
      <c r="C2329" t="s">
        <v>769</v>
      </c>
      <c r="D2329" t="s">
        <v>776</v>
      </c>
      <c r="E2329" t="s">
        <v>844</v>
      </c>
      <c r="F2329">
        <v>1</v>
      </c>
      <c r="G2329" t="s">
        <v>3254</v>
      </c>
      <c r="H2329" t="s">
        <v>765</v>
      </c>
      <c r="J2329" s="90">
        <f t="shared" si="110"/>
        <v>66011</v>
      </c>
      <c r="K2329" s="86" t="str">
        <f t="shared" si="111"/>
        <v/>
      </c>
      <c r="L2329" s="86">
        <f t="shared" si="111"/>
        <v>174</v>
      </c>
      <c r="M2329" s="86">
        <f t="shared" si="111"/>
        <v>102</v>
      </c>
      <c r="N2329" s="86">
        <f t="shared" si="111"/>
        <v>53</v>
      </c>
      <c r="O2329" s="86">
        <f t="shared" si="111"/>
        <v>1</v>
      </c>
      <c r="P2329" s="86">
        <f t="shared" si="111"/>
        <v>66011</v>
      </c>
      <c r="Q2329" s="86" t="str">
        <f t="shared" si="111"/>
        <v/>
      </c>
    </row>
    <row r="2330" spans="1:17" x14ac:dyDescent="0.25">
      <c r="A2330" t="s">
        <v>3255</v>
      </c>
      <c r="B2330" t="s">
        <v>765</v>
      </c>
      <c r="C2330" t="s">
        <v>769</v>
      </c>
      <c r="D2330" t="s">
        <v>776</v>
      </c>
      <c r="E2330" t="s">
        <v>844</v>
      </c>
      <c r="F2330">
        <v>1</v>
      </c>
      <c r="G2330" t="s">
        <v>3255</v>
      </c>
      <c r="H2330" t="s">
        <v>765</v>
      </c>
      <c r="J2330" s="90">
        <f t="shared" si="110"/>
        <v>66012</v>
      </c>
      <c r="K2330" s="86" t="str">
        <f t="shared" si="111"/>
        <v/>
      </c>
      <c r="L2330" s="86">
        <f t="shared" si="111"/>
        <v>174</v>
      </c>
      <c r="M2330" s="86">
        <f t="shared" si="111"/>
        <v>102</v>
      </c>
      <c r="N2330" s="86">
        <f t="shared" si="111"/>
        <v>53</v>
      </c>
      <c r="O2330" s="86">
        <f t="shared" si="111"/>
        <v>1</v>
      </c>
      <c r="P2330" s="86">
        <f t="shared" si="111"/>
        <v>66012</v>
      </c>
      <c r="Q2330" s="86" t="str">
        <f t="shared" si="111"/>
        <v/>
      </c>
    </row>
    <row r="2331" spans="1:17" x14ac:dyDescent="0.25">
      <c r="A2331" t="s">
        <v>3256</v>
      </c>
      <c r="B2331" t="s">
        <v>765</v>
      </c>
      <c r="C2331" t="s">
        <v>769</v>
      </c>
      <c r="D2331" t="s">
        <v>776</v>
      </c>
      <c r="E2331" t="s">
        <v>844</v>
      </c>
      <c r="F2331">
        <v>1</v>
      </c>
      <c r="G2331" t="s">
        <v>3256</v>
      </c>
      <c r="H2331" t="s">
        <v>765</v>
      </c>
      <c r="J2331" s="90">
        <f t="shared" si="110"/>
        <v>66013</v>
      </c>
      <c r="K2331" s="86" t="str">
        <f t="shared" si="111"/>
        <v/>
      </c>
      <c r="L2331" s="86">
        <f t="shared" si="111"/>
        <v>174</v>
      </c>
      <c r="M2331" s="86">
        <f t="shared" si="111"/>
        <v>102</v>
      </c>
      <c r="N2331" s="86">
        <f t="shared" si="111"/>
        <v>53</v>
      </c>
      <c r="O2331" s="86">
        <f t="shared" si="111"/>
        <v>1</v>
      </c>
      <c r="P2331" s="86">
        <f t="shared" si="111"/>
        <v>66013</v>
      </c>
      <c r="Q2331" s="86" t="str">
        <f t="shared" si="111"/>
        <v/>
      </c>
    </row>
    <row r="2332" spans="1:17" x14ac:dyDescent="0.25">
      <c r="A2332" t="s">
        <v>3257</v>
      </c>
      <c r="B2332" t="s">
        <v>765</v>
      </c>
      <c r="C2332" t="s">
        <v>769</v>
      </c>
      <c r="D2332" t="s">
        <v>776</v>
      </c>
      <c r="E2332" t="s">
        <v>844</v>
      </c>
      <c r="F2332">
        <v>1</v>
      </c>
      <c r="G2332" t="s">
        <v>3257</v>
      </c>
      <c r="H2332" t="s">
        <v>765</v>
      </c>
      <c r="J2332" s="90">
        <f t="shared" si="110"/>
        <v>66014</v>
      </c>
      <c r="K2332" s="86" t="str">
        <f t="shared" si="111"/>
        <v/>
      </c>
      <c r="L2332" s="86">
        <f t="shared" si="111"/>
        <v>174</v>
      </c>
      <c r="M2332" s="86">
        <f t="shared" si="111"/>
        <v>102</v>
      </c>
      <c r="N2332" s="86">
        <f t="shared" si="111"/>
        <v>53</v>
      </c>
      <c r="O2332" s="86">
        <f t="shared" si="111"/>
        <v>1</v>
      </c>
      <c r="P2332" s="86">
        <f t="shared" si="111"/>
        <v>66014</v>
      </c>
      <c r="Q2332" s="86" t="str">
        <f t="shared" si="111"/>
        <v/>
      </c>
    </row>
    <row r="2333" spans="1:17" x14ac:dyDescent="0.25">
      <c r="A2333" t="s">
        <v>3258</v>
      </c>
      <c r="B2333" t="s">
        <v>765</v>
      </c>
      <c r="C2333" t="s">
        <v>769</v>
      </c>
      <c r="D2333" t="s">
        <v>776</v>
      </c>
      <c r="E2333" t="s">
        <v>844</v>
      </c>
      <c r="F2333">
        <v>1</v>
      </c>
      <c r="G2333" t="s">
        <v>3258</v>
      </c>
      <c r="H2333" t="s">
        <v>765</v>
      </c>
      <c r="J2333" s="90">
        <f t="shared" si="110"/>
        <v>66015</v>
      </c>
      <c r="K2333" s="86" t="str">
        <f t="shared" si="111"/>
        <v/>
      </c>
      <c r="L2333" s="86">
        <f t="shared" si="111"/>
        <v>174</v>
      </c>
      <c r="M2333" s="86">
        <f t="shared" si="111"/>
        <v>102</v>
      </c>
      <c r="N2333" s="86">
        <f t="shared" si="111"/>
        <v>53</v>
      </c>
      <c r="O2333" s="86">
        <f t="shared" si="111"/>
        <v>1</v>
      </c>
      <c r="P2333" s="86">
        <f t="shared" si="111"/>
        <v>66015</v>
      </c>
      <c r="Q2333" s="86" t="str">
        <f t="shared" si="111"/>
        <v/>
      </c>
    </row>
    <row r="2334" spans="1:17" x14ac:dyDescent="0.25">
      <c r="A2334" t="s">
        <v>3259</v>
      </c>
      <c r="B2334" t="s">
        <v>765</v>
      </c>
      <c r="C2334" t="s">
        <v>769</v>
      </c>
      <c r="D2334" t="s">
        <v>896</v>
      </c>
      <c r="E2334" t="s">
        <v>844</v>
      </c>
      <c r="F2334">
        <v>1</v>
      </c>
      <c r="G2334" t="s">
        <v>3259</v>
      </c>
      <c r="H2334" t="s">
        <v>765</v>
      </c>
      <c r="J2334" s="90">
        <f t="shared" si="110"/>
        <v>66016</v>
      </c>
      <c r="K2334" s="86" t="str">
        <f t="shared" si="111"/>
        <v/>
      </c>
      <c r="L2334" s="86">
        <f t="shared" si="111"/>
        <v>174</v>
      </c>
      <c r="M2334" s="86">
        <f t="shared" si="111"/>
        <v>104</v>
      </c>
      <c r="N2334" s="86">
        <f t="shared" si="111"/>
        <v>53</v>
      </c>
      <c r="O2334" s="86">
        <f t="shared" si="111"/>
        <v>1</v>
      </c>
      <c r="P2334" s="86">
        <f t="shared" si="111"/>
        <v>66016</v>
      </c>
      <c r="Q2334" s="86" t="str">
        <f t="shared" si="111"/>
        <v/>
      </c>
    </row>
    <row r="2335" spans="1:17" x14ac:dyDescent="0.25">
      <c r="A2335" t="s">
        <v>3260</v>
      </c>
      <c r="B2335" t="s">
        <v>765</v>
      </c>
      <c r="C2335" t="s">
        <v>769</v>
      </c>
      <c r="D2335" t="s">
        <v>776</v>
      </c>
      <c r="E2335" t="s">
        <v>844</v>
      </c>
      <c r="F2335">
        <v>1</v>
      </c>
      <c r="G2335" t="s">
        <v>3260</v>
      </c>
      <c r="H2335" t="s">
        <v>765</v>
      </c>
      <c r="J2335" s="90">
        <f t="shared" si="110"/>
        <v>66021</v>
      </c>
      <c r="K2335" s="86" t="str">
        <f t="shared" si="111"/>
        <v/>
      </c>
      <c r="L2335" s="86">
        <f t="shared" si="111"/>
        <v>174</v>
      </c>
      <c r="M2335" s="86">
        <f t="shared" si="111"/>
        <v>102</v>
      </c>
      <c r="N2335" s="86">
        <f t="shared" si="111"/>
        <v>53</v>
      </c>
      <c r="O2335" s="86">
        <f t="shared" si="111"/>
        <v>1</v>
      </c>
      <c r="P2335" s="86">
        <f t="shared" si="111"/>
        <v>66021</v>
      </c>
      <c r="Q2335" s="86" t="str">
        <f t="shared" si="111"/>
        <v/>
      </c>
    </row>
    <row r="2336" spans="1:17" x14ac:dyDescent="0.25">
      <c r="A2336" t="s">
        <v>3261</v>
      </c>
      <c r="B2336" t="s">
        <v>765</v>
      </c>
      <c r="C2336" t="s">
        <v>769</v>
      </c>
      <c r="D2336" t="s">
        <v>776</v>
      </c>
      <c r="E2336" t="s">
        <v>844</v>
      </c>
      <c r="F2336">
        <v>1</v>
      </c>
      <c r="G2336" t="s">
        <v>3261</v>
      </c>
      <c r="H2336" t="s">
        <v>765</v>
      </c>
      <c r="J2336" s="90">
        <f t="shared" si="110"/>
        <v>66022</v>
      </c>
      <c r="K2336" s="86" t="str">
        <f t="shared" si="111"/>
        <v/>
      </c>
      <c r="L2336" s="86">
        <f t="shared" si="111"/>
        <v>174</v>
      </c>
      <c r="M2336" s="86">
        <f t="shared" si="111"/>
        <v>102</v>
      </c>
      <c r="N2336" s="86">
        <f t="shared" si="111"/>
        <v>53</v>
      </c>
      <c r="O2336" s="86">
        <f t="shared" si="111"/>
        <v>1</v>
      </c>
      <c r="P2336" s="86">
        <f t="shared" si="111"/>
        <v>66022</v>
      </c>
      <c r="Q2336" s="86" t="str">
        <f t="shared" si="111"/>
        <v/>
      </c>
    </row>
    <row r="2337" spans="1:17" x14ac:dyDescent="0.25">
      <c r="A2337" t="s">
        <v>3262</v>
      </c>
      <c r="B2337" t="s">
        <v>765</v>
      </c>
      <c r="C2337" t="s">
        <v>769</v>
      </c>
      <c r="D2337" t="s">
        <v>776</v>
      </c>
      <c r="E2337" t="s">
        <v>844</v>
      </c>
      <c r="F2337">
        <v>1</v>
      </c>
      <c r="G2337" t="s">
        <v>3262</v>
      </c>
      <c r="H2337" t="s">
        <v>765</v>
      </c>
      <c r="J2337" s="90">
        <f t="shared" si="110"/>
        <v>66023</v>
      </c>
      <c r="K2337" s="86" t="str">
        <f t="shared" si="111"/>
        <v/>
      </c>
      <c r="L2337" s="86">
        <f t="shared" si="111"/>
        <v>174</v>
      </c>
      <c r="M2337" s="86">
        <f t="shared" si="111"/>
        <v>102</v>
      </c>
      <c r="N2337" s="86">
        <f t="shared" si="111"/>
        <v>53</v>
      </c>
      <c r="O2337" s="86">
        <f t="shared" si="111"/>
        <v>1</v>
      </c>
      <c r="P2337" s="86">
        <f t="shared" si="111"/>
        <v>66023</v>
      </c>
      <c r="Q2337" s="86" t="str">
        <f t="shared" si="111"/>
        <v/>
      </c>
    </row>
    <row r="2338" spans="1:17" x14ac:dyDescent="0.25">
      <c r="A2338" t="s">
        <v>3263</v>
      </c>
      <c r="B2338" t="s">
        <v>765</v>
      </c>
      <c r="C2338" t="s">
        <v>769</v>
      </c>
      <c r="D2338" t="s">
        <v>776</v>
      </c>
      <c r="E2338" t="s">
        <v>844</v>
      </c>
      <c r="F2338">
        <v>1</v>
      </c>
      <c r="G2338" t="s">
        <v>3263</v>
      </c>
      <c r="H2338" t="s">
        <v>765</v>
      </c>
      <c r="J2338" s="90">
        <f t="shared" si="110"/>
        <v>66024</v>
      </c>
      <c r="K2338" s="86" t="str">
        <f t="shared" si="111"/>
        <v/>
      </c>
      <c r="L2338" s="86">
        <f t="shared" si="111"/>
        <v>174</v>
      </c>
      <c r="M2338" s="86">
        <f t="shared" si="111"/>
        <v>102</v>
      </c>
      <c r="N2338" s="86">
        <f t="shared" si="111"/>
        <v>53</v>
      </c>
      <c r="O2338" s="86">
        <f t="shared" si="111"/>
        <v>1</v>
      </c>
      <c r="P2338" s="86">
        <f t="shared" si="111"/>
        <v>66024</v>
      </c>
      <c r="Q2338" s="86" t="str">
        <f t="shared" si="111"/>
        <v/>
      </c>
    </row>
    <row r="2339" spans="1:17" x14ac:dyDescent="0.25">
      <c r="A2339" t="s">
        <v>3264</v>
      </c>
      <c r="B2339" t="s">
        <v>765</v>
      </c>
      <c r="C2339" t="s">
        <v>769</v>
      </c>
      <c r="D2339" t="s">
        <v>776</v>
      </c>
      <c r="E2339" t="s">
        <v>844</v>
      </c>
      <c r="F2339">
        <v>1</v>
      </c>
      <c r="G2339" t="s">
        <v>3264</v>
      </c>
      <c r="H2339" t="s">
        <v>765</v>
      </c>
      <c r="J2339" s="90">
        <f t="shared" si="110"/>
        <v>66025</v>
      </c>
      <c r="K2339" s="86" t="str">
        <f t="shared" si="111"/>
        <v/>
      </c>
      <c r="L2339" s="86">
        <f t="shared" si="111"/>
        <v>174</v>
      </c>
      <c r="M2339" s="86">
        <f t="shared" si="111"/>
        <v>102</v>
      </c>
      <c r="N2339" s="86">
        <f t="shared" si="111"/>
        <v>53</v>
      </c>
      <c r="O2339" s="86">
        <f t="shared" si="111"/>
        <v>1</v>
      </c>
      <c r="P2339" s="86">
        <f t="shared" si="111"/>
        <v>66025</v>
      </c>
      <c r="Q2339" s="86" t="str">
        <f t="shared" si="111"/>
        <v/>
      </c>
    </row>
    <row r="2340" spans="1:17" x14ac:dyDescent="0.25">
      <c r="A2340" t="s">
        <v>3265</v>
      </c>
      <c r="B2340" t="s">
        <v>765</v>
      </c>
      <c r="C2340" t="s">
        <v>769</v>
      </c>
      <c r="D2340" t="s">
        <v>776</v>
      </c>
      <c r="E2340" t="s">
        <v>844</v>
      </c>
      <c r="F2340">
        <v>1</v>
      </c>
      <c r="G2340" t="s">
        <v>3265</v>
      </c>
      <c r="H2340" t="s">
        <v>765</v>
      </c>
      <c r="J2340" s="90">
        <f t="shared" si="110"/>
        <v>66026</v>
      </c>
      <c r="K2340" s="86" t="str">
        <f t="shared" si="111"/>
        <v/>
      </c>
      <c r="L2340" s="86">
        <f t="shared" si="111"/>
        <v>174</v>
      </c>
      <c r="M2340" s="86">
        <f t="shared" si="111"/>
        <v>102</v>
      </c>
      <c r="N2340" s="86">
        <f t="shared" si="111"/>
        <v>53</v>
      </c>
      <c r="O2340" s="86">
        <f t="shared" si="111"/>
        <v>1</v>
      </c>
      <c r="P2340" s="86">
        <f t="shared" si="111"/>
        <v>66026</v>
      </c>
      <c r="Q2340" s="86" t="str">
        <f t="shared" si="111"/>
        <v/>
      </c>
    </row>
    <row r="2341" spans="1:17" x14ac:dyDescent="0.25">
      <c r="A2341" t="s">
        <v>3266</v>
      </c>
      <c r="B2341" t="s">
        <v>765</v>
      </c>
      <c r="C2341" t="s">
        <v>2609</v>
      </c>
      <c r="D2341" t="s">
        <v>851</v>
      </c>
      <c r="E2341" t="s">
        <v>778</v>
      </c>
      <c r="F2341">
        <v>1</v>
      </c>
      <c r="G2341" t="s">
        <v>3266</v>
      </c>
      <c r="H2341" t="s">
        <v>765</v>
      </c>
      <c r="J2341" s="90">
        <f t="shared" si="110"/>
        <v>66051</v>
      </c>
      <c r="K2341" s="86" t="str">
        <f t="shared" si="111"/>
        <v/>
      </c>
      <c r="L2341" s="86">
        <f t="shared" si="111"/>
        <v>50</v>
      </c>
      <c r="M2341" s="86">
        <f t="shared" si="111"/>
        <v>101</v>
      </c>
      <c r="N2341" s="86">
        <f t="shared" si="111"/>
        <v>63</v>
      </c>
      <c r="O2341" s="86">
        <f t="shared" si="111"/>
        <v>1</v>
      </c>
      <c r="P2341" s="86">
        <f t="shared" si="111"/>
        <v>66051</v>
      </c>
      <c r="Q2341" s="86" t="str">
        <f t="shared" si="111"/>
        <v/>
      </c>
    </row>
    <row r="2342" spans="1:17" x14ac:dyDescent="0.25">
      <c r="A2342" t="s">
        <v>3267</v>
      </c>
      <c r="B2342" t="s">
        <v>765</v>
      </c>
      <c r="C2342" t="s">
        <v>769</v>
      </c>
      <c r="D2342" t="s">
        <v>851</v>
      </c>
      <c r="E2342" t="s">
        <v>778</v>
      </c>
      <c r="F2342">
        <v>1</v>
      </c>
      <c r="G2342" t="s">
        <v>3267</v>
      </c>
      <c r="H2342" t="s">
        <v>765</v>
      </c>
      <c r="J2342" s="90">
        <f t="shared" si="110"/>
        <v>66052</v>
      </c>
      <c r="K2342" s="86" t="str">
        <f t="shared" si="111"/>
        <v/>
      </c>
      <c r="L2342" s="86">
        <f t="shared" si="111"/>
        <v>174</v>
      </c>
      <c r="M2342" s="86">
        <f t="shared" si="111"/>
        <v>101</v>
      </c>
      <c r="N2342" s="86">
        <f t="shared" si="111"/>
        <v>63</v>
      </c>
      <c r="O2342" s="86">
        <f t="shared" si="111"/>
        <v>1</v>
      </c>
      <c r="P2342" s="86">
        <f t="shared" si="111"/>
        <v>66052</v>
      </c>
      <c r="Q2342" s="86" t="str">
        <f t="shared" si="111"/>
        <v/>
      </c>
    </row>
    <row r="2343" spans="1:17" x14ac:dyDescent="0.25">
      <c r="A2343" t="s">
        <v>3268</v>
      </c>
      <c r="B2343" t="s">
        <v>765</v>
      </c>
      <c r="C2343" t="s">
        <v>769</v>
      </c>
      <c r="D2343" t="s">
        <v>851</v>
      </c>
      <c r="E2343" t="s">
        <v>778</v>
      </c>
      <c r="F2343">
        <v>1</v>
      </c>
      <c r="G2343" t="s">
        <v>3268</v>
      </c>
      <c r="H2343" t="s">
        <v>765</v>
      </c>
      <c r="J2343" s="90">
        <f t="shared" si="110"/>
        <v>70040</v>
      </c>
      <c r="K2343" s="86" t="str">
        <f t="shared" si="111"/>
        <v/>
      </c>
      <c r="L2343" s="86">
        <f t="shared" si="111"/>
        <v>174</v>
      </c>
      <c r="M2343" s="86">
        <f t="shared" si="111"/>
        <v>101</v>
      </c>
      <c r="N2343" s="86">
        <f t="shared" si="111"/>
        <v>63</v>
      </c>
      <c r="O2343" s="86">
        <f t="shared" si="111"/>
        <v>1</v>
      </c>
      <c r="P2343" s="86">
        <f t="shared" si="111"/>
        <v>70040</v>
      </c>
      <c r="Q2343" s="86" t="str">
        <f t="shared" si="111"/>
        <v/>
      </c>
    </row>
    <row r="2344" spans="1:17" x14ac:dyDescent="0.25">
      <c r="A2344" t="s">
        <v>3269</v>
      </c>
      <c r="B2344" t="s">
        <v>765</v>
      </c>
      <c r="C2344" t="s">
        <v>769</v>
      </c>
      <c r="D2344" t="s">
        <v>851</v>
      </c>
      <c r="E2344" t="s">
        <v>875</v>
      </c>
      <c r="F2344">
        <v>1</v>
      </c>
      <c r="G2344" t="s">
        <v>3269</v>
      </c>
      <c r="H2344" t="s">
        <v>765</v>
      </c>
      <c r="J2344" s="90">
        <f t="shared" si="110"/>
        <v>70041</v>
      </c>
      <c r="K2344" s="86" t="str">
        <f t="shared" si="111"/>
        <v/>
      </c>
      <c r="L2344" s="86">
        <f t="shared" si="111"/>
        <v>174</v>
      </c>
      <c r="M2344" s="86">
        <f t="shared" si="111"/>
        <v>101</v>
      </c>
      <c r="N2344" s="86">
        <f t="shared" si="111"/>
        <v>66</v>
      </c>
      <c r="O2344" s="86">
        <f t="shared" si="111"/>
        <v>1</v>
      </c>
      <c r="P2344" s="86">
        <f t="shared" si="111"/>
        <v>70041</v>
      </c>
      <c r="Q2344" s="86" t="str">
        <f t="shared" si="111"/>
        <v/>
      </c>
    </row>
    <row r="2345" spans="1:17" x14ac:dyDescent="0.25">
      <c r="A2345" t="s">
        <v>3270</v>
      </c>
      <c r="B2345" t="s">
        <v>765</v>
      </c>
      <c r="C2345" t="s">
        <v>769</v>
      </c>
      <c r="D2345" t="s">
        <v>851</v>
      </c>
      <c r="E2345" t="s">
        <v>875</v>
      </c>
      <c r="F2345">
        <v>1</v>
      </c>
      <c r="G2345" t="s">
        <v>3270</v>
      </c>
      <c r="H2345" t="s">
        <v>765</v>
      </c>
      <c r="J2345" s="90">
        <f t="shared" si="110"/>
        <v>70043</v>
      </c>
      <c r="K2345" s="86" t="str">
        <f t="shared" si="111"/>
        <v/>
      </c>
      <c r="L2345" s="86">
        <f t="shared" si="111"/>
        <v>174</v>
      </c>
      <c r="M2345" s="86">
        <f t="shared" si="111"/>
        <v>101</v>
      </c>
      <c r="N2345" s="86">
        <f t="shared" si="111"/>
        <v>66</v>
      </c>
      <c r="O2345" s="86">
        <f t="shared" si="111"/>
        <v>1</v>
      </c>
      <c r="P2345" s="86">
        <f t="shared" si="111"/>
        <v>70043</v>
      </c>
      <c r="Q2345" s="86" t="str">
        <f t="shared" si="111"/>
        <v/>
      </c>
    </row>
    <row r="2346" spans="1:17" x14ac:dyDescent="0.25">
      <c r="A2346" t="s">
        <v>3271</v>
      </c>
      <c r="B2346" t="s">
        <v>765</v>
      </c>
      <c r="C2346" t="s">
        <v>769</v>
      </c>
      <c r="D2346" t="s">
        <v>851</v>
      </c>
      <c r="E2346" t="s">
        <v>778</v>
      </c>
      <c r="F2346">
        <v>1</v>
      </c>
      <c r="G2346" t="s">
        <v>3271</v>
      </c>
      <c r="H2346" t="s">
        <v>765</v>
      </c>
      <c r="J2346" s="90">
        <f t="shared" si="110"/>
        <v>70044</v>
      </c>
      <c r="K2346" s="86" t="str">
        <f t="shared" si="111"/>
        <v/>
      </c>
      <c r="L2346" s="86">
        <f t="shared" si="111"/>
        <v>174</v>
      </c>
      <c r="M2346" s="86">
        <f t="shared" si="111"/>
        <v>101</v>
      </c>
      <c r="N2346" s="86">
        <f t="shared" si="111"/>
        <v>63</v>
      </c>
      <c r="O2346" s="86">
        <f t="shared" si="111"/>
        <v>1</v>
      </c>
      <c r="P2346" s="86">
        <f t="shared" si="111"/>
        <v>70044</v>
      </c>
      <c r="Q2346" s="86" t="str">
        <f t="shared" si="111"/>
        <v/>
      </c>
    </row>
    <row r="2347" spans="1:17" x14ac:dyDescent="0.25">
      <c r="A2347" t="s">
        <v>3272</v>
      </c>
      <c r="B2347" t="s">
        <v>765</v>
      </c>
      <c r="C2347" t="s">
        <v>775</v>
      </c>
      <c r="D2347" t="s">
        <v>765</v>
      </c>
      <c r="E2347" t="s">
        <v>780</v>
      </c>
      <c r="F2347">
        <v>1</v>
      </c>
      <c r="G2347" t="s">
        <v>3272</v>
      </c>
      <c r="H2347" t="s">
        <v>765</v>
      </c>
      <c r="J2347" s="90">
        <f t="shared" si="110"/>
        <v>70045</v>
      </c>
      <c r="K2347" s="86" t="str">
        <f t="shared" si="111"/>
        <v/>
      </c>
      <c r="L2347" s="86">
        <f t="shared" si="111"/>
        <v>97</v>
      </c>
      <c r="M2347" s="86" t="str">
        <f t="shared" si="111"/>
        <v/>
      </c>
      <c r="N2347" s="86">
        <f t="shared" si="111"/>
        <v>64</v>
      </c>
      <c r="O2347" s="86">
        <f t="shared" si="111"/>
        <v>1</v>
      </c>
      <c r="P2347" s="86">
        <f t="shared" si="111"/>
        <v>70045</v>
      </c>
      <c r="Q2347" s="86" t="str">
        <f t="shared" si="111"/>
        <v/>
      </c>
    </row>
    <row r="2348" spans="1:17" x14ac:dyDescent="0.25">
      <c r="A2348" t="s">
        <v>3273</v>
      </c>
      <c r="B2348" t="s">
        <v>765</v>
      </c>
      <c r="C2348" t="s">
        <v>775</v>
      </c>
      <c r="D2348" t="s">
        <v>851</v>
      </c>
      <c r="E2348" t="s">
        <v>780</v>
      </c>
      <c r="F2348">
        <v>1</v>
      </c>
      <c r="G2348" t="s">
        <v>3273</v>
      </c>
      <c r="H2348" t="s">
        <v>765</v>
      </c>
      <c r="J2348" s="90">
        <f t="shared" si="110"/>
        <v>70104</v>
      </c>
      <c r="K2348" s="86" t="str">
        <f t="shared" si="111"/>
        <v/>
      </c>
      <c r="L2348" s="86">
        <f t="shared" si="111"/>
        <v>97</v>
      </c>
      <c r="M2348" s="86">
        <f t="shared" si="111"/>
        <v>101</v>
      </c>
      <c r="N2348" s="86">
        <f t="shared" si="111"/>
        <v>64</v>
      </c>
      <c r="O2348" s="86">
        <f t="shared" si="111"/>
        <v>1</v>
      </c>
      <c r="P2348" s="86">
        <f t="shared" si="111"/>
        <v>70104</v>
      </c>
      <c r="Q2348" s="86" t="str">
        <f t="shared" si="111"/>
        <v/>
      </c>
    </row>
    <row r="2349" spans="1:17" x14ac:dyDescent="0.25">
      <c r="A2349" t="s">
        <v>3274</v>
      </c>
      <c r="B2349" t="s">
        <v>765</v>
      </c>
      <c r="C2349" t="s">
        <v>769</v>
      </c>
      <c r="D2349" t="s">
        <v>851</v>
      </c>
      <c r="E2349" t="s">
        <v>780</v>
      </c>
      <c r="F2349">
        <v>1</v>
      </c>
      <c r="G2349" t="s">
        <v>3274</v>
      </c>
      <c r="H2349" t="s">
        <v>765</v>
      </c>
      <c r="J2349" s="90">
        <f t="shared" si="110"/>
        <v>70107</v>
      </c>
      <c r="K2349" s="86" t="str">
        <f t="shared" si="111"/>
        <v/>
      </c>
      <c r="L2349" s="86">
        <f t="shared" si="111"/>
        <v>174</v>
      </c>
      <c r="M2349" s="86">
        <f t="shared" si="111"/>
        <v>101</v>
      </c>
      <c r="N2349" s="86">
        <f t="shared" si="111"/>
        <v>64</v>
      </c>
      <c r="O2349" s="86">
        <f t="shared" si="111"/>
        <v>1</v>
      </c>
      <c r="P2349" s="86">
        <f t="shared" si="111"/>
        <v>70107</v>
      </c>
      <c r="Q2349" s="86" t="str">
        <f t="shared" si="111"/>
        <v/>
      </c>
    </row>
    <row r="2350" spans="1:17" x14ac:dyDescent="0.25">
      <c r="A2350" t="s">
        <v>3275</v>
      </c>
      <c r="B2350" t="s">
        <v>765</v>
      </c>
      <c r="C2350" t="s">
        <v>775</v>
      </c>
      <c r="D2350" t="s">
        <v>776</v>
      </c>
      <c r="E2350" t="s">
        <v>875</v>
      </c>
      <c r="F2350">
        <v>1</v>
      </c>
      <c r="G2350" t="s">
        <v>3276</v>
      </c>
      <c r="H2350" t="s">
        <v>765</v>
      </c>
      <c r="J2350" s="90" t="str">
        <f t="shared" si="110"/>
        <v>70126-BH</v>
      </c>
      <c r="K2350" s="86" t="str">
        <f t="shared" si="111"/>
        <v/>
      </c>
      <c r="L2350" s="86">
        <f t="shared" si="111"/>
        <v>97</v>
      </c>
      <c r="M2350" s="86">
        <f t="shared" si="111"/>
        <v>102</v>
      </c>
      <c r="N2350" s="86">
        <f t="shared" si="111"/>
        <v>66</v>
      </c>
      <c r="O2350" s="86">
        <f t="shared" si="111"/>
        <v>1</v>
      </c>
      <c r="P2350" s="86">
        <f t="shared" si="111"/>
        <v>70126</v>
      </c>
      <c r="Q2350" s="86" t="str">
        <f t="shared" si="111"/>
        <v/>
      </c>
    </row>
    <row r="2351" spans="1:17" x14ac:dyDescent="0.25">
      <c r="A2351" t="s">
        <v>3277</v>
      </c>
      <c r="B2351" t="s">
        <v>765</v>
      </c>
      <c r="C2351" t="s">
        <v>769</v>
      </c>
      <c r="D2351" t="s">
        <v>765</v>
      </c>
      <c r="E2351" t="s">
        <v>875</v>
      </c>
      <c r="F2351">
        <v>1</v>
      </c>
      <c r="G2351" t="s">
        <v>3277</v>
      </c>
      <c r="H2351" t="s">
        <v>765</v>
      </c>
      <c r="J2351" s="90">
        <f t="shared" si="110"/>
        <v>70129</v>
      </c>
      <c r="K2351" s="86" t="str">
        <f t="shared" ref="K2351:Q2387" si="112">IFERROR(+B2351+0,"")</f>
        <v/>
      </c>
      <c r="L2351" s="86">
        <f t="shared" si="112"/>
        <v>174</v>
      </c>
      <c r="M2351" s="86" t="str">
        <f t="shared" si="112"/>
        <v/>
      </c>
      <c r="N2351" s="86">
        <f t="shared" si="112"/>
        <v>66</v>
      </c>
      <c r="O2351" s="86">
        <f t="shared" si="112"/>
        <v>1</v>
      </c>
      <c r="P2351" s="86">
        <f t="shared" si="112"/>
        <v>70129</v>
      </c>
      <c r="Q2351" s="86" t="str">
        <f t="shared" si="112"/>
        <v/>
      </c>
    </row>
    <row r="2352" spans="1:17" x14ac:dyDescent="0.25">
      <c r="A2352" t="s">
        <v>3278</v>
      </c>
      <c r="B2352" t="s">
        <v>765</v>
      </c>
      <c r="C2352" t="s">
        <v>769</v>
      </c>
      <c r="D2352" t="s">
        <v>851</v>
      </c>
      <c r="E2352" t="s">
        <v>875</v>
      </c>
      <c r="F2352">
        <v>1</v>
      </c>
      <c r="G2352" t="s">
        <v>3278</v>
      </c>
      <c r="H2352" t="s">
        <v>765</v>
      </c>
      <c r="J2352" s="90">
        <f t="shared" si="110"/>
        <v>70138</v>
      </c>
      <c r="K2352" s="86" t="str">
        <f t="shared" si="112"/>
        <v/>
      </c>
      <c r="L2352" s="86">
        <f t="shared" si="112"/>
        <v>174</v>
      </c>
      <c r="M2352" s="86">
        <f t="shared" si="112"/>
        <v>101</v>
      </c>
      <c r="N2352" s="86">
        <f t="shared" si="112"/>
        <v>66</v>
      </c>
      <c r="O2352" s="86">
        <f t="shared" si="112"/>
        <v>1</v>
      </c>
      <c r="P2352" s="86">
        <f t="shared" si="112"/>
        <v>70138</v>
      </c>
      <c r="Q2352" s="86" t="str">
        <f t="shared" si="112"/>
        <v/>
      </c>
    </row>
    <row r="2353" spans="1:17" x14ac:dyDescent="0.25">
      <c r="A2353" t="s">
        <v>3279</v>
      </c>
      <c r="B2353" t="s">
        <v>765</v>
      </c>
      <c r="C2353" t="s">
        <v>775</v>
      </c>
      <c r="D2353" t="s">
        <v>851</v>
      </c>
      <c r="E2353" t="s">
        <v>875</v>
      </c>
      <c r="F2353">
        <v>1</v>
      </c>
      <c r="G2353" t="s">
        <v>3279</v>
      </c>
      <c r="H2353" t="s">
        <v>765</v>
      </c>
      <c r="J2353" s="90">
        <f t="shared" si="110"/>
        <v>70144</v>
      </c>
      <c r="K2353" s="86" t="str">
        <f t="shared" si="112"/>
        <v/>
      </c>
      <c r="L2353" s="86">
        <f t="shared" si="112"/>
        <v>97</v>
      </c>
      <c r="M2353" s="86">
        <f t="shared" si="112"/>
        <v>101</v>
      </c>
      <c r="N2353" s="86">
        <f t="shared" si="112"/>
        <v>66</v>
      </c>
      <c r="O2353" s="86">
        <f t="shared" si="112"/>
        <v>1</v>
      </c>
      <c r="P2353" s="86">
        <f t="shared" si="112"/>
        <v>70144</v>
      </c>
      <c r="Q2353" s="86" t="str">
        <f t="shared" si="112"/>
        <v/>
      </c>
    </row>
    <row r="2354" spans="1:17" x14ac:dyDescent="0.25">
      <c r="A2354" t="s">
        <v>3280</v>
      </c>
      <c r="B2354" t="s">
        <v>765</v>
      </c>
      <c r="C2354" t="s">
        <v>775</v>
      </c>
      <c r="D2354" t="s">
        <v>851</v>
      </c>
      <c r="E2354" t="s">
        <v>778</v>
      </c>
      <c r="F2354">
        <v>1</v>
      </c>
      <c r="G2354" t="s">
        <v>3280</v>
      </c>
      <c r="H2354" t="s">
        <v>765</v>
      </c>
      <c r="J2354" s="90">
        <f t="shared" si="110"/>
        <v>70148</v>
      </c>
      <c r="K2354" s="86" t="str">
        <f t="shared" si="112"/>
        <v/>
      </c>
      <c r="L2354" s="86">
        <f t="shared" si="112"/>
        <v>97</v>
      </c>
      <c r="M2354" s="86">
        <f t="shared" si="112"/>
        <v>101</v>
      </c>
      <c r="N2354" s="86">
        <f t="shared" si="112"/>
        <v>63</v>
      </c>
      <c r="O2354" s="86">
        <f t="shared" si="112"/>
        <v>1</v>
      </c>
      <c r="P2354" s="86">
        <f t="shared" si="112"/>
        <v>70148</v>
      </c>
      <c r="Q2354" s="86" t="str">
        <f t="shared" si="112"/>
        <v/>
      </c>
    </row>
    <row r="2355" spans="1:17" x14ac:dyDescent="0.25">
      <c r="A2355" t="s">
        <v>3281</v>
      </c>
      <c r="B2355" t="s">
        <v>765</v>
      </c>
      <c r="C2355" t="s">
        <v>775</v>
      </c>
      <c r="D2355" t="s">
        <v>851</v>
      </c>
      <c r="E2355" t="s">
        <v>875</v>
      </c>
      <c r="F2355">
        <v>1</v>
      </c>
      <c r="G2355" t="s">
        <v>3280</v>
      </c>
      <c r="H2355" t="s">
        <v>765</v>
      </c>
      <c r="J2355" s="90" t="str">
        <f t="shared" si="110"/>
        <v>70148-BH</v>
      </c>
      <c r="K2355" s="86" t="str">
        <f t="shared" si="112"/>
        <v/>
      </c>
      <c r="L2355" s="86">
        <f t="shared" si="112"/>
        <v>97</v>
      </c>
      <c r="M2355" s="86">
        <f t="shared" si="112"/>
        <v>101</v>
      </c>
      <c r="N2355" s="86">
        <f t="shared" si="112"/>
        <v>66</v>
      </c>
      <c r="O2355" s="86">
        <f t="shared" si="112"/>
        <v>1</v>
      </c>
      <c r="P2355" s="86">
        <f t="shared" si="112"/>
        <v>70148</v>
      </c>
      <c r="Q2355" s="86" t="str">
        <f t="shared" si="112"/>
        <v/>
      </c>
    </row>
    <row r="2356" spans="1:17" x14ac:dyDescent="0.25">
      <c r="A2356" t="s">
        <v>3282</v>
      </c>
      <c r="B2356" t="s">
        <v>765</v>
      </c>
      <c r="C2356" t="s">
        <v>775</v>
      </c>
      <c r="D2356" t="s">
        <v>851</v>
      </c>
      <c r="E2356" t="s">
        <v>780</v>
      </c>
      <c r="F2356">
        <v>1</v>
      </c>
      <c r="G2356" t="s">
        <v>3282</v>
      </c>
      <c r="H2356" t="s">
        <v>765</v>
      </c>
      <c r="J2356" s="90">
        <f t="shared" si="110"/>
        <v>70157</v>
      </c>
      <c r="K2356" s="86" t="str">
        <f t="shared" si="112"/>
        <v/>
      </c>
      <c r="L2356" s="86">
        <f t="shared" si="112"/>
        <v>97</v>
      </c>
      <c r="M2356" s="86">
        <f t="shared" si="112"/>
        <v>101</v>
      </c>
      <c r="N2356" s="86">
        <f t="shared" si="112"/>
        <v>64</v>
      </c>
      <c r="O2356" s="86">
        <f t="shared" si="112"/>
        <v>1</v>
      </c>
      <c r="P2356" s="86">
        <f t="shared" si="112"/>
        <v>70157</v>
      </c>
      <c r="Q2356" s="86" t="str">
        <f t="shared" si="112"/>
        <v/>
      </c>
    </row>
    <row r="2357" spans="1:17" x14ac:dyDescent="0.25">
      <c r="A2357" t="s">
        <v>3283</v>
      </c>
      <c r="B2357" t="s">
        <v>765</v>
      </c>
      <c r="C2357" t="s">
        <v>775</v>
      </c>
      <c r="D2357" t="s">
        <v>851</v>
      </c>
      <c r="E2357" t="s">
        <v>778</v>
      </c>
      <c r="F2357">
        <v>1</v>
      </c>
      <c r="G2357" t="s">
        <v>3283</v>
      </c>
      <c r="H2357" t="s">
        <v>765</v>
      </c>
      <c r="J2357" s="90">
        <f t="shared" si="110"/>
        <v>70206</v>
      </c>
      <c r="K2357" s="86" t="str">
        <f t="shared" si="112"/>
        <v/>
      </c>
      <c r="L2357" s="86">
        <f t="shared" si="112"/>
        <v>97</v>
      </c>
      <c r="M2357" s="86">
        <f t="shared" si="112"/>
        <v>101</v>
      </c>
      <c r="N2357" s="86">
        <f t="shared" si="112"/>
        <v>63</v>
      </c>
      <c r="O2357" s="86">
        <f t="shared" si="112"/>
        <v>1</v>
      </c>
      <c r="P2357" s="86">
        <f t="shared" si="112"/>
        <v>70206</v>
      </c>
      <c r="Q2357" s="86" t="str">
        <f t="shared" si="112"/>
        <v/>
      </c>
    </row>
    <row r="2358" spans="1:17" x14ac:dyDescent="0.25">
      <c r="A2358" t="s">
        <v>3284</v>
      </c>
      <c r="B2358" t="s">
        <v>765</v>
      </c>
      <c r="C2358" t="s">
        <v>769</v>
      </c>
      <c r="D2358" t="s">
        <v>851</v>
      </c>
      <c r="E2358" t="s">
        <v>875</v>
      </c>
      <c r="F2358">
        <v>1</v>
      </c>
      <c r="G2358" t="s">
        <v>3284</v>
      </c>
      <c r="H2358" t="s">
        <v>765</v>
      </c>
      <c r="J2358" s="90">
        <f t="shared" si="110"/>
        <v>70213</v>
      </c>
      <c r="K2358" s="86" t="str">
        <f t="shared" si="112"/>
        <v/>
      </c>
      <c r="L2358" s="86">
        <f t="shared" si="112"/>
        <v>174</v>
      </c>
      <c r="M2358" s="86">
        <f t="shared" si="112"/>
        <v>101</v>
      </c>
      <c r="N2358" s="86">
        <f t="shared" si="112"/>
        <v>66</v>
      </c>
      <c r="O2358" s="86">
        <f t="shared" si="112"/>
        <v>1</v>
      </c>
      <c r="P2358" s="86">
        <f t="shared" si="112"/>
        <v>70213</v>
      </c>
      <c r="Q2358" s="86" t="str">
        <f t="shared" si="112"/>
        <v/>
      </c>
    </row>
    <row r="2359" spans="1:17" x14ac:dyDescent="0.25">
      <c r="A2359" t="s">
        <v>3285</v>
      </c>
      <c r="B2359" t="s">
        <v>765</v>
      </c>
      <c r="C2359" t="s">
        <v>769</v>
      </c>
      <c r="D2359" t="s">
        <v>851</v>
      </c>
      <c r="E2359" t="s">
        <v>778</v>
      </c>
      <c r="F2359">
        <v>1</v>
      </c>
      <c r="G2359" t="s">
        <v>3285</v>
      </c>
      <c r="H2359" t="s">
        <v>765</v>
      </c>
      <c r="J2359" s="90">
        <f t="shared" si="110"/>
        <v>70214</v>
      </c>
      <c r="K2359" s="86" t="str">
        <f t="shared" si="112"/>
        <v/>
      </c>
      <c r="L2359" s="86">
        <f t="shared" si="112"/>
        <v>174</v>
      </c>
      <c r="M2359" s="86">
        <f t="shared" si="112"/>
        <v>101</v>
      </c>
      <c r="N2359" s="86">
        <f t="shared" si="112"/>
        <v>63</v>
      </c>
      <c r="O2359" s="86">
        <f t="shared" si="112"/>
        <v>1</v>
      </c>
      <c r="P2359" s="86">
        <f t="shared" si="112"/>
        <v>70214</v>
      </c>
      <c r="Q2359" s="86" t="str">
        <f t="shared" si="112"/>
        <v/>
      </c>
    </row>
    <row r="2360" spans="1:17" x14ac:dyDescent="0.25">
      <c r="A2360" t="s">
        <v>3286</v>
      </c>
      <c r="B2360" t="s">
        <v>765</v>
      </c>
      <c r="C2360" t="s">
        <v>775</v>
      </c>
      <c r="D2360" t="s">
        <v>851</v>
      </c>
      <c r="E2360" t="s">
        <v>875</v>
      </c>
      <c r="F2360">
        <v>1</v>
      </c>
      <c r="G2360" t="s">
        <v>3286</v>
      </c>
      <c r="H2360" t="s">
        <v>765</v>
      </c>
      <c r="J2360" s="90">
        <f t="shared" si="110"/>
        <v>70226</v>
      </c>
      <c r="K2360" s="86" t="str">
        <f t="shared" si="112"/>
        <v/>
      </c>
      <c r="L2360" s="86">
        <f t="shared" si="112"/>
        <v>97</v>
      </c>
      <c r="M2360" s="86">
        <f t="shared" si="112"/>
        <v>101</v>
      </c>
      <c r="N2360" s="86">
        <f t="shared" si="112"/>
        <v>66</v>
      </c>
      <c r="O2360" s="86">
        <f t="shared" si="112"/>
        <v>1</v>
      </c>
      <c r="P2360" s="86">
        <f t="shared" si="112"/>
        <v>70226</v>
      </c>
      <c r="Q2360" s="86" t="str">
        <f t="shared" si="112"/>
        <v/>
      </c>
    </row>
    <row r="2361" spans="1:17" x14ac:dyDescent="0.25">
      <c r="A2361" t="s">
        <v>3287</v>
      </c>
      <c r="B2361" t="s">
        <v>765</v>
      </c>
      <c r="C2361" t="s">
        <v>769</v>
      </c>
      <c r="D2361" t="s">
        <v>851</v>
      </c>
      <c r="E2361" t="s">
        <v>875</v>
      </c>
      <c r="F2361">
        <v>1</v>
      </c>
      <c r="G2361" t="s">
        <v>3287</v>
      </c>
      <c r="H2361" t="s">
        <v>765</v>
      </c>
      <c r="J2361" s="90">
        <f t="shared" si="110"/>
        <v>70227</v>
      </c>
      <c r="K2361" s="86" t="str">
        <f t="shared" si="112"/>
        <v/>
      </c>
      <c r="L2361" s="86">
        <f t="shared" si="112"/>
        <v>174</v>
      </c>
      <c r="M2361" s="86">
        <f t="shared" si="112"/>
        <v>101</v>
      </c>
      <c r="N2361" s="86">
        <f t="shared" si="112"/>
        <v>66</v>
      </c>
      <c r="O2361" s="86">
        <f t="shared" si="112"/>
        <v>1</v>
      </c>
      <c r="P2361" s="86">
        <f t="shared" si="112"/>
        <v>70227</v>
      </c>
      <c r="Q2361" s="86" t="str">
        <f t="shared" si="112"/>
        <v/>
      </c>
    </row>
    <row r="2362" spans="1:17" x14ac:dyDescent="0.25">
      <c r="A2362" t="s">
        <v>3288</v>
      </c>
      <c r="B2362" t="s">
        <v>765</v>
      </c>
      <c r="C2362" t="s">
        <v>775</v>
      </c>
      <c r="D2362" t="s">
        <v>851</v>
      </c>
      <c r="E2362" t="s">
        <v>778</v>
      </c>
      <c r="F2362">
        <v>1</v>
      </c>
      <c r="G2362" t="s">
        <v>3288</v>
      </c>
      <c r="H2362" t="s">
        <v>765</v>
      </c>
      <c r="J2362" s="90">
        <f t="shared" si="110"/>
        <v>70416</v>
      </c>
      <c r="K2362" s="86" t="str">
        <f t="shared" si="112"/>
        <v/>
      </c>
      <c r="L2362" s="86">
        <f t="shared" si="112"/>
        <v>97</v>
      </c>
      <c r="M2362" s="86">
        <f t="shared" si="112"/>
        <v>101</v>
      </c>
      <c r="N2362" s="86">
        <f t="shared" si="112"/>
        <v>63</v>
      </c>
      <c r="O2362" s="86">
        <f t="shared" si="112"/>
        <v>1</v>
      </c>
      <c r="P2362" s="86">
        <f t="shared" si="112"/>
        <v>70416</v>
      </c>
      <c r="Q2362" s="86" t="str">
        <f t="shared" si="112"/>
        <v/>
      </c>
    </row>
    <row r="2363" spans="1:17" x14ac:dyDescent="0.25">
      <c r="A2363" t="s">
        <v>3289</v>
      </c>
      <c r="B2363" t="s">
        <v>765</v>
      </c>
      <c r="C2363" t="s">
        <v>863</v>
      </c>
      <c r="D2363" t="s">
        <v>776</v>
      </c>
      <c r="E2363" t="s">
        <v>875</v>
      </c>
      <c r="F2363">
        <v>1</v>
      </c>
      <c r="G2363" t="s">
        <v>3289</v>
      </c>
      <c r="H2363" t="s">
        <v>765</v>
      </c>
      <c r="J2363" s="90">
        <f t="shared" si="110"/>
        <v>70436</v>
      </c>
      <c r="K2363" s="86" t="str">
        <f t="shared" si="112"/>
        <v/>
      </c>
      <c r="L2363" s="86">
        <f t="shared" si="112"/>
        <v>90</v>
      </c>
      <c r="M2363" s="86">
        <f t="shared" si="112"/>
        <v>102</v>
      </c>
      <c r="N2363" s="86">
        <f t="shared" si="112"/>
        <v>66</v>
      </c>
      <c r="O2363" s="86">
        <f t="shared" si="112"/>
        <v>1</v>
      </c>
      <c r="P2363" s="86">
        <f t="shared" si="112"/>
        <v>70436</v>
      </c>
      <c r="Q2363" s="86" t="str">
        <f t="shared" si="112"/>
        <v/>
      </c>
    </row>
    <row r="2364" spans="1:17" x14ac:dyDescent="0.25">
      <c r="A2364" t="s">
        <v>3290</v>
      </c>
      <c r="B2364" t="s">
        <v>765</v>
      </c>
      <c r="C2364" t="s">
        <v>775</v>
      </c>
      <c r="D2364" t="s">
        <v>851</v>
      </c>
      <c r="E2364" t="s">
        <v>875</v>
      </c>
      <c r="F2364">
        <v>1</v>
      </c>
      <c r="G2364" t="s">
        <v>3290</v>
      </c>
      <c r="H2364" t="s">
        <v>765</v>
      </c>
      <c r="J2364" s="90">
        <f t="shared" si="110"/>
        <v>70441</v>
      </c>
      <c r="K2364" s="86" t="str">
        <f t="shared" si="112"/>
        <v/>
      </c>
      <c r="L2364" s="86">
        <f t="shared" si="112"/>
        <v>97</v>
      </c>
      <c r="M2364" s="86">
        <f t="shared" si="112"/>
        <v>101</v>
      </c>
      <c r="N2364" s="86">
        <f t="shared" si="112"/>
        <v>66</v>
      </c>
      <c r="O2364" s="86">
        <f t="shared" si="112"/>
        <v>1</v>
      </c>
      <c r="P2364" s="86">
        <f t="shared" si="112"/>
        <v>70441</v>
      </c>
      <c r="Q2364" s="86" t="str">
        <f t="shared" si="112"/>
        <v/>
      </c>
    </row>
    <row r="2365" spans="1:17" x14ac:dyDescent="0.25">
      <c r="A2365" t="s">
        <v>3291</v>
      </c>
      <c r="B2365" t="s">
        <v>765</v>
      </c>
      <c r="C2365" t="s">
        <v>775</v>
      </c>
      <c r="D2365" t="s">
        <v>851</v>
      </c>
      <c r="E2365" t="s">
        <v>875</v>
      </c>
      <c r="F2365">
        <v>1</v>
      </c>
      <c r="G2365" t="s">
        <v>3290</v>
      </c>
      <c r="H2365" t="s">
        <v>765</v>
      </c>
      <c r="J2365" s="90" t="str">
        <f t="shared" si="110"/>
        <v>70441-BH</v>
      </c>
      <c r="K2365" s="86" t="str">
        <f t="shared" si="112"/>
        <v/>
      </c>
      <c r="L2365" s="86">
        <f t="shared" si="112"/>
        <v>97</v>
      </c>
      <c r="M2365" s="86">
        <f t="shared" si="112"/>
        <v>101</v>
      </c>
      <c r="N2365" s="86">
        <f t="shared" si="112"/>
        <v>66</v>
      </c>
      <c r="O2365" s="86">
        <f t="shared" si="112"/>
        <v>1</v>
      </c>
      <c r="P2365" s="86">
        <f t="shared" si="112"/>
        <v>70441</v>
      </c>
      <c r="Q2365" s="86" t="str">
        <f t="shared" si="112"/>
        <v/>
      </c>
    </row>
    <row r="2366" spans="1:17" x14ac:dyDescent="0.25">
      <c r="A2366" t="s">
        <v>3292</v>
      </c>
      <c r="B2366" t="s">
        <v>765</v>
      </c>
      <c r="C2366" t="s">
        <v>775</v>
      </c>
      <c r="D2366" t="s">
        <v>851</v>
      </c>
      <c r="E2366" t="s">
        <v>875</v>
      </c>
      <c r="F2366">
        <v>1</v>
      </c>
      <c r="G2366" t="s">
        <v>3292</v>
      </c>
      <c r="H2366" t="s">
        <v>765</v>
      </c>
      <c r="J2366" s="90">
        <f t="shared" si="110"/>
        <v>70442</v>
      </c>
      <c r="K2366" s="86" t="str">
        <f t="shared" si="112"/>
        <v/>
      </c>
      <c r="L2366" s="86">
        <f t="shared" si="112"/>
        <v>97</v>
      </c>
      <c r="M2366" s="86">
        <f t="shared" si="112"/>
        <v>101</v>
      </c>
      <c r="N2366" s="86">
        <f t="shared" si="112"/>
        <v>66</v>
      </c>
      <c r="O2366" s="86">
        <f t="shared" si="112"/>
        <v>1</v>
      </c>
      <c r="P2366" s="86">
        <f t="shared" si="112"/>
        <v>70442</v>
      </c>
      <c r="Q2366" s="86" t="str">
        <f t="shared" si="112"/>
        <v/>
      </c>
    </row>
    <row r="2367" spans="1:17" x14ac:dyDescent="0.25">
      <c r="A2367" t="s">
        <v>3293</v>
      </c>
      <c r="B2367" t="s">
        <v>765</v>
      </c>
      <c r="C2367" t="s">
        <v>775</v>
      </c>
      <c r="D2367" t="s">
        <v>851</v>
      </c>
      <c r="E2367" t="s">
        <v>875</v>
      </c>
      <c r="F2367">
        <v>1</v>
      </c>
      <c r="G2367" t="s">
        <v>3293</v>
      </c>
      <c r="H2367" t="s">
        <v>765</v>
      </c>
      <c r="J2367" s="90">
        <f t="shared" si="110"/>
        <v>70443</v>
      </c>
      <c r="K2367" s="86" t="str">
        <f t="shared" si="112"/>
        <v/>
      </c>
      <c r="L2367" s="86">
        <f t="shared" si="112"/>
        <v>97</v>
      </c>
      <c r="M2367" s="86">
        <f t="shared" si="112"/>
        <v>101</v>
      </c>
      <c r="N2367" s="86">
        <f t="shared" si="112"/>
        <v>66</v>
      </c>
      <c r="O2367" s="86">
        <f t="shared" si="112"/>
        <v>1</v>
      </c>
      <c r="P2367" s="86">
        <f t="shared" si="112"/>
        <v>70443</v>
      </c>
      <c r="Q2367" s="86" t="str">
        <f t="shared" si="112"/>
        <v/>
      </c>
    </row>
    <row r="2368" spans="1:17" x14ac:dyDescent="0.25">
      <c r="A2368" t="s">
        <v>3294</v>
      </c>
      <c r="B2368" t="s">
        <v>765</v>
      </c>
      <c r="C2368" t="s">
        <v>775</v>
      </c>
      <c r="D2368" t="s">
        <v>851</v>
      </c>
      <c r="E2368" t="s">
        <v>778</v>
      </c>
      <c r="F2368">
        <v>1</v>
      </c>
      <c r="G2368" t="s">
        <v>3293</v>
      </c>
      <c r="H2368" t="s">
        <v>765</v>
      </c>
      <c r="J2368" s="90" t="str">
        <f t="shared" si="110"/>
        <v>70443-BH</v>
      </c>
      <c r="K2368" s="86" t="str">
        <f t="shared" si="112"/>
        <v/>
      </c>
      <c r="L2368" s="86">
        <f t="shared" si="112"/>
        <v>97</v>
      </c>
      <c r="M2368" s="86">
        <f t="shared" si="112"/>
        <v>101</v>
      </c>
      <c r="N2368" s="86">
        <f t="shared" si="112"/>
        <v>63</v>
      </c>
      <c r="O2368" s="86">
        <f t="shared" si="112"/>
        <v>1</v>
      </c>
      <c r="P2368" s="86">
        <f t="shared" si="112"/>
        <v>70443</v>
      </c>
      <c r="Q2368" s="86" t="str">
        <f t="shared" si="112"/>
        <v/>
      </c>
    </row>
    <row r="2369" spans="1:17" x14ac:dyDescent="0.25">
      <c r="A2369" t="s">
        <v>3295</v>
      </c>
      <c r="B2369" t="s">
        <v>765</v>
      </c>
      <c r="C2369" t="s">
        <v>775</v>
      </c>
      <c r="D2369" t="s">
        <v>851</v>
      </c>
      <c r="E2369" t="s">
        <v>875</v>
      </c>
      <c r="F2369">
        <v>1</v>
      </c>
      <c r="G2369" t="s">
        <v>3295</v>
      </c>
      <c r="H2369" t="s">
        <v>765</v>
      </c>
      <c r="J2369" s="90">
        <f t="shared" si="110"/>
        <v>70444</v>
      </c>
      <c r="K2369" s="86" t="str">
        <f t="shared" si="112"/>
        <v/>
      </c>
      <c r="L2369" s="86">
        <f t="shared" si="112"/>
        <v>97</v>
      </c>
      <c r="M2369" s="86">
        <f t="shared" si="112"/>
        <v>101</v>
      </c>
      <c r="N2369" s="86">
        <f t="shared" si="112"/>
        <v>66</v>
      </c>
      <c r="O2369" s="86">
        <f t="shared" si="112"/>
        <v>1</v>
      </c>
      <c r="P2369" s="86">
        <f t="shared" si="112"/>
        <v>70444</v>
      </c>
      <c r="Q2369" s="86" t="str">
        <f t="shared" si="112"/>
        <v/>
      </c>
    </row>
    <row r="2370" spans="1:17" x14ac:dyDescent="0.25">
      <c r="A2370" t="s">
        <v>3296</v>
      </c>
      <c r="B2370" t="s">
        <v>765</v>
      </c>
      <c r="C2370" t="s">
        <v>775</v>
      </c>
      <c r="D2370" t="s">
        <v>851</v>
      </c>
      <c r="E2370" t="s">
        <v>778</v>
      </c>
      <c r="F2370">
        <v>1</v>
      </c>
      <c r="G2370" t="s">
        <v>3296</v>
      </c>
      <c r="H2370" t="s">
        <v>765</v>
      </c>
      <c r="J2370" s="90">
        <f t="shared" ref="J2370:J2433" si="113">IFERROR(+A2370+0,A2370)</f>
        <v>70445</v>
      </c>
      <c r="K2370" s="86" t="str">
        <f t="shared" si="112"/>
        <v/>
      </c>
      <c r="L2370" s="86">
        <f t="shared" si="112"/>
        <v>97</v>
      </c>
      <c r="M2370" s="86">
        <f t="shared" si="112"/>
        <v>101</v>
      </c>
      <c r="N2370" s="86">
        <f t="shared" si="112"/>
        <v>63</v>
      </c>
      <c r="O2370" s="86">
        <f t="shared" si="112"/>
        <v>1</v>
      </c>
      <c r="P2370" s="86">
        <f t="shared" si="112"/>
        <v>70445</v>
      </c>
      <c r="Q2370" s="86" t="str">
        <f t="shared" si="112"/>
        <v/>
      </c>
    </row>
    <row r="2371" spans="1:17" x14ac:dyDescent="0.25">
      <c r="A2371" t="s">
        <v>3297</v>
      </c>
      <c r="B2371" t="s">
        <v>765</v>
      </c>
      <c r="C2371" t="s">
        <v>775</v>
      </c>
      <c r="D2371" t="s">
        <v>851</v>
      </c>
      <c r="E2371" t="s">
        <v>778</v>
      </c>
      <c r="F2371">
        <v>1</v>
      </c>
      <c r="G2371" t="s">
        <v>3296</v>
      </c>
      <c r="H2371" t="s">
        <v>765</v>
      </c>
      <c r="J2371" s="90" t="str">
        <f t="shared" si="113"/>
        <v>70445-BH</v>
      </c>
      <c r="K2371" s="86" t="str">
        <f t="shared" si="112"/>
        <v/>
      </c>
      <c r="L2371" s="86">
        <f t="shared" si="112"/>
        <v>97</v>
      </c>
      <c r="M2371" s="86">
        <f t="shared" si="112"/>
        <v>101</v>
      </c>
      <c r="N2371" s="86">
        <f t="shared" si="112"/>
        <v>63</v>
      </c>
      <c r="O2371" s="86">
        <f t="shared" si="112"/>
        <v>1</v>
      </c>
      <c r="P2371" s="86">
        <f t="shared" si="112"/>
        <v>70445</v>
      </c>
      <c r="Q2371" s="86" t="str">
        <f t="shared" si="112"/>
        <v/>
      </c>
    </row>
    <row r="2372" spans="1:17" x14ac:dyDescent="0.25">
      <c r="A2372" t="s">
        <v>3298</v>
      </c>
      <c r="B2372" t="s">
        <v>765</v>
      </c>
      <c r="C2372" t="s">
        <v>775</v>
      </c>
      <c r="D2372" t="s">
        <v>851</v>
      </c>
      <c r="E2372" t="s">
        <v>875</v>
      </c>
      <c r="F2372">
        <v>1</v>
      </c>
      <c r="G2372" t="s">
        <v>3298</v>
      </c>
      <c r="H2372" t="s">
        <v>765</v>
      </c>
      <c r="J2372" s="90">
        <f t="shared" si="113"/>
        <v>70446</v>
      </c>
      <c r="K2372" s="86" t="str">
        <f t="shared" si="112"/>
        <v/>
      </c>
      <c r="L2372" s="86">
        <f t="shared" si="112"/>
        <v>97</v>
      </c>
      <c r="M2372" s="86">
        <f t="shared" si="112"/>
        <v>101</v>
      </c>
      <c r="N2372" s="86">
        <f t="shared" si="112"/>
        <v>66</v>
      </c>
      <c r="O2372" s="86">
        <f t="shared" si="112"/>
        <v>1</v>
      </c>
      <c r="P2372" s="86">
        <f t="shared" si="112"/>
        <v>70446</v>
      </c>
      <c r="Q2372" s="86" t="str">
        <f t="shared" si="112"/>
        <v/>
      </c>
    </row>
    <row r="2373" spans="1:17" x14ac:dyDescent="0.25">
      <c r="A2373" t="s">
        <v>3299</v>
      </c>
      <c r="B2373" t="s">
        <v>765</v>
      </c>
      <c r="C2373" t="s">
        <v>769</v>
      </c>
      <c r="D2373" t="s">
        <v>851</v>
      </c>
      <c r="E2373" t="s">
        <v>778</v>
      </c>
      <c r="F2373">
        <v>1</v>
      </c>
      <c r="G2373" t="s">
        <v>3299</v>
      </c>
      <c r="H2373" t="s">
        <v>765</v>
      </c>
      <c r="J2373" s="90">
        <f t="shared" si="113"/>
        <v>70448</v>
      </c>
      <c r="K2373" s="86" t="str">
        <f t="shared" si="112"/>
        <v/>
      </c>
      <c r="L2373" s="86">
        <f t="shared" si="112"/>
        <v>174</v>
      </c>
      <c r="M2373" s="86">
        <f t="shared" si="112"/>
        <v>101</v>
      </c>
      <c r="N2373" s="86">
        <f t="shared" si="112"/>
        <v>63</v>
      </c>
      <c r="O2373" s="86">
        <f t="shared" si="112"/>
        <v>1</v>
      </c>
      <c r="P2373" s="86">
        <f t="shared" si="112"/>
        <v>70448</v>
      </c>
      <c r="Q2373" s="86" t="str">
        <f t="shared" si="112"/>
        <v/>
      </c>
    </row>
    <row r="2374" spans="1:17" x14ac:dyDescent="0.25">
      <c r="A2374" t="s">
        <v>3300</v>
      </c>
      <c r="B2374" t="s">
        <v>765</v>
      </c>
      <c r="C2374" t="s">
        <v>775</v>
      </c>
      <c r="D2374" t="s">
        <v>851</v>
      </c>
      <c r="E2374" t="s">
        <v>778</v>
      </c>
      <c r="F2374">
        <v>1</v>
      </c>
      <c r="G2374" t="s">
        <v>3301</v>
      </c>
      <c r="H2374" t="s">
        <v>765</v>
      </c>
      <c r="J2374" s="90" t="str">
        <f t="shared" si="113"/>
        <v>70456-BH</v>
      </c>
      <c r="K2374" s="86" t="str">
        <f t="shared" si="112"/>
        <v/>
      </c>
      <c r="L2374" s="86">
        <f t="shared" si="112"/>
        <v>97</v>
      </c>
      <c r="M2374" s="86">
        <f t="shared" si="112"/>
        <v>101</v>
      </c>
      <c r="N2374" s="86">
        <f t="shared" si="112"/>
        <v>63</v>
      </c>
      <c r="O2374" s="86">
        <f t="shared" si="112"/>
        <v>1</v>
      </c>
      <c r="P2374" s="86">
        <f t="shared" si="112"/>
        <v>70456</v>
      </c>
      <c r="Q2374" s="86" t="str">
        <f t="shared" si="112"/>
        <v/>
      </c>
    </row>
    <row r="2375" spans="1:17" x14ac:dyDescent="0.25">
      <c r="A2375" t="s">
        <v>3302</v>
      </c>
      <c r="B2375" t="s">
        <v>765</v>
      </c>
      <c r="C2375" t="s">
        <v>769</v>
      </c>
      <c r="D2375" t="s">
        <v>896</v>
      </c>
      <c r="E2375" t="s">
        <v>778</v>
      </c>
      <c r="F2375">
        <v>1</v>
      </c>
      <c r="G2375" t="s">
        <v>3302</v>
      </c>
      <c r="H2375" t="s">
        <v>765</v>
      </c>
      <c r="J2375" s="90">
        <f t="shared" si="113"/>
        <v>70496</v>
      </c>
      <c r="K2375" s="86" t="str">
        <f t="shared" si="112"/>
        <v/>
      </c>
      <c r="L2375" s="86">
        <f t="shared" si="112"/>
        <v>174</v>
      </c>
      <c r="M2375" s="86">
        <f t="shared" si="112"/>
        <v>104</v>
      </c>
      <c r="N2375" s="86">
        <f t="shared" si="112"/>
        <v>63</v>
      </c>
      <c r="O2375" s="86">
        <f t="shared" si="112"/>
        <v>1</v>
      </c>
      <c r="P2375" s="86">
        <f t="shared" si="112"/>
        <v>70496</v>
      </c>
      <c r="Q2375" s="86" t="str">
        <f t="shared" si="112"/>
        <v/>
      </c>
    </row>
    <row r="2376" spans="1:17" x14ac:dyDescent="0.25">
      <c r="A2376" t="s">
        <v>3303</v>
      </c>
      <c r="B2376" t="s">
        <v>765</v>
      </c>
      <c r="C2376" t="s">
        <v>769</v>
      </c>
      <c r="D2376" t="s">
        <v>851</v>
      </c>
      <c r="E2376" t="s">
        <v>778</v>
      </c>
      <c r="F2376">
        <v>1</v>
      </c>
      <c r="G2376" t="s">
        <v>3303</v>
      </c>
      <c r="H2376" t="s">
        <v>765</v>
      </c>
      <c r="J2376" s="90">
        <f t="shared" si="113"/>
        <v>70499</v>
      </c>
      <c r="K2376" s="86" t="str">
        <f t="shared" si="112"/>
        <v/>
      </c>
      <c r="L2376" s="86">
        <f t="shared" si="112"/>
        <v>174</v>
      </c>
      <c r="M2376" s="86">
        <f t="shared" si="112"/>
        <v>101</v>
      </c>
      <c r="N2376" s="86">
        <f t="shared" si="112"/>
        <v>63</v>
      </c>
      <c r="O2376" s="86">
        <f t="shared" si="112"/>
        <v>1</v>
      </c>
      <c r="P2376" s="86">
        <f t="shared" si="112"/>
        <v>70499</v>
      </c>
      <c r="Q2376" s="86" t="str">
        <f t="shared" si="112"/>
        <v/>
      </c>
    </row>
    <row r="2377" spans="1:17" x14ac:dyDescent="0.25">
      <c r="A2377" t="s">
        <v>3304</v>
      </c>
      <c r="B2377" t="s">
        <v>765</v>
      </c>
      <c r="C2377" t="s">
        <v>775</v>
      </c>
      <c r="D2377" t="s">
        <v>776</v>
      </c>
      <c r="E2377" t="s">
        <v>778</v>
      </c>
      <c r="F2377">
        <v>1</v>
      </c>
      <c r="G2377" t="s">
        <v>3304</v>
      </c>
      <c r="H2377" t="s">
        <v>765</v>
      </c>
      <c r="J2377" s="90">
        <f t="shared" si="113"/>
        <v>70502</v>
      </c>
      <c r="K2377" s="86" t="str">
        <f t="shared" si="112"/>
        <v/>
      </c>
      <c r="L2377" s="86">
        <f t="shared" si="112"/>
        <v>97</v>
      </c>
      <c r="M2377" s="86">
        <f t="shared" si="112"/>
        <v>102</v>
      </c>
      <c r="N2377" s="86">
        <f t="shared" si="112"/>
        <v>63</v>
      </c>
      <c r="O2377" s="86">
        <f t="shared" si="112"/>
        <v>1</v>
      </c>
      <c r="P2377" s="86">
        <f t="shared" si="112"/>
        <v>70502</v>
      </c>
      <c r="Q2377" s="86" t="str">
        <f t="shared" si="112"/>
        <v/>
      </c>
    </row>
    <row r="2378" spans="1:17" x14ac:dyDescent="0.25">
      <c r="A2378" t="s">
        <v>3305</v>
      </c>
      <c r="B2378" t="s">
        <v>765</v>
      </c>
      <c r="C2378" t="s">
        <v>769</v>
      </c>
      <c r="D2378" t="s">
        <v>896</v>
      </c>
      <c r="E2378" t="s">
        <v>778</v>
      </c>
      <c r="F2378">
        <v>1</v>
      </c>
      <c r="G2378" t="s">
        <v>3305</v>
      </c>
      <c r="H2378" t="s">
        <v>765</v>
      </c>
      <c r="J2378" s="90">
        <f t="shared" si="113"/>
        <v>70503</v>
      </c>
      <c r="K2378" s="86" t="str">
        <f t="shared" si="112"/>
        <v/>
      </c>
      <c r="L2378" s="86">
        <f t="shared" si="112"/>
        <v>174</v>
      </c>
      <c r="M2378" s="86">
        <f t="shared" si="112"/>
        <v>104</v>
      </c>
      <c r="N2378" s="86">
        <f t="shared" si="112"/>
        <v>63</v>
      </c>
      <c r="O2378" s="86">
        <f t="shared" si="112"/>
        <v>1</v>
      </c>
      <c r="P2378" s="86">
        <f t="shared" si="112"/>
        <v>70503</v>
      </c>
      <c r="Q2378" s="86" t="str">
        <f t="shared" si="112"/>
        <v/>
      </c>
    </row>
    <row r="2379" spans="1:17" x14ac:dyDescent="0.25">
      <c r="A2379" t="s">
        <v>3306</v>
      </c>
      <c r="B2379" t="s">
        <v>765</v>
      </c>
      <c r="C2379" t="s">
        <v>775</v>
      </c>
      <c r="D2379" t="s">
        <v>776</v>
      </c>
      <c r="E2379" t="s">
        <v>778</v>
      </c>
      <c r="F2379">
        <v>1</v>
      </c>
      <c r="G2379" t="s">
        <v>3306</v>
      </c>
      <c r="H2379" t="s">
        <v>765</v>
      </c>
      <c r="J2379" s="90">
        <f t="shared" si="113"/>
        <v>70507</v>
      </c>
      <c r="K2379" s="86" t="str">
        <f t="shared" si="112"/>
        <v/>
      </c>
      <c r="L2379" s="86">
        <f t="shared" si="112"/>
        <v>97</v>
      </c>
      <c r="M2379" s="86">
        <f t="shared" si="112"/>
        <v>102</v>
      </c>
      <c r="N2379" s="86">
        <f t="shared" si="112"/>
        <v>63</v>
      </c>
      <c r="O2379" s="86">
        <f t="shared" si="112"/>
        <v>1</v>
      </c>
      <c r="P2379" s="86">
        <f t="shared" si="112"/>
        <v>70507</v>
      </c>
      <c r="Q2379" s="86" t="str">
        <f t="shared" si="112"/>
        <v/>
      </c>
    </row>
    <row r="2380" spans="1:17" x14ac:dyDescent="0.25">
      <c r="A2380" t="s">
        <v>3307</v>
      </c>
      <c r="B2380" t="s">
        <v>765</v>
      </c>
      <c r="C2380" t="s">
        <v>775</v>
      </c>
      <c r="D2380" t="s">
        <v>765</v>
      </c>
      <c r="E2380" t="s">
        <v>780</v>
      </c>
      <c r="F2380">
        <v>1</v>
      </c>
      <c r="G2380" t="s">
        <v>3307</v>
      </c>
      <c r="H2380" t="s">
        <v>765</v>
      </c>
      <c r="J2380" s="90">
        <f t="shared" si="113"/>
        <v>70513</v>
      </c>
      <c r="K2380" s="86" t="str">
        <f t="shared" si="112"/>
        <v/>
      </c>
      <c r="L2380" s="86">
        <f t="shared" si="112"/>
        <v>97</v>
      </c>
      <c r="M2380" s="86" t="str">
        <f t="shared" si="112"/>
        <v/>
      </c>
      <c r="N2380" s="86">
        <f t="shared" si="112"/>
        <v>64</v>
      </c>
      <c r="O2380" s="86">
        <f t="shared" si="112"/>
        <v>1</v>
      </c>
      <c r="P2380" s="86">
        <f t="shared" si="112"/>
        <v>70513</v>
      </c>
      <c r="Q2380" s="86" t="str">
        <f t="shared" si="112"/>
        <v/>
      </c>
    </row>
    <row r="2381" spans="1:17" x14ac:dyDescent="0.25">
      <c r="A2381" t="s">
        <v>3308</v>
      </c>
      <c r="B2381" t="s">
        <v>765</v>
      </c>
      <c r="C2381" t="s">
        <v>775</v>
      </c>
      <c r="D2381" t="s">
        <v>765</v>
      </c>
      <c r="E2381" t="s">
        <v>780</v>
      </c>
      <c r="F2381">
        <v>1</v>
      </c>
      <c r="G2381" t="s">
        <v>3308</v>
      </c>
      <c r="H2381" t="s">
        <v>765</v>
      </c>
      <c r="J2381" s="90">
        <f t="shared" si="113"/>
        <v>70514</v>
      </c>
      <c r="K2381" s="86" t="str">
        <f t="shared" si="112"/>
        <v/>
      </c>
      <c r="L2381" s="86">
        <f t="shared" si="112"/>
        <v>97</v>
      </c>
      <c r="M2381" s="86" t="str">
        <f t="shared" si="112"/>
        <v/>
      </c>
      <c r="N2381" s="86">
        <f t="shared" si="112"/>
        <v>64</v>
      </c>
      <c r="O2381" s="86">
        <f t="shared" si="112"/>
        <v>1</v>
      </c>
      <c r="P2381" s="86">
        <f t="shared" si="112"/>
        <v>70514</v>
      </c>
      <c r="Q2381" s="86" t="str">
        <f t="shared" si="112"/>
        <v/>
      </c>
    </row>
    <row r="2382" spans="1:17" x14ac:dyDescent="0.25">
      <c r="A2382" t="s">
        <v>3309</v>
      </c>
      <c r="B2382" t="s">
        <v>765</v>
      </c>
      <c r="C2382" t="s">
        <v>775</v>
      </c>
      <c r="D2382" t="s">
        <v>765</v>
      </c>
      <c r="E2382" t="s">
        <v>780</v>
      </c>
      <c r="F2382">
        <v>1</v>
      </c>
      <c r="G2382" t="s">
        <v>3309</v>
      </c>
      <c r="H2382" t="s">
        <v>765</v>
      </c>
      <c r="J2382" s="90">
        <f t="shared" si="113"/>
        <v>70633</v>
      </c>
      <c r="K2382" s="86" t="str">
        <f t="shared" si="112"/>
        <v/>
      </c>
      <c r="L2382" s="86">
        <f t="shared" si="112"/>
        <v>97</v>
      </c>
      <c r="M2382" s="86" t="str">
        <f t="shared" si="112"/>
        <v/>
      </c>
      <c r="N2382" s="86">
        <f t="shared" si="112"/>
        <v>64</v>
      </c>
      <c r="O2382" s="86">
        <f t="shared" si="112"/>
        <v>1</v>
      </c>
      <c r="P2382" s="86">
        <f t="shared" si="112"/>
        <v>70633</v>
      </c>
      <c r="Q2382" s="86" t="str">
        <f t="shared" si="112"/>
        <v/>
      </c>
    </row>
    <row r="2383" spans="1:17" x14ac:dyDescent="0.25">
      <c r="A2383" t="s">
        <v>3310</v>
      </c>
      <c r="B2383" t="s">
        <v>765</v>
      </c>
      <c r="C2383" t="s">
        <v>775</v>
      </c>
      <c r="D2383" t="s">
        <v>851</v>
      </c>
      <c r="E2383" t="s">
        <v>780</v>
      </c>
      <c r="F2383">
        <v>1</v>
      </c>
      <c r="G2383" t="s">
        <v>3310</v>
      </c>
      <c r="H2383" t="s">
        <v>765</v>
      </c>
      <c r="J2383" s="90">
        <f t="shared" si="113"/>
        <v>70643</v>
      </c>
      <c r="K2383" s="86" t="str">
        <f t="shared" si="112"/>
        <v/>
      </c>
      <c r="L2383" s="86">
        <f t="shared" si="112"/>
        <v>97</v>
      </c>
      <c r="M2383" s="86">
        <f t="shared" si="112"/>
        <v>101</v>
      </c>
      <c r="N2383" s="86">
        <f t="shared" si="112"/>
        <v>64</v>
      </c>
      <c r="O2383" s="86">
        <f t="shared" si="112"/>
        <v>1</v>
      </c>
      <c r="P2383" s="86">
        <f t="shared" si="112"/>
        <v>70643</v>
      </c>
      <c r="Q2383" s="86" t="str">
        <f t="shared" si="112"/>
        <v/>
      </c>
    </row>
    <row r="2384" spans="1:17" x14ac:dyDescent="0.25">
      <c r="A2384" t="s">
        <v>3311</v>
      </c>
      <c r="B2384" t="s">
        <v>765</v>
      </c>
      <c r="C2384" t="s">
        <v>775</v>
      </c>
      <c r="D2384" t="s">
        <v>851</v>
      </c>
      <c r="E2384" t="s">
        <v>780</v>
      </c>
      <c r="F2384">
        <v>1</v>
      </c>
      <c r="G2384" t="s">
        <v>3311</v>
      </c>
      <c r="H2384" t="s">
        <v>765</v>
      </c>
      <c r="J2384" s="90">
        <f t="shared" si="113"/>
        <v>70653</v>
      </c>
      <c r="K2384" s="86" t="str">
        <f t="shared" si="112"/>
        <v/>
      </c>
      <c r="L2384" s="86">
        <f t="shared" si="112"/>
        <v>97</v>
      </c>
      <c r="M2384" s="86">
        <f t="shared" si="112"/>
        <v>101</v>
      </c>
      <c r="N2384" s="86">
        <f t="shared" si="112"/>
        <v>64</v>
      </c>
      <c r="O2384" s="86">
        <f t="shared" si="112"/>
        <v>1</v>
      </c>
      <c r="P2384" s="86">
        <f t="shared" si="112"/>
        <v>70653</v>
      </c>
      <c r="Q2384" s="86" t="str">
        <f t="shared" si="112"/>
        <v/>
      </c>
    </row>
    <row r="2385" spans="1:17" x14ac:dyDescent="0.25">
      <c r="A2385" t="s">
        <v>3312</v>
      </c>
      <c r="B2385" t="s">
        <v>765</v>
      </c>
      <c r="C2385" t="s">
        <v>775</v>
      </c>
      <c r="D2385" t="s">
        <v>851</v>
      </c>
      <c r="E2385" t="s">
        <v>780</v>
      </c>
      <c r="F2385">
        <v>1</v>
      </c>
      <c r="G2385" t="s">
        <v>3312</v>
      </c>
      <c r="H2385" t="s">
        <v>765</v>
      </c>
      <c r="J2385" s="90">
        <f t="shared" si="113"/>
        <v>70656</v>
      </c>
      <c r="K2385" s="86" t="str">
        <f t="shared" si="112"/>
        <v/>
      </c>
      <c r="L2385" s="86">
        <f t="shared" si="112"/>
        <v>97</v>
      </c>
      <c r="M2385" s="86">
        <f t="shared" si="112"/>
        <v>101</v>
      </c>
      <c r="N2385" s="86">
        <f t="shared" si="112"/>
        <v>64</v>
      </c>
      <c r="O2385" s="86">
        <f t="shared" si="112"/>
        <v>1</v>
      </c>
      <c r="P2385" s="86">
        <f t="shared" si="112"/>
        <v>70656</v>
      </c>
      <c r="Q2385" s="86" t="str">
        <f t="shared" si="112"/>
        <v/>
      </c>
    </row>
    <row r="2386" spans="1:17" x14ac:dyDescent="0.25">
      <c r="A2386" t="s">
        <v>3313</v>
      </c>
      <c r="B2386" t="s">
        <v>765</v>
      </c>
      <c r="C2386" t="s">
        <v>775</v>
      </c>
      <c r="D2386" t="s">
        <v>851</v>
      </c>
      <c r="E2386" t="s">
        <v>780</v>
      </c>
      <c r="F2386">
        <v>1</v>
      </c>
      <c r="G2386" t="s">
        <v>3314</v>
      </c>
      <c r="H2386" t="s">
        <v>765</v>
      </c>
      <c r="J2386" s="90" t="str">
        <f t="shared" si="113"/>
        <v>70673-BH</v>
      </c>
      <c r="K2386" s="86" t="str">
        <f t="shared" si="112"/>
        <v/>
      </c>
      <c r="L2386" s="86">
        <f t="shared" si="112"/>
        <v>97</v>
      </c>
      <c r="M2386" s="86">
        <f t="shared" si="112"/>
        <v>101</v>
      </c>
      <c r="N2386" s="86">
        <f t="shared" si="112"/>
        <v>64</v>
      </c>
      <c r="O2386" s="86">
        <f t="shared" si="112"/>
        <v>1</v>
      </c>
      <c r="P2386" s="86">
        <f t="shared" si="112"/>
        <v>70673</v>
      </c>
      <c r="Q2386" s="86" t="str">
        <f t="shared" si="112"/>
        <v/>
      </c>
    </row>
    <row r="2387" spans="1:17" x14ac:dyDescent="0.25">
      <c r="A2387" t="s">
        <v>3315</v>
      </c>
      <c r="B2387" t="s">
        <v>765</v>
      </c>
      <c r="C2387" t="s">
        <v>775</v>
      </c>
      <c r="D2387" t="s">
        <v>851</v>
      </c>
      <c r="E2387" t="s">
        <v>780</v>
      </c>
      <c r="F2387">
        <v>1</v>
      </c>
      <c r="G2387" t="s">
        <v>3315</v>
      </c>
      <c r="H2387" t="s">
        <v>765</v>
      </c>
      <c r="J2387" s="90">
        <f t="shared" si="113"/>
        <v>70687</v>
      </c>
      <c r="K2387" s="86" t="str">
        <f t="shared" si="112"/>
        <v/>
      </c>
      <c r="L2387" s="86">
        <f t="shared" si="112"/>
        <v>97</v>
      </c>
      <c r="M2387" s="86">
        <f t="shared" si="112"/>
        <v>101</v>
      </c>
      <c r="N2387" s="86">
        <f t="shared" ref="N2387:Q2450" si="114">IFERROR(+E2387+0,"")</f>
        <v>64</v>
      </c>
      <c r="O2387" s="86">
        <f t="shared" si="114"/>
        <v>1</v>
      </c>
      <c r="P2387" s="86">
        <f t="shared" si="114"/>
        <v>70687</v>
      </c>
      <c r="Q2387" s="86" t="str">
        <f t="shared" si="114"/>
        <v/>
      </c>
    </row>
    <row r="2388" spans="1:17" x14ac:dyDescent="0.25">
      <c r="A2388" t="s">
        <v>3316</v>
      </c>
      <c r="B2388" t="s">
        <v>765</v>
      </c>
      <c r="C2388" t="s">
        <v>775</v>
      </c>
      <c r="D2388" t="s">
        <v>851</v>
      </c>
      <c r="E2388" t="s">
        <v>780</v>
      </c>
      <c r="F2388">
        <v>1</v>
      </c>
      <c r="G2388" t="s">
        <v>3316</v>
      </c>
      <c r="H2388" t="s">
        <v>765</v>
      </c>
      <c r="J2388" s="90">
        <f t="shared" si="113"/>
        <v>70704</v>
      </c>
      <c r="K2388" s="86" t="str">
        <f t="shared" ref="K2388:P2439" si="115">IFERROR(+B2388+0,"")</f>
        <v/>
      </c>
      <c r="L2388" s="86">
        <f t="shared" si="115"/>
        <v>97</v>
      </c>
      <c r="M2388" s="86">
        <f t="shared" si="115"/>
        <v>101</v>
      </c>
      <c r="N2388" s="86">
        <f t="shared" si="114"/>
        <v>64</v>
      </c>
      <c r="O2388" s="86">
        <f t="shared" si="114"/>
        <v>1</v>
      </c>
      <c r="P2388" s="86">
        <f t="shared" si="114"/>
        <v>70704</v>
      </c>
      <c r="Q2388" s="86" t="str">
        <f t="shared" si="114"/>
        <v/>
      </c>
    </row>
    <row r="2389" spans="1:17" x14ac:dyDescent="0.25">
      <c r="A2389" t="s">
        <v>3317</v>
      </c>
      <c r="B2389" t="s">
        <v>765</v>
      </c>
      <c r="C2389" t="s">
        <v>775</v>
      </c>
      <c r="D2389" t="s">
        <v>776</v>
      </c>
      <c r="E2389" t="s">
        <v>780</v>
      </c>
      <c r="F2389">
        <v>1</v>
      </c>
      <c r="G2389" t="s">
        <v>3317</v>
      </c>
      <c r="H2389" t="s">
        <v>765</v>
      </c>
      <c r="J2389" s="90">
        <f t="shared" si="113"/>
        <v>70725</v>
      </c>
      <c r="K2389" s="86" t="str">
        <f t="shared" si="115"/>
        <v/>
      </c>
      <c r="L2389" s="86">
        <f t="shared" si="115"/>
        <v>97</v>
      </c>
      <c r="M2389" s="86">
        <f t="shared" si="115"/>
        <v>102</v>
      </c>
      <c r="N2389" s="86">
        <f t="shared" si="114"/>
        <v>64</v>
      </c>
      <c r="O2389" s="86">
        <f t="shared" si="114"/>
        <v>1</v>
      </c>
      <c r="P2389" s="86">
        <f t="shared" si="114"/>
        <v>70725</v>
      </c>
      <c r="Q2389" s="86" t="str">
        <f t="shared" si="114"/>
        <v/>
      </c>
    </row>
    <row r="2390" spans="1:17" x14ac:dyDescent="0.25">
      <c r="A2390" t="s">
        <v>3318</v>
      </c>
      <c r="B2390" t="s">
        <v>765</v>
      </c>
      <c r="C2390" t="s">
        <v>775</v>
      </c>
      <c r="D2390" t="s">
        <v>851</v>
      </c>
      <c r="E2390" t="s">
        <v>780</v>
      </c>
      <c r="F2390">
        <v>1</v>
      </c>
      <c r="G2390" t="s">
        <v>3318</v>
      </c>
      <c r="H2390" t="s">
        <v>765</v>
      </c>
      <c r="J2390" s="90">
        <f t="shared" si="113"/>
        <v>70745</v>
      </c>
      <c r="K2390" s="86" t="str">
        <f t="shared" si="115"/>
        <v/>
      </c>
      <c r="L2390" s="86">
        <f t="shared" si="115"/>
        <v>97</v>
      </c>
      <c r="M2390" s="86">
        <f t="shared" si="115"/>
        <v>101</v>
      </c>
      <c r="N2390" s="86">
        <f t="shared" si="114"/>
        <v>64</v>
      </c>
      <c r="O2390" s="86">
        <f t="shared" si="114"/>
        <v>1</v>
      </c>
      <c r="P2390" s="86">
        <f t="shared" si="114"/>
        <v>70745</v>
      </c>
      <c r="Q2390" s="86" t="str">
        <f t="shared" si="114"/>
        <v/>
      </c>
    </row>
    <row r="2391" spans="1:17" x14ac:dyDescent="0.25">
      <c r="A2391" t="s">
        <v>3319</v>
      </c>
      <c r="B2391" t="s">
        <v>765</v>
      </c>
      <c r="C2391" t="s">
        <v>775</v>
      </c>
      <c r="D2391" t="s">
        <v>851</v>
      </c>
      <c r="E2391" t="s">
        <v>780</v>
      </c>
      <c r="F2391">
        <v>1</v>
      </c>
      <c r="G2391" t="s">
        <v>3319</v>
      </c>
      <c r="H2391" t="s">
        <v>765</v>
      </c>
      <c r="J2391" s="90">
        <f t="shared" si="113"/>
        <v>70771</v>
      </c>
      <c r="K2391" s="86" t="str">
        <f t="shared" si="115"/>
        <v/>
      </c>
      <c r="L2391" s="86">
        <f t="shared" si="115"/>
        <v>97</v>
      </c>
      <c r="M2391" s="86">
        <f t="shared" si="115"/>
        <v>101</v>
      </c>
      <c r="N2391" s="86">
        <f t="shared" si="114"/>
        <v>64</v>
      </c>
      <c r="O2391" s="86">
        <f t="shared" si="114"/>
        <v>1</v>
      </c>
      <c r="P2391" s="86">
        <f t="shared" si="114"/>
        <v>70771</v>
      </c>
      <c r="Q2391" s="86" t="str">
        <f t="shared" si="114"/>
        <v/>
      </c>
    </row>
    <row r="2392" spans="1:17" x14ac:dyDescent="0.25">
      <c r="A2392" t="s">
        <v>3320</v>
      </c>
      <c r="B2392" t="s">
        <v>765</v>
      </c>
      <c r="C2392" t="s">
        <v>769</v>
      </c>
      <c r="D2392" t="s">
        <v>776</v>
      </c>
      <c r="E2392" t="s">
        <v>780</v>
      </c>
      <c r="F2392">
        <v>1</v>
      </c>
      <c r="G2392" t="s">
        <v>3320</v>
      </c>
      <c r="H2392" t="s">
        <v>765</v>
      </c>
      <c r="J2392" s="90">
        <f t="shared" si="113"/>
        <v>70775</v>
      </c>
      <c r="K2392" s="86" t="str">
        <f t="shared" si="115"/>
        <v/>
      </c>
      <c r="L2392" s="86">
        <f t="shared" si="115"/>
        <v>174</v>
      </c>
      <c r="M2392" s="86">
        <f t="shared" si="115"/>
        <v>102</v>
      </c>
      <c r="N2392" s="86">
        <f t="shared" si="114"/>
        <v>64</v>
      </c>
      <c r="O2392" s="86">
        <f t="shared" si="114"/>
        <v>1</v>
      </c>
      <c r="P2392" s="86">
        <f t="shared" si="114"/>
        <v>70775</v>
      </c>
      <c r="Q2392" s="86" t="str">
        <f t="shared" si="114"/>
        <v/>
      </c>
    </row>
    <row r="2393" spans="1:17" x14ac:dyDescent="0.25">
      <c r="A2393" t="s">
        <v>3321</v>
      </c>
      <c r="B2393" t="s">
        <v>765</v>
      </c>
      <c r="C2393" t="s">
        <v>775</v>
      </c>
      <c r="D2393" t="s">
        <v>851</v>
      </c>
      <c r="E2393" t="s">
        <v>780</v>
      </c>
      <c r="F2393">
        <v>1</v>
      </c>
      <c r="G2393" t="s">
        <v>3321</v>
      </c>
      <c r="H2393" t="s">
        <v>765</v>
      </c>
      <c r="J2393" s="90">
        <f t="shared" si="113"/>
        <v>70782</v>
      </c>
      <c r="K2393" s="86" t="str">
        <f t="shared" si="115"/>
        <v/>
      </c>
      <c r="L2393" s="86">
        <f t="shared" si="115"/>
        <v>97</v>
      </c>
      <c r="M2393" s="86">
        <f t="shared" si="115"/>
        <v>101</v>
      </c>
      <c r="N2393" s="86">
        <f t="shared" si="114"/>
        <v>64</v>
      </c>
      <c r="O2393" s="86">
        <f t="shared" si="114"/>
        <v>1</v>
      </c>
      <c r="P2393" s="86">
        <f t="shared" si="114"/>
        <v>70782</v>
      </c>
      <c r="Q2393" s="86" t="str">
        <f t="shared" si="114"/>
        <v/>
      </c>
    </row>
    <row r="2394" spans="1:17" x14ac:dyDescent="0.25">
      <c r="A2394" t="s">
        <v>3322</v>
      </c>
      <c r="B2394" t="s">
        <v>765</v>
      </c>
      <c r="C2394" t="s">
        <v>769</v>
      </c>
      <c r="D2394" t="s">
        <v>851</v>
      </c>
      <c r="E2394" t="s">
        <v>780</v>
      </c>
      <c r="F2394">
        <v>1</v>
      </c>
      <c r="G2394" t="s">
        <v>3322</v>
      </c>
      <c r="H2394" t="s">
        <v>765</v>
      </c>
      <c r="J2394" s="90">
        <f t="shared" si="113"/>
        <v>70791</v>
      </c>
      <c r="K2394" s="86" t="str">
        <f t="shared" si="115"/>
        <v/>
      </c>
      <c r="L2394" s="86">
        <f t="shared" si="115"/>
        <v>174</v>
      </c>
      <c r="M2394" s="86">
        <f t="shared" si="115"/>
        <v>101</v>
      </c>
      <c r="N2394" s="86">
        <f t="shared" si="114"/>
        <v>64</v>
      </c>
      <c r="O2394" s="86">
        <f t="shared" si="114"/>
        <v>1</v>
      </c>
      <c r="P2394" s="86">
        <f t="shared" si="114"/>
        <v>70791</v>
      </c>
      <c r="Q2394" s="86" t="str">
        <f t="shared" si="114"/>
        <v/>
      </c>
    </row>
    <row r="2395" spans="1:17" x14ac:dyDescent="0.25">
      <c r="A2395" t="s">
        <v>3323</v>
      </c>
      <c r="B2395" t="s">
        <v>765</v>
      </c>
      <c r="C2395" t="s">
        <v>769</v>
      </c>
      <c r="D2395" t="s">
        <v>851</v>
      </c>
      <c r="E2395" t="s">
        <v>780</v>
      </c>
      <c r="F2395">
        <v>1</v>
      </c>
      <c r="G2395" t="s">
        <v>3323</v>
      </c>
      <c r="H2395" t="s">
        <v>765</v>
      </c>
      <c r="J2395" s="90">
        <f t="shared" si="113"/>
        <v>70831</v>
      </c>
      <c r="K2395" s="86" t="str">
        <f t="shared" si="115"/>
        <v/>
      </c>
      <c r="L2395" s="86">
        <f t="shared" si="115"/>
        <v>174</v>
      </c>
      <c r="M2395" s="86">
        <f t="shared" si="115"/>
        <v>101</v>
      </c>
      <c r="N2395" s="86">
        <f t="shared" si="114"/>
        <v>64</v>
      </c>
      <c r="O2395" s="86">
        <f t="shared" si="114"/>
        <v>1</v>
      </c>
      <c r="P2395" s="86">
        <f t="shared" si="114"/>
        <v>70831</v>
      </c>
      <c r="Q2395" s="86" t="str">
        <f t="shared" si="114"/>
        <v/>
      </c>
    </row>
    <row r="2396" spans="1:17" x14ac:dyDescent="0.25">
      <c r="A2396" t="s">
        <v>3324</v>
      </c>
      <c r="B2396" t="s">
        <v>765</v>
      </c>
      <c r="C2396" t="s">
        <v>775</v>
      </c>
      <c r="D2396" t="s">
        <v>851</v>
      </c>
      <c r="E2396" t="s">
        <v>780</v>
      </c>
      <c r="F2396">
        <v>1</v>
      </c>
      <c r="G2396" t="s">
        <v>3324</v>
      </c>
      <c r="H2396" t="s">
        <v>765</v>
      </c>
      <c r="J2396" s="90">
        <f t="shared" si="113"/>
        <v>70836</v>
      </c>
      <c r="K2396" s="86" t="str">
        <f t="shared" si="115"/>
        <v/>
      </c>
      <c r="L2396" s="86">
        <f t="shared" si="115"/>
        <v>97</v>
      </c>
      <c r="M2396" s="86">
        <f t="shared" si="115"/>
        <v>101</v>
      </c>
      <c r="N2396" s="86">
        <f t="shared" si="114"/>
        <v>64</v>
      </c>
      <c r="O2396" s="86">
        <f t="shared" si="114"/>
        <v>1</v>
      </c>
      <c r="P2396" s="86">
        <f t="shared" si="114"/>
        <v>70836</v>
      </c>
      <c r="Q2396" s="86" t="str">
        <f t="shared" si="114"/>
        <v/>
      </c>
    </row>
    <row r="2397" spans="1:17" x14ac:dyDescent="0.25">
      <c r="A2397" t="s">
        <v>3325</v>
      </c>
      <c r="B2397" t="s">
        <v>765</v>
      </c>
      <c r="C2397" t="s">
        <v>863</v>
      </c>
      <c r="D2397" t="s">
        <v>851</v>
      </c>
      <c r="E2397" t="s">
        <v>780</v>
      </c>
      <c r="F2397">
        <v>1</v>
      </c>
      <c r="G2397" t="s">
        <v>3325</v>
      </c>
      <c r="H2397" t="s">
        <v>765</v>
      </c>
      <c r="J2397" s="90">
        <f t="shared" si="113"/>
        <v>70861</v>
      </c>
      <c r="K2397" s="86" t="str">
        <f t="shared" si="115"/>
        <v/>
      </c>
      <c r="L2397" s="86">
        <f t="shared" si="115"/>
        <v>90</v>
      </c>
      <c r="M2397" s="86">
        <f t="shared" si="115"/>
        <v>101</v>
      </c>
      <c r="N2397" s="86">
        <f t="shared" si="114"/>
        <v>64</v>
      </c>
      <c r="O2397" s="86">
        <f t="shared" si="114"/>
        <v>1</v>
      </c>
      <c r="P2397" s="86">
        <f t="shared" si="114"/>
        <v>70861</v>
      </c>
      <c r="Q2397" s="86" t="str">
        <f t="shared" si="114"/>
        <v/>
      </c>
    </row>
    <row r="2398" spans="1:17" x14ac:dyDescent="0.25">
      <c r="A2398" t="s">
        <v>3326</v>
      </c>
      <c r="B2398" t="s">
        <v>765</v>
      </c>
      <c r="C2398" t="s">
        <v>769</v>
      </c>
      <c r="D2398" t="s">
        <v>851</v>
      </c>
      <c r="E2398" t="s">
        <v>780</v>
      </c>
      <c r="F2398">
        <v>1</v>
      </c>
      <c r="G2398" t="s">
        <v>3326</v>
      </c>
      <c r="H2398" t="s">
        <v>765</v>
      </c>
      <c r="J2398" s="90">
        <f t="shared" si="113"/>
        <v>70876</v>
      </c>
      <c r="K2398" s="86" t="str">
        <f t="shared" si="115"/>
        <v/>
      </c>
      <c r="L2398" s="86">
        <f t="shared" si="115"/>
        <v>174</v>
      </c>
      <c r="M2398" s="86">
        <f t="shared" si="115"/>
        <v>101</v>
      </c>
      <c r="N2398" s="86">
        <f t="shared" si="114"/>
        <v>64</v>
      </c>
      <c r="O2398" s="86">
        <f t="shared" si="114"/>
        <v>1</v>
      </c>
      <c r="P2398" s="86">
        <f t="shared" si="114"/>
        <v>70876</v>
      </c>
      <c r="Q2398" s="86" t="str">
        <f t="shared" si="114"/>
        <v/>
      </c>
    </row>
    <row r="2399" spans="1:17" x14ac:dyDescent="0.25">
      <c r="A2399" t="s">
        <v>3327</v>
      </c>
      <c r="B2399" t="s">
        <v>765</v>
      </c>
      <c r="C2399" t="s">
        <v>769</v>
      </c>
      <c r="D2399" t="s">
        <v>851</v>
      </c>
      <c r="E2399" t="s">
        <v>780</v>
      </c>
      <c r="F2399">
        <v>1</v>
      </c>
      <c r="G2399" t="s">
        <v>3327</v>
      </c>
      <c r="H2399" t="s">
        <v>765</v>
      </c>
      <c r="J2399" s="90">
        <f t="shared" si="113"/>
        <v>70881</v>
      </c>
      <c r="K2399" s="86" t="str">
        <f t="shared" si="115"/>
        <v/>
      </c>
      <c r="L2399" s="86">
        <f t="shared" si="115"/>
        <v>174</v>
      </c>
      <c r="M2399" s="86">
        <f t="shared" si="115"/>
        <v>101</v>
      </c>
      <c r="N2399" s="86">
        <f t="shared" si="114"/>
        <v>64</v>
      </c>
      <c r="O2399" s="86">
        <f t="shared" si="114"/>
        <v>1</v>
      </c>
      <c r="P2399" s="86">
        <f t="shared" si="114"/>
        <v>70881</v>
      </c>
      <c r="Q2399" s="86" t="str">
        <f t="shared" si="114"/>
        <v/>
      </c>
    </row>
    <row r="2400" spans="1:17" x14ac:dyDescent="0.25">
      <c r="A2400" t="s">
        <v>3328</v>
      </c>
      <c r="B2400" t="s">
        <v>765</v>
      </c>
      <c r="C2400" t="s">
        <v>775</v>
      </c>
      <c r="D2400" t="s">
        <v>851</v>
      </c>
      <c r="E2400" t="s">
        <v>780</v>
      </c>
      <c r="F2400">
        <v>1</v>
      </c>
      <c r="G2400" t="s">
        <v>3328</v>
      </c>
      <c r="H2400" t="s">
        <v>765</v>
      </c>
      <c r="J2400" s="90">
        <f t="shared" si="113"/>
        <v>70886</v>
      </c>
      <c r="K2400" s="86" t="str">
        <f t="shared" si="115"/>
        <v/>
      </c>
      <c r="L2400" s="86">
        <f t="shared" si="115"/>
        <v>97</v>
      </c>
      <c r="M2400" s="86">
        <f t="shared" si="115"/>
        <v>101</v>
      </c>
      <c r="N2400" s="86">
        <f t="shared" si="114"/>
        <v>64</v>
      </c>
      <c r="O2400" s="86">
        <f t="shared" si="114"/>
        <v>1</v>
      </c>
      <c r="P2400" s="86">
        <f t="shared" si="114"/>
        <v>70886</v>
      </c>
      <c r="Q2400" s="86" t="str">
        <f t="shared" si="114"/>
        <v/>
      </c>
    </row>
    <row r="2401" spans="1:17" x14ac:dyDescent="0.25">
      <c r="A2401" t="s">
        <v>3329</v>
      </c>
      <c r="B2401" t="s">
        <v>765</v>
      </c>
      <c r="C2401" t="s">
        <v>775</v>
      </c>
      <c r="D2401" t="s">
        <v>851</v>
      </c>
      <c r="E2401" t="s">
        <v>780</v>
      </c>
      <c r="F2401">
        <v>1</v>
      </c>
      <c r="G2401" t="s">
        <v>3329</v>
      </c>
      <c r="H2401" t="s">
        <v>765</v>
      </c>
      <c r="J2401" s="90">
        <f t="shared" si="113"/>
        <v>70891</v>
      </c>
      <c r="K2401" s="86" t="str">
        <f t="shared" si="115"/>
        <v/>
      </c>
      <c r="L2401" s="86">
        <f t="shared" si="115"/>
        <v>97</v>
      </c>
      <c r="M2401" s="86">
        <f t="shared" si="115"/>
        <v>101</v>
      </c>
      <c r="N2401" s="86">
        <f t="shared" si="114"/>
        <v>64</v>
      </c>
      <c r="O2401" s="86">
        <f t="shared" si="114"/>
        <v>1</v>
      </c>
      <c r="P2401" s="86">
        <f t="shared" si="114"/>
        <v>70891</v>
      </c>
      <c r="Q2401" s="86" t="str">
        <f t="shared" si="114"/>
        <v/>
      </c>
    </row>
    <row r="2402" spans="1:17" x14ac:dyDescent="0.25">
      <c r="A2402" t="s">
        <v>3330</v>
      </c>
      <c r="B2402" t="s">
        <v>765</v>
      </c>
      <c r="C2402" t="s">
        <v>769</v>
      </c>
      <c r="D2402" t="s">
        <v>776</v>
      </c>
      <c r="E2402" t="s">
        <v>780</v>
      </c>
      <c r="F2402">
        <v>1</v>
      </c>
      <c r="G2402" t="s">
        <v>3330</v>
      </c>
      <c r="H2402" t="s">
        <v>765</v>
      </c>
      <c r="J2402" s="90">
        <f t="shared" si="113"/>
        <v>70897</v>
      </c>
      <c r="K2402" s="86" t="str">
        <f t="shared" si="115"/>
        <v/>
      </c>
      <c r="L2402" s="86">
        <f t="shared" si="115"/>
        <v>174</v>
      </c>
      <c r="M2402" s="86">
        <f t="shared" si="115"/>
        <v>102</v>
      </c>
      <c r="N2402" s="86">
        <f t="shared" si="114"/>
        <v>64</v>
      </c>
      <c r="O2402" s="86">
        <f t="shared" si="114"/>
        <v>1</v>
      </c>
      <c r="P2402" s="86">
        <f t="shared" si="114"/>
        <v>70897</v>
      </c>
      <c r="Q2402" s="86" t="str">
        <f t="shared" si="114"/>
        <v/>
      </c>
    </row>
    <row r="2403" spans="1:17" x14ac:dyDescent="0.25">
      <c r="A2403" t="s">
        <v>3331</v>
      </c>
      <c r="B2403" t="s">
        <v>765</v>
      </c>
      <c r="C2403" t="s">
        <v>769</v>
      </c>
      <c r="D2403" t="s">
        <v>776</v>
      </c>
      <c r="E2403" t="s">
        <v>932</v>
      </c>
      <c r="F2403">
        <v>1</v>
      </c>
      <c r="G2403" t="s">
        <v>2695</v>
      </c>
      <c r="H2403" t="s">
        <v>765</v>
      </c>
      <c r="J2403" s="90">
        <f t="shared" si="113"/>
        <v>71510</v>
      </c>
      <c r="K2403" s="86" t="str">
        <f t="shared" si="115"/>
        <v/>
      </c>
      <c r="L2403" s="86">
        <f t="shared" si="115"/>
        <v>174</v>
      </c>
      <c r="M2403" s="86">
        <f t="shared" si="115"/>
        <v>102</v>
      </c>
      <c r="N2403" s="86">
        <f t="shared" si="114"/>
        <v>52</v>
      </c>
      <c r="O2403" s="86">
        <f t="shared" si="114"/>
        <v>1</v>
      </c>
      <c r="P2403" s="86">
        <f t="shared" si="114"/>
        <v>52011</v>
      </c>
      <c r="Q2403" s="86" t="str">
        <f t="shared" si="114"/>
        <v/>
      </c>
    </row>
    <row r="2404" spans="1:17" x14ac:dyDescent="0.25">
      <c r="A2404" t="s">
        <v>3332</v>
      </c>
      <c r="B2404" t="s">
        <v>765</v>
      </c>
      <c r="C2404" t="s">
        <v>769</v>
      </c>
      <c r="D2404" t="s">
        <v>776</v>
      </c>
      <c r="E2404" t="s">
        <v>932</v>
      </c>
      <c r="F2404">
        <v>1</v>
      </c>
      <c r="G2404" t="s">
        <v>2699</v>
      </c>
      <c r="H2404" t="s">
        <v>765</v>
      </c>
      <c r="J2404" s="90" t="str">
        <f t="shared" si="113"/>
        <v>71510-1</v>
      </c>
      <c r="K2404" s="86" t="str">
        <f t="shared" si="115"/>
        <v/>
      </c>
      <c r="L2404" s="86">
        <f t="shared" si="115"/>
        <v>174</v>
      </c>
      <c r="M2404" s="86">
        <f t="shared" si="115"/>
        <v>102</v>
      </c>
      <c r="N2404" s="86">
        <f t="shared" si="114"/>
        <v>52</v>
      </c>
      <c r="O2404" s="86">
        <f t="shared" si="114"/>
        <v>1</v>
      </c>
      <c r="P2404" s="86">
        <f t="shared" si="114"/>
        <v>52021</v>
      </c>
      <c r="Q2404" s="86" t="str">
        <f t="shared" si="114"/>
        <v/>
      </c>
    </row>
    <row r="2405" spans="1:17" x14ac:dyDescent="0.25">
      <c r="A2405" t="s">
        <v>3333</v>
      </c>
      <c r="B2405" t="s">
        <v>765</v>
      </c>
      <c r="C2405" t="s">
        <v>932</v>
      </c>
      <c r="D2405" t="s">
        <v>896</v>
      </c>
      <c r="E2405" t="s">
        <v>778</v>
      </c>
      <c r="F2405">
        <v>1</v>
      </c>
      <c r="G2405" t="s">
        <v>765</v>
      </c>
      <c r="H2405" t="s">
        <v>765</v>
      </c>
      <c r="J2405" s="90">
        <f t="shared" si="113"/>
        <v>71702</v>
      </c>
      <c r="K2405" s="86" t="str">
        <f t="shared" si="115"/>
        <v/>
      </c>
      <c r="L2405" s="86">
        <f t="shared" si="115"/>
        <v>52</v>
      </c>
      <c r="M2405" s="86">
        <f t="shared" si="115"/>
        <v>104</v>
      </c>
      <c r="N2405" s="86">
        <f t="shared" si="114"/>
        <v>63</v>
      </c>
      <c r="O2405" s="86">
        <f t="shared" si="114"/>
        <v>1</v>
      </c>
      <c r="P2405" s="86" t="str">
        <f t="shared" si="114"/>
        <v/>
      </c>
      <c r="Q2405" s="86" t="str">
        <f t="shared" si="114"/>
        <v/>
      </c>
    </row>
    <row r="2406" spans="1:17" x14ac:dyDescent="0.25">
      <c r="A2406" t="s">
        <v>3334</v>
      </c>
      <c r="B2406" t="s">
        <v>765</v>
      </c>
      <c r="C2406" t="s">
        <v>769</v>
      </c>
      <c r="D2406" t="s">
        <v>851</v>
      </c>
      <c r="E2406" t="s">
        <v>780</v>
      </c>
      <c r="F2406">
        <v>1</v>
      </c>
      <c r="G2406" t="s">
        <v>3334</v>
      </c>
      <c r="H2406" t="s">
        <v>765</v>
      </c>
      <c r="J2406" s="90">
        <f t="shared" si="113"/>
        <v>72106</v>
      </c>
      <c r="K2406" s="86" t="str">
        <f t="shared" si="115"/>
        <v/>
      </c>
      <c r="L2406" s="86">
        <f t="shared" si="115"/>
        <v>174</v>
      </c>
      <c r="M2406" s="86">
        <f t="shared" si="115"/>
        <v>101</v>
      </c>
      <c r="N2406" s="86">
        <f t="shared" si="115"/>
        <v>64</v>
      </c>
      <c r="O2406" s="86">
        <f t="shared" si="115"/>
        <v>1</v>
      </c>
      <c r="P2406" s="86">
        <f t="shared" si="115"/>
        <v>72106</v>
      </c>
      <c r="Q2406" s="86" t="str">
        <f t="shared" si="114"/>
        <v/>
      </c>
    </row>
    <row r="2407" spans="1:17" x14ac:dyDescent="0.25">
      <c r="A2407" t="s">
        <v>3335</v>
      </c>
      <c r="B2407" t="s">
        <v>765</v>
      </c>
      <c r="C2407" t="s">
        <v>775</v>
      </c>
      <c r="D2407" t="s">
        <v>851</v>
      </c>
      <c r="E2407" t="s">
        <v>780</v>
      </c>
      <c r="F2407">
        <v>1</v>
      </c>
      <c r="G2407" t="s">
        <v>3335</v>
      </c>
      <c r="H2407" t="s">
        <v>765</v>
      </c>
      <c r="J2407" s="90">
        <f t="shared" si="113"/>
        <v>72116</v>
      </c>
      <c r="K2407" s="86" t="str">
        <f t="shared" si="115"/>
        <v/>
      </c>
      <c r="L2407" s="86">
        <f t="shared" si="115"/>
        <v>97</v>
      </c>
      <c r="M2407" s="86">
        <f t="shared" si="115"/>
        <v>101</v>
      </c>
      <c r="N2407" s="86">
        <f t="shared" si="115"/>
        <v>64</v>
      </c>
      <c r="O2407" s="86">
        <f t="shared" si="115"/>
        <v>1</v>
      </c>
      <c r="P2407" s="86">
        <f t="shared" si="115"/>
        <v>72116</v>
      </c>
      <c r="Q2407" s="86" t="str">
        <f t="shared" si="114"/>
        <v/>
      </c>
    </row>
    <row r="2408" spans="1:17" x14ac:dyDescent="0.25">
      <c r="A2408" t="s">
        <v>3336</v>
      </c>
      <c r="B2408" t="s">
        <v>765</v>
      </c>
      <c r="C2408" t="s">
        <v>775</v>
      </c>
      <c r="D2408" t="s">
        <v>851</v>
      </c>
      <c r="E2408" t="s">
        <v>780</v>
      </c>
      <c r="F2408">
        <v>1</v>
      </c>
      <c r="G2408" t="s">
        <v>3336</v>
      </c>
      <c r="H2408" t="s">
        <v>765</v>
      </c>
      <c r="J2408" s="90">
        <f t="shared" si="113"/>
        <v>74006</v>
      </c>
      <c r="K2408" s="86" t="str">
        <f t="shared" si="115"/>
        <v/>
      </c>
      <c r="L2408" s="86">
        <f t="shared" si="115"/>
        <v>97</v>
      </c>
      <c r="M2408" s="86">
        <f t="shared" si="115"/>
        <v>101</v>
      </c>
      <c r="N2408" s="86">
        <f t="shared" si="115"/>
        <v>64</v>
      </c>
      <c r="O2408" s="86">
        <f t="shared" si="115"/>
        <v>1</v>
      </c>
      <c r="P2408" s="86">
        <f t="shared" si="115"/>
        <v>74006</v>
      </c>
      <c r="Q2408" s="86" t="str">
        <f t="shared" si="114"/>
        <v/>
      </c>
    </row>
    <row r="2409" spans="1:17" x14ac:dyDescent="0.25">
      <c r="A2409" t="s">
        <v>3337</v>
      </c>
      <c r="B2409" t="s">
        <v>765</v>
      </c>
      <c r="C2409" t="s">
        <v>775</v>
      </c>
      <c r="D2409" t="s">
        <v>851</v>
      </c>
      <c r="E2409" t="s">
        <v>780</v>
      </c>
      <c r="F2409">
        <v>1</v>
      </c>
      <c r="G2409" t="s">
        <v>3337</v>
      </c>
      <c r="H2409" t="s">
        <v>765</v>
      </c>
      <c r="J2409" s="90">
        <f t="shared" si="113"/>
        <v>74111</v>
      </c>
      <c r="K2409" s="86" t="str">
        <f t="shared" si="115"/>
        <v/>
      </c>
      <c r="L2409" s="86">
        <f t="shared" si="115"/>
        <v>97</v>
      </c>
      <c r="M2409" s="86">
        <f t="shared" si="115"/>
        <v>101</v>
      </c>
      <c r="N2409" s="86">
        <f t="shared" si="115"/>
        <v>64</v>
      </c>
      <c r="O2409" s="86">
        <f t="shared" si="115"/>
        <v>1</v>
      </c>
      <c r="P2409" s="86">
        <f t="shared" si="115"/>
        <v>74111</v>
      </c>
      <c r="Q2409" s="86" t="str">
        <f t="shared" si="114"/>
        <v/>
      </c>
    </row>
    <row r="2410" spans="1:17" x14ac:dyDescent="0.25">
      <c r="A2410" t="s">
        <v>3338</v>
      </c>
      <c r="B2410" t="s">
        <v>765</v>
      </c>
      <c r="C2410" t="s">
        <v>769</v>
      </c>
      <c r="D2410" t="s">
        <v>851</v>
      </c>
      <c r="E2410" t="s">
        <v>780</v>
      </c>
      <c r="F2410">
        <v>1</v>
      </c>
      <c r="G2410" t="s">
        <v>3338</v>
      </c>
      <c r="H2410" t="s">
        <v>765</v>
      </c>
      <c r="J2410" s="90">
        <f t="shared" si="113"/>
        <v>74206</v>
      </c>
      <c r="K2410" s="86" t="str">
        <f t="shared" si="115"/>
        <v/>
      </c>
      <c r="L2410" s="86">
        <f t="shared" si="115"/>
        <v>174</v>
      </c>
      <c r="M2410" s="86">
        <f t="shared" si="115"/>
        <v>101</v>
      </c>
      <c r="N2410" s="86">
        <f t="shared" si="115"/>
        <v>64</v>
      </c>
      <c r="O2410" s="86">
        <f t="shared" si="115"/>
        <v>1</v>
      </c>
      <c r="P2410" s="86">
        <f t="shared" si="115"/>
        <v>74206</v>
      </c>
      <c r="Q2410" s="86" t="str">
        <f t="shared" si="114"/>
        <v/>
      </c>
    </row>
    <row r="2411" spans="1:17" x14ac:dyDescent="0.25">
      <c r="A2411" t="s">
        <v>3339</v>
      </c>
      <c r="B2411" t="s">
        <v>765</v>
      </c>
      <c r="C2411" t="s">
        <v>775</v>
      </c>
      <c r="D2411" t="s">
        <v>851</v>
      </c>
      <c r="E2411" t="s">
        <v>780</v>
      </c>
      <c r="F2411">
        <v>1</v>
      </c>
      <c r="G2411" t="s">
        <v>3339</v>
      </c>
      <c r="H2411" t="s">
        <v>765</v>
      </c>
      <c r="J2411" s="90">
        <f t="shared" si="113"/>
        <v>74306</v>
      </c>
      <c r="K2411" s="86" t="str">
        <f t="shared" si="115"/>
        <v/>
      </c>
      <c r="L2411" s="86">
        <f t="shared" si="115"/>
        <v>97</v>
      </c>
      <c r="M2411" s="86">
        <f t="shared" si="115"/>
        <v>101</v>
      </c>
      <c r="N2411" s="86">
        <f t="shared" si="115"/>
        <v>64</v>
      </c>
      <c r="O2411" s="86">
        <f t="shared" si="115"/>
        <v>1</v>
      </c>
      <c r="P2411" s="86">
        <f t="shared" si="115"/>
        <v>74306</v>
      </c>
      <c r="Q2411" s="86" t="str">
        <f t="shared" si="114"/>
        <v/>
      </c>
    </row>
    <row r="2412" spans="1:17" x14ac:dyDescent="0.25">
      <c r="A2412" t="s">
        <v>3340</v>
      </c>
      <c r="B2412" t="s">
        <v>765</v>
      </c>
      <c r="C2412" t="s">
        <v>775</v>
      </c>
      <c r="D2412" t="s">
        <v>851</v>
      </c>
      <c r="E2412" t="s">
        <v>780</v>
      </c>
      <c r="F2412">
        <v>1</v>
      </c>
      <c r="G2412" t="s">
        <v>3340</v>
      </c>
      <c r="H2412" t="s">
        <v>765</v>
      </c>
      <c r="J2412" s="90">
        <f t="shared" si="113"/>
        <v>74461</v>
      </c>
      <c r="K2412" s="86" t="str">
        <f t="shared" si="115"/>
        <v/>
      </c>
      <c r="L2412" s="86">
        <f t="shared" si="115"/>
        <v>97</v>
      </c>
      <c r="M2412" s="86">
        <f t="shared" si="115"/>
        <v>101</v>
      </c>
      <c r="N2412" s="86">
        <f t="shared" si="115"/>
        <v>64</v>
      </c>
      <c r="O2412" s="86">
        <f t="shared" si="115"/>
        <v>1</v>
      </c>
      <c r="P2412" s="86">
        <f t="shared" si="115"/>
        <v>74461</v>
      </c>
      <c r="Q2412" s="86" t="str">
        <f t="shared" si="114"/>
        <v/>
      </c>
    </row>
    <row r="2413" spans="1:17" x14ac:dyDescent="0.25">
      <c r="A2413" t="s">
        <v>3341</v>
      </c>
      <c r="B2413" t="s">
        <v>765</v>
      </c>
      <c r="C2413" t="s">
        <v>775</v>
      </c>
      <c r="D2413" t="s">
        <v>851</v>
      </c>
      <c r="E2413" t="s">
        <v>780</v>
      </c>
      <c r="F2413">
        <v>1</v>
      </c>
      <c r="G2413" t="s">
        <v>3341</v>
      </c>
      <c r="H2413" t="s">
        <v>765</v>
      </c>
      <c r="J2413" s="90">
        <f t="shared" si="113"/>
        <v>74481</v>
      </c>
      <c r="K2413" s="86" t="str">
        <f t="shared" si="115"/>
        <v/>
      </c>
      <c r="L2413" s="86">
        <f t="shared" si="115"/>
        <v>97</v>
      </c>
      <c r="M2413" s="86">
        <f t="shared" si="115"/>
        <v>101</v>
      </c>
      <c r="N2413" s="86">
        <f t="shared" si="115"/>
        <v>64</v>
      </c>
      <c r="O2413" s="86">
        <f t="shared" si="115"/>
        <v>1</v>
      </c>
      <c r="P2413" s="86">
        <f t="shared" si="115"/>
        <v>74481</v>
      </c>
      <c r="Q2413" s="86" t="str">
        <f t="shared" si="114"/>
        <v/>
      </c>
    </row>
    <row r="2414" spans="1:17" x14ac:dyDescent="0.25">
      <c r="A2414" t="s">
        <v>3342</v>
      </c>
      <c r="B2414" t="s">
        <v>765</v>
      </c>
      <c r="C2414" t="s">
        <v>769</v>
      </c>
      <c r="D2414" t="s">
        <v>851</v>
      </c>
      <c r="E2414" t="s">
        <v>780</v>
      </c>
      <c r="F2414">
        <v>1</v>
      </c>
      <c r="G2414" t="s">
        <v>3342</v>
      </c>
      <c r="H2414" t="s">
        <v>765</v>
      </c>
      <c r="J2414" s="90">
        <f t="shared" si="113"/>
        <v>74486</v>
      </c>
      <c r="K2414" s="86" t="str">
        <f t="shared" si="115"/>
        <v/>
      </c>
      <c r="L2414" s="86">
        <f t="shared" si="115"/>
        <v>174</v>
      </c>
      <c r="M2414" s="86">
        <f t="shared" si="115"/>
        <v>101</v>
      </c>
      <c r="N2414" s="86">
        <f t="shared" si="115"/>
        <v>64</v>
      </c>
      <c r="O2414" s="86">
        <f t="shared" si="115"/>
        <v>1</v>
      </c>
      <c r="P2414" s="86">
        <f t="shared" si="115"/>
        <v>74486</v>
      </c>
      <c r="Q2414" s="86" t="str">
        <f t="shared" si="114"/>
        <v/>
      </c>
    </row>
    <row r="2415" spans="1:17" x14ac:dyDescent="0.25">
      <c r="A2415" t="s">
        <v>3343</v>
      </c>
      <c r="B2415" t="s">
        <v>765</v>
      </c>
      <c r="C2415" t="s">
        <v>775</v>
      </c>
      <c r="D2415" t="s">
        <v>851</v>
      </c>
      <c r="E2415" t="s">
        <v>780</v>
      </c>
      <c r="F2415">
        <v>1</v>
      </c>
      <c r="G2415" t="s">
        <v>3343</v>
      </c>
      <c r="H2415" t="s">
        <v>765</v>
      </c>
      <c r="J2415" s="90">
        <f t="shared" si="113"/>
        <v>74491</v>
      </c>
      <c r="K2415" s="86" t="str">
        <f t="shared" si="115"/>
        <v/>
      </c>
      <c r="L2415" s="86">
        <f t="shared" si="115"/>
        <v>97</v>
      </c>
      <c r="M2415" s="86">
        <f t="shared" si="115"/>
        <v>101</v>
      </c>
      <c r="N2415" s="86">
        <f t="shared" si="115"/>
        <v>64</v>
      </c>
      <c r="O2415" s="86">
        <f t="shared" si="115"/>
        <v>1</v>
      </c>
      <c r="P2415" s="86">
        <f t="shared" si="115"/>
        <v>74491</v>
      </c>
      <c r="Q2415" s="86" t="str">
        <f t="shared" si="114"/>
        <v/>
      </c>
    </row>
    <row r="2416" spans="1:17" x14ac:dyDescent="0.25">
      <c r="A2416" t="s">
        <v>3344</v>
      </c>
      <c r="B2416" t="s">
        <v>765</v>
      </c>
      <c r="C2416" t="s">
        <v>775</v>
      </c>
      <c r="D2416" t="s">
        <v>851</v>
      </c>
      <c r="E2416" t="s">
        <v>780</v>
      </c>
      <c r="F2416">
        <v>1</v>
      </c>
      <c r="G2416" t="s">
        <v>3344</v>
      </c>
      <c r="H2416" t="s">
        <v>765</v>
      </c>
      <c r="J2416" s="90">
        <f t="shared" si="113"/>
        <v>74501</v>
      </c>
      <c r="K2416" s="86" t="str">
        <f t="shared" si="115"/>
        <v/>
      </c>
      <c r="L2416" s="86">
        <f t="shared" si="115"/>
        <v>97</v>
      </c>
      <c r="M2416" s="86">
        <f t="shared" si="115"/>
        <v>101</v>
      </c>
      <c r="N2416" s="86">
        <f t="shared" si="115"/>
        <v>64</v>
      </c>
      <c r="O2416" s="86">
        <f t="shared" si="115"/>
        <v>1</v>
      </c>
      <c r="P2416" s="86">
        <f t="shared" si="115"/>
        <v>74501</v>
      </c>
      <c r="Q2416" s="86" t="str">
        <f t="shared" si="114"/>
        <v/>
      </c>
    </row>
    <row r="2417" spans="1:17" x14ac:dyDescent="0.25">
      <c r="A2417" t="s">
        <v>3345</v>
      </c>
      <c r="B2417" t="s">
        <v>765</v>
      </c>
      <c r="C2417" t="s">
        <v>769</v>
      </c>
      <c r="D2417" t="s">
        <v>851</v>
      </c>
      <c r="E2417" t="s">
        <v>780</v>
      </c>
      <c r="F2417">
        <v>1</v>
      </c>
      <c r="G2417" t="s">
        <v>3345</v>
      </c>
      <c r="H2417" t="s">
        <v>765</v>
      </c>
      <c r="J2417" s="90">
        <f t="shared" si="113"/>
        <v>74504</v>
      </c>
      <c r="K2417" s="86" t="str">
        <f t="shared" si="115"/>
        <v/>
      </c>
      <c r="L2417" s="86">
        <f t="shared" si="115"/>
        <v>174</v>
      </c>
      <c r="M2417" s="86">
        <f t="shared" si="115"/>
        <v>101</v>
      </c>
      <c r="N2417" s="86">
        <f t="shared" si="115"/>
        <v>64</v>
      </c>
      <c r="O2417" s="86">
        <f t="shared" si="115"/>
        <v>1</v>
      </c>
      <c r="P2417" s="86">
        <f t="shared" si="115"/>
        <v>74504</v>
      </c>
      <c r="Q2417" s="86" t="str">
        <f t="shared" si="114"/>
        <v/>
      </c>
    </row>
    <row r="2418" spans="1:17" x14ac:dyDescent="0.25">
      <c r="A2418" t="s">
        <v>3346</v>
      </c>
      <c r="B2418" t="s">
        <v>765</v>
      </c>
      <c r="C2418" t="s">
        <v>775</v>
      </c>
      <c r="D2418" t="s">
        <v>851</v>
      </c>
      <c r="E2418" t="s">
        <v>780</v>
      </c>
      <c r="F2418">
        <v>1</v>
      </c>
      <c r="G2418" t="s">
        <v>3346</v>
      </c>
      <c r="H2418" t="s">
        <v>765</v>
      </c>
      <c r="J2418" s="90">
        <f t="shared" si="113"/>
        <v>74507</v>
      </c>
      <c r="K2418" s="86" t="str">
        <f t="shared" si="115"/>
        <v/>
      </c>
      <c r="L2418" s="86">
        <f t="shared" si="115"/>
        <v>97</v>
      </c>
      <c r="M2418" s="86">
        <f t="shared" si="115"/>
        <v>101</v>
      </c>
      <c r="N2418" s="86">
        <f t="shared" si="115"/>
        <v>64</v>
      </c>
      <c r="O2418" s="86">
        <f t="shared" si="115"/>
        <v>1</v>
      </c>
      <c r="P2418" s="86">
        <f t="shared" si="115"/>
        <v>74507</v>
      </c>
      <c r="Q2418" s="86" t="str">
        <f t="shared" si="114"/>
        <v/>
      </c>
    </row>
    <row r="2419" spans="1:17" x14ac:dyDescent="0.25">
      <c r="A2419" t="s">
        <v>3347</v>
      </c>
      <c r="B2419" t="s">
        <v>765</v>
      </c>
      <c r="C2419" t="s">
        <v>775</v>
      </c>
      <c r="D2419" t="s">
        <v>851</v>
      </c>
      <c r="E2419" t="s">
        <v>780</v>
      </c>
      <c r="F2419">
        <v>1</v>
      </c>
      <c r="G2419" t="s">
        <v>3347</v>
      </c>
      <c r="H2419" t="s">
        <v>765</v>
      </c>
      <c r="J2419" s="90">
        <f t="shared" si="113"/>
        <v>74510</v>
      </c>
      <c r="K2419" s="86" t="str">
        <f t="shared" si="115"/>
        <v/>
      </c>
      <c r="L2419" s="86">
        <f t="shared" si="115"/>
        <v>97</v>
      </c>
      <c r="M2419" s="86">
        <f t="shared" si="115"/>
        <v>101</v>
      </c>
      <c r="N2419" s="86">
        <f t="shared" si="115"/>
        <v>64</v>
      </c>
      <c r="O2419" s="86">
        <f t="shared" si="115"/>
        <v>1</v>
      </c>
      <c r="P2419" s="86">
        <f t="shared" si="115"/>
        <v>74510</v>
      </c>
      <c r="Q2419" s="86" t="str">
        <f t="shared" si="114"/>
        <v/>
      </c>
    </row>
    <row r="2420" spans="1:17" x14ac:dyDescent="0.25">
      <c r="A2420" t="s">
        <v>3348</v>
      </c>
      <c r="B2420" t="s">
        <v>765</v>
      </c>
      <c r="C2420" t="s">
        <v>775</v>
      </c>
      <c r="D2420" t="s">
        <v>851</v>
      </c>
      <c r="E2420" t="s">
        <v>780</v>
      </c>
      <c r="F2420">
        <v>1</v>
      </c>
      <c r="G2420" t="s">
        <v>3348</v>
      </c>
      <c r="H2420" t="s">
        <v>765</v>
      </c>
      <c r="J2420" s="90">
        <f t="shared" si="113"/>
        <v>74513</v>
      </c>
      <c r="K2420" s="86" t="str">
        <f t="shared" si="115"/>
        <v/>
      </c>
      <c r="L2420" s="86">
        <f t="shared" si="115"/>
        <v>97</v>
      </c>
      <c r="M2420" s="86">
        <f t="shared" si="115"/>
        <v>101</v>
      </c>
      <c r="N2420" s="86">
        <f t="shared" si="115"/>
        <v>64</v>
      </c>
      <c r="O2420" s="86">
        <f t="shared" si="115"/>
        <v>1</v>
      </c>
      <c r="P2420" s="86">
        <f t="shared" si="115"/>
        <v>74513</v>
      </c>
      <c r="Q2420" s="86" t="str">
        <f t="shared" si="114"/>
        <v/>
      </c>
    </row>
    <row r="2421" spans="1:17" x14ac:dyDescent="0.25">
      <c r="A2421" t="s">
        <v>3349</v>
      </c>
      <c r="B2421" t="s">
        <v>765</v>
      </c>
      <c r="C2421" t="s">
        <v>863</v>
      </c>
      <c r="D2421" t="s">
        <v>851</v>
      </c>
      <c r="E2421" t="s">
        <v>780</v>
      </c>
      <c r="F2421">
        <v>1</v>
      </c>
      <c r="G2421" t="s">
        <v>3349</v>
      </c>
      <c r="H2421" t="s">
        <v>765</v>
      </c>
      <c r="J2421" s="90">
        <f t="shared" si="113"/>
        <v>76296</v>
      </c>
      <c r="K2421" s="86" t="str">
        <f t="shared" si="115"/>
        <v/>
      </c>
      <c r="L2421" s="86">
        <f t="shared" si="115"/>
        <v>90</v>
      </c>
      <c r="M2421" s="86">
        <f t="shared" si="115"/>
        <v>101</v>
      </c>
      <c r="N2421" s="86">
        <f t="shared" si="115"/>
        <v>64</v>
      </c>
      <c r="O2421" s="86">
        <f t="shared" si="115"/>
        <v>1</v>
      </c>
      <c r="P2421" s="86">
        <f t="shared" si="115"/>
        <v>76296</v>
      </c>
      <c r="Q2421" s="86" t="str">
        <f t="shared" si="114"/>
        <v/>
      </c>
    </row>
    <row r="2422" spans="1:17" x14ac:dyDescent="0.25">
      <c r="A2422" t="s">
        <v>3350</v>
      </c>
      <c r="B2422" t="s">
        <v>765</v>
      </c>
      <c r="C2422" t="s">
        <v>775</v>
      </c>
      <c r="D2422" t="s">
        <v>851</v>
      </c>
      <c r="E2422" t="s">
        <v>780</v>
      </c>
      <c r="F2422">
        <v>1</v>
      </c>
      <c r="G2422" t="s">
        <v>3350</v>
      </c>
      <c r="H2422" t="s">
        <v>765</v>
      </c>
      <c r="J2422" s="90">
        <f t="shared" si="113"/>
        <v>76501</v>
      </c>
      <c r="K2422" s="86" t="str">
        <f t="shared" si="115"/>
        <v/>
      </c>
      <c r="L2422" s="86">
        <f t="shared" si="115"/>
        <v>97</v>
      </c>
      <c r="M2422" s="86">
        <f t="shared" si="115"/>
        <v>101</v>
      </c>
      <c r="N2422" s="86">
        <f t="shared" si="115"/>
        <v>64</v>
      </c>
      <c r="O2422" s="86">
        <f t="shared" si="115"/>
        <v>1</v>
      </c>
      <c r="P2422" s="86">
        <f t="shared" si="115"/>
        <v>76501</v>
      </c>
      <c r="Q2422" s="86" t="str">
        <f t="shared" si="114"/>
        <v/>
      </c>
    </row>
    <row r="2423" spans="1:17" x14ac:dyDescent="0.25">
      <c r="A2423" t="s">
        <v>3351</v>
      </c>
      <c r="B2423" t="s">
        <v>765</v>
      </c>
      <c r="C2423" t="s">
        <v>775</v>
      </c>
      <c r="D2423" t="s">
        <v>851</v>
      </c>
      <c r="E2423" t="s">
        <v>780</v>
      </c>
      <c r="F2423">
        <v>1</v>
      </c>
      <c r="G2423" t="s">
        <v>3351</v>
      </c>
      <c r="H2423" t="s">
        <v>765</v>
      </c>
      <c r="J2423" s="90">
        <f t="shared" si="113"/>
        <v>76512</v>
      </c>
      <c r="K2423" s="86" t="str">
        <f t="shared" si="115"/>
        <v/>
      </c>
      <c r="L2423" s="86">
        <f t="shared" si="115"/>
        <v>97</v>
      </c>
      <c r="M2423" s="86">
        <f t="shared" si="115"/>
        <v>101</v>
      </c>
      <c r="N2423" s="86">
        <f t="shared" si="115"/>
        <v>64</v>
      </c>
      <c r="O2423" s="86">
        <f t="shared" si="115"/>
        <v>1</v>
      </c>
      <c r="P2423" s="86">
        <f t="shared" si="115"/>
        <v>76512</v>
      </c>
      <c r="Q2423" s="86" t="str">
        <f t="shared" si="114"/>
        <v/>
      </c>
    </row>
    <row r="2424" spans="1:17" x14ac:dyDescent="0.25">
      <c r="A2424" t="s">
        <v>3352</v>
      </c>
      <c r="B2424" t="s">
        <v>765</v>
      </c>
      <c r="C2424" t="s">
        <v>775</v>
      </c>
      <c r="D2424" t="s">
        <v>851</v>
      </c>
      <c r="E2424" t="s">
        <v>780</v>
      </c>
      <c r="F2424">
        <v>1</v>
      </c>
      <c r="G2424" t="s">
        <v>3352</v>
      </c>
      <c r="H2424" t="s">
        <v>765</v>
      </c>
      <c r="J2424" s="90">
        <f t="shared" si="113"/>
        <v>76522</v>
      </c>
      <c r="K2424" s="86" t="str">
        <f t="shared" si="115"/>
        <v/>
      </c>
      <c r="L2424" s="86">
        <f t="shared" si="115"/>
        <v>97</v>
      </c>
      <c r="M2424" s="86">
        <f t="shared" si="115"/>
        <v>101</v>
      </c>
      <c r="N2424" s="86">
        <f t="shared" si="115"/>
        <v>64</v>
      </c>
      <c r="O2424" s="86">
        <f t="shared" si="115"/>
        <v>1</v>
      </c>
      <c r="P2424" s="86">
        <f t="shared" si="115"/>
        <v>76522</v>
      </c>
      <c r="Q2424" s="86" t="str">
        <f t="shared" si="114"/>
        <v/>
      </c>
    </row>
    <row r="2425" spans="1:17" x14ac:dyDescent="0.25">
      <c r="A2425" t="s">
        <v>3353</v>
      </c>
      <c r="B2425" t="s">
        <v>765</v>
      </c>
      <c r="C2425" t="s">
        <v>775</v>
      </c>
      <c r="D2425" t="s">
        <v>851</v>
      </c>
      <c r="E2425" t="s">
        <v>780</v>
      </c>
      <c r="F2425">
        <v>1</v>
      </c>
      <c r="G2425" t="s">
        <v>3353</v>
      </c>
      <c r="H2425" t="s">
        <v>765</v>
      </c>
      <c r="J2425" s="90">
        <f t="shared" si="113"/>
        <v>76523</v>
      </c>
      <c r="K2425" s="86" t="str">
        <f t="shared" si="115"/>
        <v/>
      </c>
      <c r="L2425" s="86">
        <f t="shared" si="115"/>
        <v>97</v>
      </c>
      <c r="M2425" s="86">
        <f t="shared" si="115"/>
        <v>101</v>
      </c>
      <c r="N2425" s="86">
        <f t="shared" si="115"/>
        <v>64</v>
      </c>
      <c r="O2425" s="86">
        <f t="shared" si="115"/>
        <v>1</v>
      </c>
      <c r="P2425" s="86">
        <f t="shared" si="115"/>
        <v>76523</v>
      </c>
      <c r="Q2425" s="86" t="str">
        <f t="shared" si="114"/>
        <v/>
      </c>
    </row>
    <row r="2426" spans="1:17" x14ac:dyDescent="0.25">
      <c r="A2426" t="s">
        <v>3354</v>
      </c>
      <c r="B2426" t="s">
        <v>765</v>
      </c>
      <c r="C2426" t="s">
        <v>775</v>
      </c>
      <c r="D2426" t="s">
        <v>851</v>
      </c>
      <c r="E2426" t="s">
        <v>780</v>
      </c>
      <c r="F2426">
        <v>1</v>
      </c>
      <c r="G2426" t="s">
        <v>3354</v>
      </c>
      <c r="H2426" t="s">
        <v>765</v>
      </c>
      <c r="J2426" s="90">
        <f t="shared" si="113"/>
        <v>76532</v>
      </c>
      <c r="K2426" s="86" t="str">
        <f t="shared" si="115"/>
        <v/>
      </c>
      <c r="L2426" s="86">
        <f t="shared" si="115"/>
        <v>97</v>
      </c>
      <c r="M2426" s="86">
        <f t="shared" si="115"/>
        <v>101</v>
      </c>
      <c r="N2426" s="86">
        <f t="shared" si="115"/>
        <v>64</v>
      </c>
      <c r="O2426" s="86">
        <f t="shared" si="115"/>
        <v>1</v>
      </c>
      <c r="P2426" s="86">
        <f t="shared" si="115"/>
        <v>76532</v>
      </c>
      <c r="Q2426" s="86" t="str">
        <f t="shared" si="114"/>
        <v/>
      </c>
    </row>
    <row r="2427" spans="1:17" x14ac:dyDescent="0.25">
      <c r="A2427" t="s">
        <v>3355</v>
      </c>
      <c r="B2427" t="s">
        <v>765</v>
      </c>
      <c r="C2427" t="s">
        <v>775</v>
      </c>
      <c r="D2427" t="s">
        <v>851</v>
      </c>
      <c r="E2427" t="s">
        <v>780</v>
      </c>
      <c r="F2427">
        <v>1</v>
      </c>
      <c r="G2427" t="s">
        <v>3355</v>
      </c>
      <c r="H2427" t="s">
        <v>765</v>
      </c>
      <c r="J2427" s="90">
        <f t="shared" si="113"/>
        <v>76533</v>
      </c>
      <c r="K2427" s="86" t="str">
        <f t="shared" si="115"/>
        <v/>
      </c>
      <c r="L2427" s="86">
        <f t="shared" si="115"/>
        <v>97</v>
      </c>
      <c r="M2427" s="86">
        <f t="shared" si="115"/>
        <v>101</v>
      </c>
      <c r="N2427" s="86">
        <f t="shared" si="115"/>
        <v>64</v>
      </c>
      <c r="O2427" s="86">
        <f t="shared" si="115"/>
        <v>1</v>
      </c>
      <c r="P2427" s="86">
        <f t="shared" si="115"/>
        <v>76533</v>
      </c>
      <c r="Q2427" s="86" t="str">
        <f t="shared" si="114"/>
        <v/>
      </c>
    </row>
    <row r="2428" spans="1:17" x14ac:dyDescent="0.25">
      <c r="A2428" t="s">
        <v>3356</v>
      </c>
      <c r="B2428" t="s">
        <v>765</v>
      </c>
      <c r="C2428" t="s">
        <v>775</v>
      </c>
      <c r="D2428" t="s">
        <v>851</v>
      </c>
      <c r="E2428" t="s">
        <v>780</v>
      </c>
      <c r="F2428">
        <v>1</v>
      </c>
      <c r="G2428" t="s">
        <v>3356</v>
      </c>
      <c r="H2428" t="s">
        <v>765</v>
      </c>
      <c r="J2428" s="90">
        <f t="shared" si="113"/>
        <v>76542</v>
      </c>
      <c r="K2428" s="86" t="str">
        <f t="shared" si="115"/>
        <v/>
      </c>
      <c r="L2428" s="86">
        <f t="shared" si="115"/>
        <v>97</v>
      </c>
      <c r="M2428" s="86">
        <f t="shared" si="115"/>
        <v>101</v>
      </c>
      <c r="N2428" s="86">
        <f t="shared" si="115"/>
        <v>64</v>
      </c>
      <c r="O2428" s="86">
        <f t="shared" si="115"/>
        <v>1</v>
      </c>
      <c r="P2428" s="86">
        <f t="shared" si="115"/>
        <v>76542</v>
      </c>
      <c r="Q2428" s="86" t="str">
        <f t="shared" si="114"/>
        <v/>
      </c>
    </row>
    <row r="2429" spans="1:17" x14ac:dyDescent="0.25">
      <c r="A2429" t="s">
        <v>3357</v>
      </c>
      <c r="B2429" t="s">
        <v>765</v>
      </c>
      <c r="C2429" t="s">
        <v>775</v>
      </c>
      <c r="D2429" t="s">
        <v>851</v>
      </c>
      <c r="E2429" t="s">
        <v>780</v>
      </c>
      <c r="F2429">
        <v>1</v>
      </c>
      <c r="G2429" t="s">
        <v>3357</v>
      </c>
      <c r="H2429" t="s">
        <v>765</v>
      </c>
      <c r="J2429" s="90">
        <f t="shared" si="113"/>
        <v>76543</v>
      </c>
      <c r="K2429" s="86" t="str">
        <f t="shared" si="115"/>
        <v/>
      </c>
      <c r="L2429" s="86">
        <f t="shared" si="115"/>
        <v>97</v>
      </c>
      <c r="M2429" s="86">
        <f t="shared" si="115"/>
        <v>101</v>
      </c>
      <c r="N2429" s="86">
        <f t="shared" si="115"/>
        <v>64</v>
      </c>
      <c r="O2429" s="86">
        <f t="shared" si="115"/>
        <v>1</v>
      </c>
      <c r="P2429" s="86">
        <f t="shared" si="115"/>
        <v>76543</v>
      </c>
      <c r="Q2429" s="86" t="str">
        <f t="shared" si="114"/>
        <v/>
      </c>
    </row>
    <row r="2430" spans="1:17" x14ac:dyDescent="0.25">
      <c r="A2430" t="s">
        <v>3358</v>
      </c>
      <c r="B2430" t="s">
        <v>765</v>
      </c>
      <c r="C2430" t="s">
        <v>775</v>
      </c>
      <c r="D2430" t="s">
        <v>851</v>
      </c>
      <c r="E2430" t="s">
        <v>780</v>
      </c>
      <c r="F2430">
        <v>1</v>
      </c>
      <c r="G2430" t="s">
        <v>3358</v>
      </c>
      <c r="H2430" t="s">
        <v>765</v>
      </c>
      <c r="J2430" s="90">
        <f t="shared" si="113"/>
        <v>76545</v>
      </c>
      <c r="K2430" s="86" t="str">
        <f t="shared" si="115"/>
        <v/>
      </c>
      <c r="L2430" s="86">
        <f t="shared" si="115"/>
        <v>97</v>
      </c>
      <c r="M2430" s="86">
        <f t="shared" si="115"/>
        <v>101</v>
      </c>
      <c r="N2430" s="86">
        <f t="shared" si="115"/>
        <v>64</v>
      </c>
      <c r="O2430" s="86">
        <f t="shared" si="115"/>
        <v>1</v>
      </c>
      <c r="P2430" s="86">
        <f t="shared" si="115"/>
        <v>76545</v>
      </c>
      <c r="Q2430" s="86" t="str">
        <f t="shared" si="114"/>
        <v/>
      </c>
    </row>
    <row r="2431" spans="1:17" x14ac:dyDescent="0.25">
      <c r="A2431" t="s">
        <v>3359</v>
      </c>
      <c r="B2431" t="s">
        <v>765</v>
      </c>
      <c r="C2431" t="s">
        <v>775</v>
      </c>
      <c r="D2431" t="s">
        <v>851</v>
      </c>
      <c r="E2431" t="s">
        <v>780</v>
      </c>
      <c r="F2431">
        <v>1</v>
      </c>
      <c r="G2431" t="s">
        <v>3359</v>
      </c>
      <c r="H2431" t="s">
        <v>765</v>
      </c>
      <c r="J2431" s="90">
        <f t="shared" si="113"/>
        <v>76546</v>
      </c>
      <c r="K2431" s="86" t="str">
        <f t="shared" si="115"/>
        <v/>
      </c>
      <c r="L2431" s="86">
        <f t="shared" si="115"/>
        <v>97</v>
      </c>
      <c r="M2431" s="86">
        <f t="shared" si="115"/>
        <v>101</v>
      </c>
      <c r="N2431" s="86">
        <f t="shared" si="115"/>
        <v>64</v>
      </c>
      <c r="O2431" s="86">
        <f t="shared" si="115"/>
        <v>1</v>
      </c>
      <c r="P2431" s="86">
        <f t="shared" si="115"/>
        <v>76546</v>
      </c>
      <c r="Q2431" s="86" t="str">
        <f t="shared" si="114"/>
        <v/>
      </c>
    </row>
    <row r="2432" spans="1:17" x14ac:dyDescent="0.25">
      <c r="A2432" t="s">
        <v>3360</v>
      </c>
      <c r="B2432" t="s">
        <v>765</v>
      </c>
      <c r="C2432" t="s">
        <v>775</v>
      </c>
      <c r="D2432" t="s">
        <v>851</v>
      </c>
      <c r="E2432" t="s">
        <v>780</v>
      </c>
      <c r="F2432">
        <v>1</v>
      </c>
      <c r="G2432" t="s">
        <v>3360</v>
      </c>
      <c r="H2432" t="s">
        <v>765</v>
      </c>
      <c r="J2432" s="90">
        <f t="shared" si="113"/>
        <v>76552</v>
      </c>
      <c r="K2432" s="86" t="str">
        <f t="shared" si="115"/>
        <v/>
      </c>
      <c r="L2432" s="86">
        <f t="shared" si="115"/>
        <v>97</v>
      </c>
      <c r="M2432" s="86">
        <f t="shared" si="115"/>
        <v>101</v>
      </c>
      <c r="N2432" s="86">
        <f t="shared" si="115"/>
        <v>64</v>
      </c>
      <c r="O2432" s="86">
        <f t="shared" si="115"/>
        <v>1</v>
      </c>
      <c r="P2432" s="86">
        <f t="shared" si="115"/>
        <v>76552</v>
      </c>
      <c r="Q2432" s="86" t="str">
        <f t="shared" si="114"/>
        <v/>
      </c>
    </row>
    <row r="2433" spans="1:17" x14ac:dyDescent="0.25">
      <c r="A2433" t="s">
        <v>3361</v>
      </c>
      <c r="B2433" t="s">
        <v>765</v>
      </c>
      <c r="C2433" t="s">
        <v>775</v>
      </c>
      <c r="D2433" t="s">
        <v>851</v>
      </c>
      <c r="E2433" t="s">
        <v>780</v>
      </c>
      <c r="F2433">
        <v>1</v>
      </c>
      <c r="G2433" t="s">
        <v>3361</v>
      </c>
      <c r="H2433" t="s">
        <v>765</v>
      </c>
      <c r="J2433" s="90">
        <f t="shared" si="113"/>
        <v>76554</v>
      </c>
      <c r="K2433" s="86" t="str">
        <f t="shared" si="115"/>
        <v/>
      </c>
      <c r="L2433" s="86">
        <f t="shared" si="115"/>
        <v>97</v>
      </c>
      <c r="M2433" s="86">
        <f t="shared" si="115"/>
        <v>101</v>
      </c>
      <c r="N2433" s="86">
        <f t="shared" si="115"/>
        <v>64</v>
      </c>
      <c r="O2433" s="86">
        <f t="shared" si="115"/>
        <v>1</v>
      </c>
      <c r="P2433" s="86">
        <f t="shared" si="115"/>
        <v>76554</v>
      </c>
      <c r="Q2433" s="86" t="str">
        <f t="shared" si="114"/>
        <v/>
      </c>
    </row>
    <row r="2434" spans="1:17" x14ac:dyDescent="0.25">
      <c r="A2434" t="s">
        <v>3362</v>
      </c>
      <c r="B2434" t="s">
        <v>765</v>
      </c>
      <c r="C2434" t="s">
        <v>775</v>
      </c>
      <c r="D2434" t="s">
        <v>851</v>
      </c>
      <c r="E2434" t="s">
        <v>780</v>
      </c>
      <c r="F2434">
        <v>1</v>
      </c>
      <c r="G2434" t="s">
        <v>3362</v>
      </c>
      <c r="H2434" t="s">
        <v>765</v>
      </c>
      <c r="J2434" s="90">
        <f t="shared" ref="J2434:J2497" si="116">IFERROR(+A2434+0,A2434)</f>
        <v>76555</v>
      </c>
      <c r="K2434" s="86" t="str">
        <f t="shared" si="115"/>
        <v/>
      </c>
      <c r="L2434" s="86">
        <f t="shared" si="115"/>
        <v>97</v>
      </c>
      <c r="M2434" s="86">
        <f t="shared" si="115"/>
        <v>101</v>
      </c>
      <c r="N2434" s="86">
        <f t="shared" si="115"/>
        <v>64</v>
      </c>
      <c r="O2434" s="86">
        <f t="shared" si="115"/>
        <v>1</v>
      </c>
      <c r="P2434" s="86">
        <f t="shared" si="115"/>
        <v>76555</v>
      </c>
      <c r="Q2434" s="86" t="str">
        <f t="shared" si="114"/>
        <v/>
      </c>
    </row>
    <row r="2435" spans="1:17" x14ac:dyDescent="0.25">
      <c r="A2435" t="s">
        <v>3363</v>
      </c>
      <c r="B2435" t="s">
        <v>765</v>
      </c>
      <c r="C2435" t="s">
        <v>775</v>
      </c>
      <c r="D2435" t="s">
        <v>851</v>
      </c>
      <c r="E2435" t="s">
        <v>780</v>
      </c>
      <c r="F2435">
        <v>1</v>
      </c>
      <c r="G2435" t="s">
        <v>3363</v>
      </c>
      <c r="H2435" t="s">
        <v>765</v>
      </c>
      <c r="J2435" s="90">
        <f t="shared" si="116"/>
        <v>76556</v>
      </c>
      <c r="K2435" s="86" t="str">
        <f t="shared" si="115"/>
        <v/>
      </c>
      <c r="L2435" s="86">
        <f t="shared" si="115"/>
        <v>97</v>
      </c>
      <c r="M2435" s="86">
        <f t="shared" si="115"/>
        <v>101</v>
      </c>
      <c r="N2435" s="86">
        <f t="shared" si="115"/>
        <v>64</v>
      </c>
      <c r="O2435" s="86">
        <f t="shared" si="115"/>
        <v>1</v>
      </c>
      <c r="P2435" s="86">
        <f t="shared" si="115"/>
        <v>76556</v>
      </c>
      <c r="Q2435" s="86" t="str">
        <f t="shared" si="114"/>
        <v/>
      </c>
    </row>
    <row r="2436" spans="1:17" x14ac:dyDescent="0.25">
      <c r="A2436" t="s">
        <v>3364</v>
      </c>
      <c r="B2436" t="s">
        <v>765</v>
      </c>
      <c r="C2436" t="s">
        <v>775</v>
      </c>
      <c r="D2436" t="s">
        <v>851</v>
      </c>
      <c r="E2436" t="s">
        <v>780</v>
      </c>
      <c r="F2436">
        <v>1</v>
      </c>
      <c r="G2436" t="s">
        <v>3364</v>
      </c>
      <c r="H2436" t="s">
        <v>765</v>
      </c>
      <c r="J2436" s="90">
        <f t="shared" si="116"/>
        <v>76557</v>
      </c>
      <c r="K2436" s="86" t="str">
        <f t="shared" si="115"/>
        <v/>
      </c>
      <c r="L2436" s="86">
        <f t="shared" si="115"/>
        <v>97</v>
      </c>
      <c r="M2436" s="86">
        <f t="shared" si="115"/>
        <v>101</v>
      </c>
      <c r="N2436" s="86">
        <f t="shared" si="115"/>
        <v>64</v>
      </c>
      <c r="O2436" s="86">
        <f t="shared" si="115"/>
        <v>1</v>
      </c>
      <c r="P2436" s="86">
        <f t="shared" si="115"/>
        <v>76557</v>
      </c>
      <c r="Q2436" s="86" t="str">
        <f t="shared" si="114"/>
        <v/>
      </c>
    </row>
    <row r="2437" spans="1:17" x14ac:dyDescent="0.25">
      <c r="A2437" t="s">
        <v>3365</v>
      </c>
      <c r="B2437" t="s">
        <v>765</v>
      </c>
      <c r="C2437" t="s">
        <v>775</v>
      </c>
      <c r="D2437" t="s">
        <v>851</v>
      </c>
      <c r="E2437" t="s">
        <v>780</v>
      </c>
      <c r="F2437">
        <v>1</v>
      </c>
      <c r="G2437" t="s">
        <v>3365</v>
      </c>
      <c r="H2437" t="s">
        <v>765</v>
      </c>
      <c r="J2437" s="90">
        <f t="shared" si="116"/>
        <v>76558</v>
      </c>
      <c r="K2437" s="86" t="str">
        <f t="shared" si="115"/>
        <v/>
      </c>
      <c r="L2437" s="86">
        <f t="shared" si="115"/>
        <v>97</v>
      </c>
      <c r="M2437" s="86">
        <f t="shared" si="115"/>
        <v>101</v>
      </c>
      <c r="N2437" s="86">
        <f t="shared" si="115"/>
        <v>64</v>
      </c>
      <c r="O2437" s="86">
        <f t="shared" si="115"/>
        <v>1</v>
      </c>
      <c r="P2437" s="86">
        <f t="shared" si="115"/>
        <v>76558</v>
      </c>
      <c r="Q2437" s="86" t="str">
        <f t="shared" si="114"/>
        <v/>
      </c>
    </row>
    <row r="2438" spans="1:17" x14ac:dyDescent="0.25">
      <c r="A2438" t="s">
        <v>3366</v>
      </c>
      <c r="B2438" t="s">
        <v>765</v>
      </c>
      <c r="C2438" t="s">
        <v>775</v>
      </c>
      <c r="D2438" t="s">
        <v>851</v>
      </c>
      <c r="E2438" t="s">
        <v>780</v>
      </c>
      <c r="F2438">
        <v>1</v>
      </c>
      <c r="G2438" t="s">
        <v>3366</v>
      </c>
      <c r="H2438" t="s">
        <v>765</v>
      </c>
      <c r="J2438" s="90">
        <f t="shared" si="116"/>
        <v>76559</v>
      </c>
      <c r="K2438" s="86" t="str">
        <f t="shared" si="115"/>
        <v/>
      </c>
      <c r="L2438" s="86">
        <f t="shared" si="115"/>
        <v>97</v>
      </c>
      <c r="M2438" s="86">
        <f t="shared" si="115"/>
        <v>101</v>
      </c>
      <c r="N2438" s="86">
        <f t="shared" si="115"/>
        <v>64</v>
      </c>
      <c r="O2438" s="86">
        <f t="shared" si="115"/>
        <v>1</v>
      </c>
      <c r="P2438" s="86">
        <f t="shared" si="115"/>
        <v>76559</v>
      </c>
      <c r="Q2438" s="86" t="str">
        <f t="shared" si="114"/>
        <v/>
      </c>
    </row>
    <row r="2439" spans="1:17" x14ac:dyDescent="0.25">
      <c r="A2439" t="s">
        <v>3367</v>
      </c>
      <c r="B2439" t="s">
        <v>765</v>
      </c>
      <c r="C2439" t="s">
        <v>775</v>
      </c>
      <c r="D2439" t="s">
        <v>851</v>
      </c>
      <c r="E2439" t="s">
        <v>780</v>
      </c>
      <c r="F2439">
        <v>1</v>
      </c>
      <c r="G2439" t="s">
        <v>3367</v>
      </c>
      <c r="H2439" t="s">
        <v>765</v>
      </c>
      <c r="J2439" s="90">
        <f t="shared" si="116"/>
        <v>76572</v>
      </c>
      <c r="K2439" s="86" t="str">
        <f t="shared" si="115"/>
        <v/>
      </c>
      <c r="L2439" s="86">
        <f t="shared" si="115"/>
        <v>97</v>
      </c>
      <c r="M2439" s="86">
        <f t="shared" si="115"/>
        <v>101</v>
      </c>
      <c r="N2439" s="86">
        <f t="shared" ref="K2439:Q2477" si="117">IFERROR(+E2439+0,"")</f>
        <v>64</v>
      </c>
      <c r="O2439" s="86">
        <f t="shared" si="117"/>
        <v>1</v>
      </c>
      <c r="P2439" s="86">
        <f t="shared" si="117"/>
        <v>76572</v>
      </c>
      <c r="Q2439" s="86" t="str">
        <f t="shared" si="114"/>
        <v/>
      </c>
    </row>
    <row r="2440" spans="1:17" x14ac:dyDescent="0.25">
      <c r="A2440" t="s">
        <v>3368</v>
      </c>
      <c r="B2440" t="s">
        <v>765</v>
      </c>
      <c r="C2440" t="s">
        <v>775</v>
      </c>
      <c r="D2440" t="s">
        <v>851</v>
      </c>
      <c r="E2440" t="s">
        <v>780</v>
      </c>
      <c r="F2440">
        <v>1</v>
      </c>
      <c r="G2440" t="s">
        <v>3368</v>
      </c>
      <c r="H2440" t="s">
        <v>765</v>
      </c>
      <c r="J2440" s="90">
        <f t="shared" si="116"/>
        <v>76573</v>
      </c>
      <c r="K2440" s="86" t="str">
        <f t="shared" si="117"/>
        <v/>
      </c>
      <c r="L2440" s="86">
        <f t="shared" si="117"/>
        <v>97</v>
      </c>
      <c r="M2440" s="86">
        <f t="shared" si="117"/>
        <v>101</v>
      </c>
      <c r="N2440" s="86">
        <f t="shared" si="117"/>
        <v>64</v>
      </c>
      <c r="O2440" s="86">
        <f t="shared" si="117"/>
        <v>1</v>
      </c>
      <c r="P2440" s="86">
        <f t="shared" si="117"/>
        <v>76573</v>
      </c>
      <c r="Q2440" s="86" t="str">
        <f t="shared" si="114"/>
        <v/>
      </c>
    </row>
    <row r="2441" spans="1:17" x14ac:dyDescent="0.25">
      <c r="A2441" t="s">
        <v>3369</v>
      </c>
      <c r="B2441" t="s">
        <v>765</v>
      </c>
      <c r="C2441" t="s">
        <v>775</v>
      </c>
      <c r="D2441" t="s">
        <v>851</v>
      </c>
      <c r="E2441" t="s">
        <v>780</v>
      </c>
      <c r="F2441">
        <v>1</v>
      </c>
      <c r="G2441" t="s">
        <v>3369</v>
      </c>
      <c r="H2441" t="s">
        <v>765</v>
      </c>
      <c r="J2441" s="90">
        <f t="shared" si="116"/>
        <v>76574</v>
      </c>
      <c r="K2441" s="86" t="str">
        <f t="shared" si="117"/>
        <v/>
      </c>
      <c r="L2441" s="86">
        <f t="shared" si="117"/>
        <v>97</v>
      </c>
      <c r="M2441" s="86">
        <f t="shared" si="117"/>
        <v>101</v>
      </c>
      <c r="N2441" s="86">
        <f t="shared" si="117"/>
        <v>64</v>
      </c>
      <c r="O2441" s="86">
        <f t="shared" si="117"/>
        <v>1</v>
      </c>
      <c r="P2441" s="86">
        <f t="shared" si="117"/>
        <v>76574</v>
      </c>
      <c r="Q2441" s="86" t="str">
        <f t="shared" si="114"/>
        <v/>
      </c>
    </row>
    <row r="2442" spans="1:17" x14ac:dyDescent="0.25">
      <c r="A2442" t="s">
        <v>3370</v>
      </c>
      <c r="B2442" t="s">
        <v>765</v>
      </c>
      <c r="C2442" t="s">
        <v>775</v>
      </c>
      <c r="D2442" t="s">
        <v>851</v>
      </c>
      <c r="E2442" t="s">
        <v>780</v>
      </c>
      <c r="F2442">
        <v>1</v>
      </c>
      <c r="G2442" t="s">
        <v>3370</v>
      </c>
      <c r="H2442" t="s">
        <v>765</v>
      </c>
      <c r="J2442" s="90">
        <f t="shared" si="116"/>
        <v>76575</v>
      </c>
      <c r="K2442" s="86" t="str">
        <f t="shared" si="117"/>
        <v/>
      </c>
      <c r="L2442" s="86">
        <f t="shared" si="117"/>
        <v>97</v>
      </c>
      <c r="M2442" s="86">
        <f t="shared" si="117"/>
        <v>101</v>
      </c>
      <c r="N2442" s="86">
        <f t="shared" si="117"/>
        <v>64</v>
      </c>
      <c r="O2442" s="86">
        <f t="shared" si="117"/>
        <v>1</v>
      </c>
      <c r="P2442" s="86">
        <f t="shared" si="117"/>
        <v>76575</v>
      </c>
      <c r="Q2442" s="86" t="str">
        <f t="shared" si="114"/>
        <v/>
      </c>
    </row>
    <row r="2443" spans="1:17" x14ac:dyDescent="0.25">
      <c r="A2443" t="s">
        <v>3371</v>
      </c>
      <c r="B2443" t="s">
        <v>765</v>
      </c>
      <c r="C2443" t="s">
        <v>775</v>
      </c>
      <c r="D2443" t="s">
        <v>851</v>
      </c>
      <c r="E2443" t="s">
        <v>780</v>
      </c>
      <c r="F2443">
        <v>1</v>
      </c>
      <c r="G2443" t="s">
        <v>3371</v>
      </c>
      <c r="H2443" t="s">
        <v>765</v>
      </c>
      <c r="J2443" s="90">
        <f t="shared" si="116"/>
        <v>76576</v>
      </c>
      <c r="K2443" s="86" t="str">
        <f t="shared" si="117"/>
        <v/>
      </c>
      <c r="L2443" s="86">
        <f t="shared" si="117"/>
        <v>97</v>
      </c>
      <c r="M2443" s="86">
        <f t="shared" si="117"/>
        <v>101</v>
      </c>
      <c r="N2443" s="86">
        <f t="shared" si="117"/>
        <v>64</v>
      </c>
      <c r="O2443" s="86">
        <f t="shared" si="117"/>
        <v>1</v>
      </c>
      <c r="P2443" s="86">
        <f t="shared" si="117"/>
        <v>76576</v>
      </c>
      <c r="Q2443" s="86" t="str">
        <f t="shared" si="114"/>
        <v/>
      </c>
    </row>
    <row r="2444" spans="1:17" x14ac:dyDescent="0.25">
      <c r="A2444" t="s">
        <v>3372</v>
      </c>
      <c r="B2444" t="s">
        <v>765</v>
      </c>
      <c r="C2444" t="s">
        <v>775</v>
      </c>
      <c r="D2444" t="s">
        <v>851</v>
      </c>
      <c r="E2444" t="s">
        <v>780</v>
      </c>
      <c r="F2444">
        <v>1</v>
      </c>
      <c r="G2444" t="s">
        <v>3372</v>
      </c>
      <c r="H2444" t="s">
        <v>765</v>
      </c>
      <c r="J2444" s="90">
        <f t="shared" si="116"/>
        <v>76578</v>
      </c>
      <c r="K2444" s="86" t="str">
        <f t="shared" si="117"/>
        <v/>
      </c>
      <c r="L2444" s="86">
        <f t="shared" si="117"/>
        <v>97</v>
      </c>
      <c r="M2444" s="86">
        <f t="shared" si="117"/>
        <v>101</v>
      </c>
      <c r="N2444" s="86">
        <f t="shared" si="117"/>
        <v>64</v>
      </c>
      <c r="O2444" s="86">
        <f t="shared" si="117"/>
        <v>1</v>
      </c>
      <c r="P2444" s="86">
        <f t="shared" si="117"/>
        <v>76578</v>
      </c>
      <c r="Q2444" s="86" t="str">
        <f t="shared" si="114"/>
        <v/>
      </c>
    </row>
    <row r="2445" spans="1:17" x14ac:dyDescent="0.25">
      <c r="A2445" t="s">
        <v>3373</v>
      </c>
      <c r="B2445" t="s">
        <v>765</v>
      </c>
      <c r="C2445" t="s">
        <v>775</v>
      </c>
      <c r="D2445" t="s">
        <v>851</v>
      </c>
      <c r="E2445" t="s">
        <v>780</v>
      </c>
      <c r="F2445">
        <v>1</v>
      </c>
      <c r="G2445" t="s">
        <v>3373</v>
      </c>
      <c r="H2445" t="s">
        <v>765</v>
      </c>
      <c r="J2445" s="90">
        <f t="shared" si="116"/>
        <v>76582</v>
      </c>
      <c r="K2445" s="86" t="str">
        <f t="shared" si="117"/>
        <v/>
      </c>
      <c r="L2445" s="86">
        <f t="shared" si="117"/>
        <v>97</v>
      </c>
      <c r="M2445" s="86">
        <f t="shared" si="117"/>
        <v>101</v>
      </c>
      <c r="N2445" s="86">
        <f t="shared" si="117"/>
        <v>64</v>
      </c>
      <c r="O2445" s="86">
        <f t="shared" si="117"/>
        <v>1</v>
      </c>
      <c r="P2445" s="86">
        <f t="shared" si="117"/>
        <v>76582</v>
      </c>
      <c r="Q2445" s="86" t="str">
        <f t="shared" si="114"/>
        <v/>
      </c>
    </row>
    <row r="2446" spans="1:17" x14ac:dyDescent="0.25">
      <c r="A2446" t="s">
        <v>3374</v>
      </c>
      <c r="B2446" t="s">
        <v>765</v>
      </c>
      <c r="C2446" t="s">
        <v>775</v>
      </c>
      <c r="D2446" t="s">
        <v>851</v>
      </c>
      <c r="E2446" t="s">
        <v>780</v>
      </c>
      <c r="F2446">
        <v>1</v>
      </c>
      <c r="G2446" t="s">
        <v>3374</v>
      </c>
      <c r="H2446" t="s">
        <v>765</v>
      </c>
      <c r="J2446" s="90">
        <f t="shared" si="116"/>
        <v>76585</v>
      </c>
      <c r="K2446" s="86" t="str">
        <f t="shared" si="117"/>
        <v/>
      </c>
      <c r="L2446" s="86">
        <f t="shared" si="117"/>
        <v>97</v>
      </c>
      <c r="M2446" s="86">
        <f t="shared" si="117"/>
        <v>101</v>
      </c>
      <c r="N2446" s="86">
        <f t="shared" si="117"/>
        <v>64</v>
      </c>
      <c r="O2446" s="86">
        <f t="shared" si="117"/>
        <v>1</v>
      </c>
      <c r="P2446" s="86">
        <f t="shared" si="117"/>
        <v>76585</v>
      </c>
      <c r="Q2446" s="86" t="str">
        <f t="shared" si="114"/>
        <v/>
      </c>
    </row>
    <row r="2447" spans="1:17" x14ac:dyDescent="0.25">
      <c r="A2447" t="s">
        <v>3375</v>
      </c>
      <c r="B2447" t="s">
        <v>765</v>
      </c>
      <c r="C2447" t="s">
        <v>775</v>
      </c>
      <c r="D2447" t="s">
        <v>851</v>
      </c>
      <c r="E2447" t="s">
        <v>780</v>
      </c>
      <c r="F2447">
        <v>1</v>
      </c>
      <c r="G2447" t="s">
        <v>3375</v>
      </c>
      <c r="H2447" t="s">
        <v>765</v>
      </c>
      <c r="J2447" s="90">
        <f t="shared" si="116"/>
        <v>76591</v>
      </c>
      <c r="K2447" s="86" t="str">
        <f t="shared" si="117"/>
        <v/>
      </c>
      <c r="L2447" s="86">
        <f t="shared" si="117"/>
        <v>97</v>
      </c>
      <c r="M2447" s="86">
        <f t="shared" si="117"/>
        <v>101</v>
      </c>
      <c r="N2447" s="86">
        <f t="shared" si="117"/>
        <v>64</v>
      </c>
      <c r="O2447" s="86">
        <f t="shared" si="117"/>
        <v>1</v>
      </c>
      <c r="P2447" s="86">
        <f t="shared" si="117"/>
        <v>76591</v>
      </c>
      <c r="Q2447" s="86" t="str">
        <f t="shared" si="114"/>
        <v/>
      </c>
    </row>
    <row r="2448" spans="1:17" x14ac:dyDescent="0.25">
      <c r="A2448" t="s">
        <v>3376</v>
      </c>
      <c r="B2448" t="s">
        <v>765</v>
      </c>
      <c r="C2448" t="s">
        <v>775</v>
      </c>
      <c r="D2448" t="s">
        <v>851</v>
      </c>
      <c r="E2448" t="s">
        <v>780</v>
      </c>
      <c r="F2448">
        <v>1</v>
      </c>
      <c r="G2448" t="s">
        <v>3376</v>
      </c>
      <c r="H2448" t="s">
        <v>765</v>
      </c>
      <c r="J2448" s="90">
        <f t="shared" si="116"/>
        <v>76594</v>
      </c>
      <c r="K2448" s="86" t="str">
        <f t="shared" si="117"/>
        <v/>
      </c>
      <c r="L2448" s="86">
        <f t="shared" si="117"/>
        <v>97</v>
      </c>
      <c r="M2448" s="86">
        <f t="shared" si="117"/>
        <v>101</v>
      </c>
      <c r="N2448" s="86">
        <f t="shared" si="117"/>
        <v>64</v>
      </c>
      <c r="O2448" s="86">
        <f t="shared" si="117"/>
        <v>1</v>
      </c>
      <c r="P2448" s="86">
        <f t="shared" si="117"/>
        <v>76594</v>
      </c>
      <c r="Q2448" s="86" t="str">
        <f t="shared" si="114"/>
        <v/>
      </c>
    </row>
    <row r="2449" spans="1:17" x14ac:dyDescent="0.25">
      <c r="A2449" t="s">
        <v>3377</v>
      </c>
      <c r="B2449" t="s">
        <v>765</v>
      </c>
      <c r="C2449" t="s">
        <v>775</v>
      </c>
      <c r="D2449" t="s">
        <v>851</v>
      </c>
      <c r="E2449" t="s">
        <v>780</v>
      </c>
      <c r="F2449">
        <v>1</v>
      </c>
      <c r="G2449" t="s">
        <v>3377</v>
      </c>
      <c r="H2449" t="s">
        <v>765</v>
      </c>
      <c r="J2449" s="90">
        <f t="shared" si="116"/>
        <v>76597</v>
      </c>
      <c r="K2449" s="86" t="str">
        <f t="shared" si="117"/>
        <v/>
      </c>
      <c r="L2449" s="86">
        <f t="shared" si="117"/>
        <v>97</v>
      </c>
      <c r="M2449" s="86">
        <f t="shared" si="117"/>
        <v>101</v>
      </c>
      <c r="N2449" s="86">
        <f t="shared" si="117"/>
        <v>64</v>
      </c>
      <c r="O2449" s="86">
        <f t="shared" si="117"/>
        <v>1</v>
      </c>
      <c r="P2449" s="86">
        <f t="shared" si="117"/>
        <v>76597</v>
      </c>
      <c r="Q2449" s="86" t="str">
        <f t="shared" si="114"/>
        <v/>
      </c>
    </row>
    <row r="2450" spans="1:17" x14ac:dyDescent="0.25">
      <c r="A2450" t="s">
        <v>3378</v>
      </c>
      <c r="B2450" t="s">
        <v>765</v>
      </c>
      <c r="C2450" t="s">
        <v>2609</v>
      </c>
      <c r="D2450" t="s">
        <v>851</v>
      </c>
      <c r="E2450" t="s">
        <v>780</v>
      </c>
      <c r="F2450">
        <v>1</v>
      </c>
      <c r="G2450" t="s">
        <v>3378</v>
      </c>
      <c r="H2450" t="s">
        <v>765</v>
      </c>
      <c r="J2450" s="90">
        <f t="shared" si="116"/>
        <v>76601</v>
      </c>
      <c r="K2450" s="86" t="str">
        <f t="shared" si="117"/>
        <v/>
      </c>
      <c r="L2450" s="86">
        <f t="shared" si="117"/>
        <v>50</v>
      </c>
      <c r="M2450" s="86">
        <f t="shared" si="117"/>
        <v>101</v>
      </c>
      <c r="N2450" s="86">
        <f t="shared" si="117"/>
        <v>64</v>
      </c>
      <c r="O2450" s="86">
        <f t="shared" si="117"/>
        <v>1</v>
      </c>
      <c r="P2450" s="86">
        <f t="shared" si="117"/>
        <v>76601</v>
      </c>
      <c r="Q2450" s="86" t="str">
        <f t="shared" si="114"/>
        <v/>
      </c>
    </row>
    <row r="2451" spans="1:17" x14ac:dyDescent="0.25">
      <c r="A2451" t="s">
        <v>3379</v>
      </c>
      <c r="B2451" t="s">
        <v>765</v>
      </c>
      <c r="C2451" t="s">
        <v>2609</v>
      </c>
      <c r="D2451" t="s">
        <v>851</v>
      </c>
      <c r="E2451" t="s">
        <v>780</v>
      </c>
      <c r="F2451">
        <v>1</v>
      </c>
      <c r="G2451" t="s">
        <v>3379</v>
      </c>
      <c r="H2451" t="s">
        <v>765</v>
      </c>
      <c r="J2451" s="90">
        <f t="shared" si="116"/>
        <v>76602</v>
      </c>
      <c r="K2451" s="86" t="str">
        <f t="shared" si="117"/>
        <v/>
      </c>
      <c r="L2451" s="86">
        <f t="shared" si="117"/>
        <v>50</v>
      </c>
      <c r="M2451" s="86">
        <f t="shared" si="117"/>
        <v>101</v>
      </c>
      <c r="N2451" s="86">
        <f t="shared" si="117"/>
        <v>64</v>
      </c>
      <c r="O2451" s="86">
        <f t="shared" si="117"/>
        <v>1</v>
      </c>
      <c r="P2451" s="86">
        <f t="shared" si="117"/>
        <v>76602</v>
      </c>
      <c r="Q2451" s="86" t="str">
        <f t="shared" si="117"/>
        <v/>
      </c>
    </row>
    <row r="2452" spans="1:17" x14ac:dyDescent="0.25">
      <c r="A2452" t="s">
        <v>3380</v>
      </c>
      <c r="B2452" t="s">
        <v>765</v>
      </c>
      <c r="C2452" t="s">
        <v>2609</v>
      </c>
      <c r="D2452" t="s">
        <v>851</v>
      </c>
      <c r="E2452" t="s">
        <v>780</v>
      </c>
      <c r="F2452">
        <v>1</v>
      </c>
      <c r="G2452" t="s">
        <v>3380</v>
      </c>
      <c r="H2452" t="s">
        <v>765</v>
      </c>
      <c r="J2452" s="90">
        <f t="shared" si="116"/>
        <v>76603</v>
      </c>
      <c r="K2452" s="86" t="str">
        <f t="shared" si="117"/>
        <v/>
      </c>
      <c r="L2452" s="86">
        <f t="shared" si="117"/>
        <v>50</v>
      </c>
      <c r="M2452" s="86">
        <f t="shared" si="117"/>
        <v>101</v>
      </c>
      <c r="N2452" s="86">
        <f t="shared" si="117"/>
        <v>64</v>
      </c>
      <c r="O2452" s="86">
        <f t="shared" si="117"/>
        <v>1</v>
      </c>
      <c r="P2452" s="86">
        <f t="shared" si="117"/>
        <v>76603</v>
      </c>
      <c r="Q2452" s="86" t="str">
        <f t="shared" si="117"/>
        <v/>
      </c>
    </row>
    <row r="2453" spans="1:17" x14ac:dyDescent="0.25">
      <c r="A2453" t="s">
        <v>3381</v>
      </c>
      <c r="B2453" t="s">
        <v>765</v>
      </c>
      <c r="C2453" t="s">
        <v>2609</v>
      </c>
      <c r="D2453" t="s">
        <v>851</v>
      </c>
      <c r="E2453" t="s">
        <v>780</v>
      </c>
      <c r="F2453">
        <v>1</v>
      </c>
      <c r="G2453" t="s">
        <v>3381</v>
      </c>
      <c r="H2453" t="s">
        <v>765</v>
      </c>
      <c r="J2453" s="90">
        <f t="shared" si="116"/>
        <v>76604</v>
      </c>
      <c r="K2453" s="86" t="str">
        <f t="shared" si="117"/>
        <v/>
      </c>
      <c r="L2453" s="86">
        <f t="shared" si="117"/>
        <v>50</v>
      </c>
      <c r="M2453" s="86">
        <f t="shared" si="117"/>
        <v>101</v>
      </c>
      <c r="N2453" s="86">
        <f t="shared" si="117"/>
        <v>64</v>
      </c>
      <c r="O2453" s="86">
        <f t="shared" si="117"/>
        <v>1</v>
      </c>
      <c r="P2453" s="86">
        <f t="shared" si="117"/>
        <v>76604</v>
      </c>
      <c r="Q2453" s="86" t="str">
        <f t="shared" si="117"/>
        <v/>
      </c>
    </row>
    <row r="2454" spans="1:17" x14ac:dyDescent="0.25">
      <c r="A2454" t="s">
        <v>3382</v>
      </c>
      <c r="B2454" t="s">
        <v>765</v>
      </c>
      <c r="C2454" t="s">
        <v>2609</v>
      </c>
      <c r="D2454" t="s">
        <v>851</v>
      </c>
      <c r="E2454" t="s">
        <v>780</v>
      </c>
      <c r="F2454">
        <v>1</v>
      </c>
      <c r="G2454" t="s">
        <v>3382</v>
      </c>
      <c r="H2454" t="s">
        <v>765</v>
      </c>
      <c r="J2454" s="90">
        <f t="shared" si="116"/>
        <v>76605</v>
      </c>
      <c r="K2454" s="86" t="str">
        <f t="shared" si="117"/>
        <v/>
      </c>
      <c r="L2454" s="86">
        <f t="shared" si="117"/>
        <v>50</v>
      </c>
      <c r="M2454" s="86">
        <f t="shared" si="117"/>
        <v>101</v>
      </c>
      <c r="N2454" s="86">
        <f t="shared" si="117"/>
        <v>64</v>
      </c>
      <c r="O2454" s="86">
        <f t="shared" si="117"/>
        <v>1</v>
      </c>
      <c r="P2454" s="86">
        <f t="shared" si="117"/>
        <v>76605</v>
      </c>
      <c r="Q2454" s="86" t="str">
        <f t="shared" si="117"/>
        <v/>
      </c>
    </row>
    <row r="2455" spans="1:17" x14ac:dyDescent="0.25">
      <c r="A2455" t="s">
        <v>2636</v>
      </c>
      <c r="B2455" t="s">
        <v>765</v>
      </c>
      <c r="C2455" t="s">
        <v>2609</v>
      </c>
      <c r="D2455" t="s">
        <v>851</v>
      </c>
      <c r="E2455" t="s">
        <v>780</v>
      </c>
      <c r="F2455">
        <v>1</v>
      </c>
      <c r="G2455" t="s">
        <v>2636</v>
      </c>
      <c r="H2455" t="s">
        <v>765</v>
      </c>
      <c r="J2455" s="90">
        <f t="shared" si="116"/>
        <v>76606</v>
      </c>
      <c r="K2455" s="86" t="str">
        <f t="shared" si="117"/>
        <v/>
      </c>
      <c r="L2455" s="86">
        <f t="shared" si="117"/>
        <v>50</v>
      </c>
      <c r="M2455" s="86">
        <f t="shared" si="117"/>
        <v>101</v>
      </c>
      <c r="N2455" s="86">
        <f t="shared" si="117"/>
        <v>64</v>
      </c>
      <c r="O2455" s="86">
        <f t="shared" si="117"/>
        <v>1</v>
      </c>
      <c r="P2455" s="86">
        <f t="shared" si="117"/>
        <v>76606</v>
      </c>
      <c r="Q2455" s="86" t="str">
        <f t="shared" si="117"/>
        <v/>
      </c>
    </row>
    <row r="2456" spans="1:17" x14ac:dyDescent="0.25">
      <c r="A2456" t="s">
        <v>2638</v>
      </c>
      <c r="B2456" t="s">
        <v>765</v>
      </c>
      <c r="C2456" t="s">
        <v>2609</v>
      </c>
      <c r="D2456" t="s">
        <v>851</v>
      </c>
      <c r="E2456" t="s">
        <v>780</v>
      </c>
      <c r="F2456">
        <v>1</v>
      </c>
      <c r="G2456" t="s">
        <v>2638</v>
      </c>
      <c r="H2456" t="s">
        <v>765</v>
      </c>
      <c r="J2456" s="90">
        <f t="shared" si="116"/>
        <v>76607</v>
      </c>
      <c r="K2456" s="86" t="str">
        <f t="shared" si="117"/>
        <v/>
      </c>
      <c r="L2456" s="86">
        <f t="shared" si="117"/>
        <v>50</v>
      </c>
      <c r="M2456" s="86">
        <f t="shared" si="117"/>
        <v>101</v>
      </c>
      <c r="N2456" s="86">
        <f t="shared" si="117"/>
        <v>64</v>
      </c>
      <c r="O2456" s="86">
        <f t="shared" si="117"/>
        <v>1</v>
      </c>
      <c r="P2456" s="86">
        <f t="shared" si="117"/>
        <v>76607</v>
      </c>
      <c r="Q2456" s="86" t="str">
        <f t="shared" si="117"/>
        <v/>
      </c>
    </row>
    <row r="2457" spans="1:17" x14ac:dyDescent="0.25">
      <c r="A2457" t="s">
        <v>3383</v>
      </c>
      <c r="B2457" t="s">
        <v>765</v>
      </c>
      <c r="C2457" t="s">
        <v>2609</v>
      </c>
      <c r="D2457" t="s">
        <v>851</v>
      </c>
      <c r="E2457" t="s">
        <v>780</v>
      </c>
      <c r="F2457">
        <v>1</v>
      </c>
      <c r="G2457" t="s">
        <v>3383</v>
      </c>
      <c r="H2457" t="s">
        <v>765</v>
      </c>
      <c r="J2457" s="90">
        <f t="shared" si="116"/>
        <v>76608</v>
      </c>
      <c r="K2457" s="86" t="str">
        <f t="shared" si="117"/>
        <v/>
      </c>
      <c r="L2457" s="86">
        <f t="shared" si="117"/>
        <v>50</v>
      </c>
      <c r="M2457" s="86">
        <f t="shared" si="117"/>
        <v>101</v>
      </c>
      <c r="N2457" s="86">
        <f t="shared" si="117"/>
        <v>64</v>
      </c>
      <c r="O2457" s="86">
        <f t="shared" si="117"/>
        <v>1</v>
      </c>
      <c r="P2457" s="86">
        <f t="shared" si="117"/>
        <v>76608</v>
      </c>
      <c r="Q2457" s="86" t="str">
        <f t="shared" si="117"/>
        <v/>
      </c>
    </row>
    <row r="2458" spans="1:17" x14ac:dyDescent="0.25">
      <c r="A2458" t="s">
        <v>3384</v>
      </c>
      <c r="B2458" t="s">
        <v>765</v>
      </c>
      <c r="C2458" t="s">
        <v>2609</v>
      </c>
      <c r="D2458" t="s">
        <v>851</v>
      </c>
      <c r="E2458" t="s">
        <v>780</v>
      </c>
      <c r="F2458">
        <v>1</v>
      </c>
      <c r="G2458" t="s">
        <v>3384</v>
      </c>
      <c r="H2458" t="s">
        <v>765</v>
      </c>
      <c r="J2458" s="90">
        <f t="shared" si="116"/>
        <v>76609</v>
      </c>
      <c r="K2458" s="86" t="str">
        <f t="shared" si="117"/>
        <v/>
      </c>
      <c r="L2458" s="86">
        <f t="shared" si="117"/>
        <v>50</v>
      </c>
      <c r="M2458" s="86">
        <f t="shared" si="117"/>
        <v>101</v>
      </c>
      <c r="N2458" s="86">
        <f t="shared" si="117"/>
        <v>64</v>
      </c>
      <c r="O2458" s="86">
        <f t="shared" si="117"/>
        <v>1</v>
      </c>
      <c r="P2458" s="86">
        <f t="shared" si="117"/>
        <v>76609</v>
      </c>
      <c r="Q2458" s="86" t="str">
        <f t="shared" si="117"/>
        <v/>
      </c>
    </row>
    <row r="2459" spans="1:17" x14ac:dyDescent="0.25">
      <c r="A2459" t="s">
        <v>3385</v>
      </c>
      <c r="B2459" t="s">
        <v>765</v>
      </c>
      <c r="C2459" t="s">
        <v>2609</v>
      </c>
      <c r="D2459" t="s">
        <v>851</v>
      </c>
      <c r="E2459" t="s">
        <v>780</v>
      </c>
      <c r="F2459">
        <v>1</v>
      </c>
      <c r="G2459" t="s">
        <v>3385</v>
      </c>
      <c r="H2459" t="s">
        <v>765</v>
      </c>
      <c r="J2459" s="90">
        <f t="shared" si="116"/>
        <v>76610</v>
      </c>
      <c r="K2459" s="86" t="str">
        <f t="shared" si="117"/>
        <v/>
      </c>
      <c r="L2459" s="86">
        <f t="shared" si="117"/>
        <v>50</v>
      </c>
      <c r="M2459" s="86">
        <f t="shared" si="117"/>
        <v>101</v>
      </c>
      <c r="N2459" s="86">
        <f t="shared" si="117"/>
        <v>64</v>
      </c>
      <c r="O2459" s="86">
        <f t="shared" si="117"/>
        <v>1</v>
      </c>
      <c r="P2459" s="86">
        <f t="shared" si="117"/>
        <v>76610</v>
      </c>
      <c r="Q2459" s="86" t="str">
        <f t="shared" si="117"/>
        <v/>
      </c>
    </row>
    <row r="2460" spans="1:17" x14ac:dyDescent="0.25">
      <c r="A2460" t="s">
        <v>3386</v>
      </c>
      <c r="B2460" t="s">
        <v>765</v>
      </c>
      <c r="C2460" t="s">
        <v>2609</v>
      </c>
      <c r="D2460" t="s">
        <v>851</v>
      </c>
      <c r="E2460" t="s">
        <v>780</v>
      </c>
      <c r="F2460">
        <v>1</v>
      </c>
      <c r="G2460" t="s">
        <v>3386</v>
      </c>
      <c r="H2460" t="s">
        <v>765</v>
      </c>
      <c r="J2460" s="90">
        <f t="shared" si="116"/>
        <v>76611</v>
      </c>
      <c r="K2460" s="86" t="str">
        <f t="shared" si="117"/>
        <v/>
      </c>
      <c r="L2460" s="86">
        <f t="shared" si="117"/>
        <v>50</v>
      </c>
      <c r="M2460" s="86">
        <f t="shared" si="117"/>
        <v>101</v>
      </c>
      <c r="N2460" s="86">
        <f t="shared" si="117"/>
        <v>64</v>
      </c>
      <c r="O2460" s="86">
        <f t="shared" si="117"/>
        <v>1</v>
      </c>
      <c r="P2460" s="86">
        <f t="shared" si="117"/>
        <v>76611</v>
      </c>
      <c r="Q2460" s="86" t="str">
        <f t="shared" si="117"/>
        <v/>
      </c>
    </row>
    <row r="2461" spans="1:17" x14ac:dyDescent="0.25">
      <c r="A2461" t="s">
        <v>3387</v>
      </c>
      <c r="B2461" t="s">
        <v>765</v>
      </c>
      <c r="C2461" t="s">
        <v>2609</v>
      </c>
      <c r="D2461" t="s">
        <v>851</v>
      </c>
      <c r="E2461" t="s">
        <v>780</v>
      </c>
      <c r="F2461">
        <v>1</v>
      </c>
      <c r="G2461" t="s">
        <v>3387</v>
      </c>
      <c r="H2461" t="s">
        <v>765</v>
      </c>
      <c r="J2461" s="90">
        <f t="shared" si="116"/>
        <v>76612</v>
      </c>
      <c r="K2461" s="86" t="str">
        <f t="shared" si="117"/>
        <v/>
      </c>
      <c r="L2461" s="86">
        <f t="shared" si="117"/>
        <v>50</v>
      </c>
      <c r="M2461" s="86">
        <f t="shared" si="117"/>
        <v>101</v>
      </c>
      <c r="N2461" s="86">
        <f t="shared" si="117"/>
        <v>64</v>
      </c>
      <c r="O2461" s="86">
        <f t="shared" si="117"/>
        <v>1</v>
      </c>
      <c r="P2461" s="86">
        <f t="shared" si="117"/>
        <v>76612</v>
      </c>
      <c r="Q2461" s="86" t="str">
        <f t="shared" si="117"/>
        <v/>
      </c>
    </row>
    <row r="2462" spans="1:17" x14ac:dyDescent="0.25">
      <c r="A2462" t="s">
        <v>3388</v>
      </c>
      <c r="B2462" t="s">
        <v>765</v>
      </c>
      <c r="C2462" t="s">
        <v>2609</v>
      </c>
      <c r="D2462" t="s">
        <v>851</v>
      </c>
      <c r="E2462" t="s">
        <v>780</v>
      </c>
      <c r="F2462">
        <v>1</v>
      </c>
      <c r="G2462" t="s">
        <v>3388</v>
      </c>
      <c r="H2462" t="s">
        <v>765</v>
      </c>
      <c r="J2462" s="90">
        <f t="shared" si="116"/>
        <v>76613</v>
      </c>
      <c r="K2462" s="86" t="str">
        <f t="shared" si="117"/>
        <v/>
      </c>
      <c r="L2462" s="86">
        <f t="shared" si="117"/>
        <v>50</v>
      </c>
      <c r="M2462" s="86">
        <f t="shared" si="117"/>
        <v>101</v>
      </c>
      <c r="N2462" s="86">
        <f t="shared" si="117"/>
        <v>64</v>
      </c>
      <c r="O2462" s="86">
        <f t="shared" si="117"/>
        <v>1</v>
      </c>
      <c r="P2462" s="86">
        <f t="shared" si="117"/>
        <v>76613</v>
      </c>
      <c r="Q2462" s="86" t="str">
        <f t="shared" si="117"/>
        <v/>
      </c>
    </row>
    <row r="2463" spans="1:17" x14ac:dyDescent="0.25">
      <c r="A2463" t="s">
        <v>3389</v>
      </c>
      <c r="B2463" t="s">
        <v>765</v>
      </c>
      <c r="C2463" t="s">
        <v>2609</v>
      </c>
      <c r="D2463" t="s">
        <v>851</v>
      </c>
      <c r="E2463" t="s">
        <v>780</v>
      </c>
      <c r="F2463">
        <v>1</v>
      </c>
      <c r="G2463" t="s">
        <v>3389</v>
      </c>
      <c r="H2463" t="s">
        <v>765</v>
      </c>
      <c r="J2463" s="90">
        <f t="shared" si="116"/>
        <v>76614</v>
      </c>
      <c r="K2463" s="86" t="str">
        <f t="shared" si="117"/>
        <v/>
      </c>
      <c r="L2463" s="86">
        <f t="shared" si="117"/>
        <v>50</v>
      </c>
      <c r="M2463" s="86">
        <f t="shared" si="117"/>
        <v>101</v>
      </c>
      <c r="N2463" s="86">
        <f t="shared" si="117"/>
        <v>64</v>
      </c>
      <c r="O2463" s="86">
        <f t="shared" si="117"/>
        <v>1</v>
      </c>
      <c r="P2463" s="86">
        <f t="shared" si="117"/>
        <v>76614</v>
      </c>
      <c r="Q2463" s="86" t="str">
        <f t="shared" si="117"/>
        <v/>
      </c>
    </row>
    <row r="2464" spans="1:17" x14ac:dyDescent="0.25">
      <c r="A2464" t="s">
        <v>3390</v>
      </c>
      <c r="B2464" t="s">
        <v>765</v>
      </c>
      <c r="C2464" t="s">
        <v>2609</v>
      </c>
      <c r="D2464" t="s">
        <v>851</v>
      </c>
      <c r="E2464" t="s">
        <v>780</v>
      </c>
      <c r="F2464">
        <v>1</v>
      </c>
      <c r="G2464" t="s">
        <v>3390</v>
      </c>
      <c r="H2464" t="s">
        <v>765</v>
      </c>
      <c r="J2464" s="90">
        <f t="shared" si="116"/>
        <v>76615</v>
      </c>
      <c r="K2464" s="86" t="str">
        <f t="shared" si="117"/>
        <v/>
      </c>
      <c r="L2464" s="86">
        <f t="shared" si="117"/>
        <v>50</v>
      </c>
      <c r="M2464" s="86">
        <f t="shared" si="117"/>
        <v>101</v>
      </c>
      <c r="N2464" s="86">
        <f t="shared" si="117"/>
        <v>64</v>
      </c>
      <c r="O2464" s="86">
        <f t="shared" si="117"/>
        <v>1</v>
      </c>
      <c r="P2464" s="86">
        <f t="shared" si="117"/>
        <v>76615</v>
      </c>
      <c r="Q2464" s="86" t="str">
        <f t="shared" si="117"/>
        <v/>
      </c>
    </row>
    <row r="2465" spans="1:17" x14ac:dyDescent="0.25">
      <c r="A2465" t="s">
        <v>3391</v>
      </c>
      <c r="B2465" t="s">
        <v>765</v>
      </c>
      <c r="C2465" t="s">
        <v>2609</v>
      </c>
      <c r="D2465" t="s">
        <v>851</v>
      </c>
      <c r="E2465" t="s">
        <v>780</v>
      </c>
      <c r="F2465">
        <v>1</v>
      </c>
      <c r="G2465" t="s">
        <v>3391</v>
      </c>
      <c r="H2465" t="s">
        <v>765</v>
      </c>
      <c r="J2465" s="90">
        <f t="shared" si="116"/>
        <v>76616</v>
      </c>
      <c r="K2465" s="86" t="str">
        <f t="shared" si="117"/>
        <v/>
      </c>
      <c r="L2465" s="86">
        <f t="shared" si="117"/>
        <v>50</v>
      </c>
      <c r="M2465" s="86">
        <f t="shared" si="117"/>
        <v>101</v>
      </c>
      <c r="N2465" s="86">
        <f t="shared" si="117"/>
        <v>64</v>
      </c>
      <c r="O2465" s="86">
        <f t="shared" si="117"/>
        <v>1</v>
      </c>
      <c r="P2465" s="86">
        <f t="shared" si="117"/>
        <v>76616</v>
      </c>
      <c r="Q2465" s="86" t="str">
        <f t="shared" si="117"/>
        <v/>
      </c>
    </row>
    <row r="2466" spans="1:17" x14ac:dyDescent="0.25">
      <c r="A2466" t="s">
        <v>3392</v>
      </c>
      <c r="B2466" t="s">
        <v>765</v>
      </c>
      <c r="C2466" t="s">
        <v>2609</v>
      </c>
      <c r="D2466" t="s">
        <v>851</v>
      </c>
      <c r="E2466" t="s">
        <v>780</v>
      </c>
      <c r="F2466">
        <v>1</v>
      </c>
      <c r="G2466" t="s">
        <v>3392</v>
      </c>
      <c r="H2466" t="s">
        <v>765</v>
      </c>
      <c r="J2466" s="90">
        <f t="shared" si="116"/>
        <v>76617</v>
      </c>
      <c r="K2466" s="86" t="str">
        <f t="shared" si="117"/>
        <v/>
      </c>
      <c r="L2466" s="86">
        <f t="shared" si="117"/>
        <v>50</v>
      </c>
      <c r="M2466" s="86">
        <f t="shared" si="117"/>
        <v>101</v>
      </c>
      <c r="N2466" s="86">
        <f t="shared" si="117"/>
        <v>64</v>
      </c>
      <c r="O2466" s="86">
        <f t="shared" si="117"/>
        <v>1</v>
      </c>
      <c r="P2466" s="86">
        <f t="shared" si="117"/>
        <v>76617</v>
      </c>
      <c r="Q2466" s="86" t="str">
        <f t="shared" si="117"/>
        <v/>
      </c>
    </row>
    <row r="2467" spans="1:17" x14ac:dyDescent="0.25">
      <c r="A2467" t="s">
        <v>3393</v>
      </c>
      <c r="B2467" t="s">
        <v>765</v>
      </c>
      <c r="C2467" t="s">
        <v>2609</v>
      </c>
      <c r="D2467" t="s">
        <v>851</v>
      </c>
      <c r="E2467" t="s">
        <v>780</v>
      </c>
      <c r="F2467">
        <v>1</v>
      </c>
      <c r="G2467" t="s">
        <v>3393</v>
      </c>
      <c r="H2467" t="s">
        <v>765</v>
      </c>
      <c r="J2467" s="90">
        <f t="shared" si="116"/>
        <v>76618</v>
      </c>
      <c r="K2467" s="86" t="str">
        <f t="shared" si="117"/>
        <v/>
      </c>
      <c r="L2467" s="86">
        <f t="shared" si="117"/>
        <v>50</v>
      </c>
      <c r="M2467" s="86">
        <f t="shared" si="117"/>
        <v>101</v>
      </c>
      <c r="N2467" s="86">
        <f t="shared" si="117"/>
        <v>64</v>
      </c>
      <c r="O2467" s="86">
        <f t="shared" si="117"/>
        <v>1</v>
      </c>
      <c r="P2467" s="86">
        <f t="shared" si="117"/>
        <v>76618</v>
      </c>
      <c r="Q2467" s="86" t="str">
        <f t="shared" si="117"/>
        <v/>
      </c>
    </row>
    <row r="2468" spans="1:17" x14ac:dyDescent="0.25">
      <c r="A2468" t="s">
        <v>3394</v>
      </c>
      <c r="B2468" t="s">
        <v>765</v>
      </c>
      <c r="C2468" t="s">
        <v>2609</v>
      </c>
      <c r="D2468" t="s">
        <v>851</v>
      </c>
      <c r="E2468" t="s">
        <v>780</v>
      </c>
      <c r="F2468">
        <v>1</v>
      </c>
      <c r="G2468" t="s">
        <v>3394</v>
      </c>
      <c r="H2468" t="s">
        <v>765</v>
      </c>
      <c r="J2468" s="90">
        <f t="shared" si="116"/>
        <v>76619</v>
      </c>
      <c r="K2468" s="86" t="str">
        <f t="shared" si="117"/>
        <v/>
      </c>
      <c r="L2468" s="86">
        <f t="shared" si="117"/>
        <v>50</v>
      </c>
      <c r="M2468" s="86">
        <f t="shared" si="117"/>
        <v>101</v>
      </c>
      <c r="N2468" s="86">
        <f t="shared" si="117"/>
        <v>64</v>
      </c>
      <c r="O2468" s="86">
        <f t="shared" si="117"/>
        <v>1</v>
      </c>
      <c r="P2468" s="86">
        <f t="shared" si="117"/>
        <v>76619</v>
      </c>
      <c r="Q2468" s="86" t="str">
        <f t="shared" si="117"/>
        <v/>
      </c>
    </row>
    <row r="2469" spans="1:17" x14ac:dyDescent="0.25">
      <c r="A2469" t="s">
        <v>3395</v>
      </c>
      <c r="B2469" t="s">
        <v>765</v>
      </c>
      <c r="C2469" t="s">
        <v>2609</v>
      </c>
      <c r="D2469" t="s">
        <v>851</v>
      </c>
      <c r="E2469" t="s">
        <v>780</v>
      </c>
      <c r="F2469">
        <v>1</v>
      </c>
      <c r="G2469" t="s">
        <v>3395</v>
      </c>
      <c r="H2469" t="s">
        <v>765</v>
      </c>
      <c r="J2469" s="90">
        <f t="shared" si="116"/>
        <v>76620</v>
      </c>
      <c r="K2469" s="86" t="str">
        <f t="shared" si="117"/>
        <v/>
      </c>
      <c r="L2469" s="86">
        <f t="shared" si="117"/>
        <v>50</v>
      </c>
      <c r="M2469" s="86">
        <f t="shared" si="117"/>
        <v>101</v>
      </c>
      <c r="N2469" s="86">
        <f t="shared" si="117"/>
        <v>64</v>
      </c>
      <c r="O2469" s="86">
        <f t="shared" si="117"/>
        <v>1</v>
      </c>
      <c r="P2469" s="86">
        <f t="shared" si="117"/>
        <v>76620</v>
      </c>
      <c r="Q2469" s="86" t="str">
        <f t="shared" si="117"/>
        <v/>
      </c>
    </row>
    <row r="2470" spans="1:17" x14ac:dyDescent="0.25">
      <c r="A2470" t="s">
        <v>3396</v>
      </c>
      <c r="B2470" t="s">
        <v>765</v>
      </c>
      <c r="C2470" t="s">
        <v>2609</v>
      </c>
      <c r="D2470" t="s">
        <v>896</v>
      </c>
      <c r="E2470" t="s">
        <v>780</v>
      </c>
      <c r="F2470">
        <v>1</v>
      </c>
      <c r="G2470" t="s">
        <v>3396</v>
      </c>
      <c r="H2470" t="s">
        <v>765</v>
      </c>
      <c r="J2470" s="90">
        <f t="shared" si="116"/>
        <v>76652</v>
      </c>
      <c r="K2470" s="86" t="str">
        <f t="shared" si="117"/>
        <v/>
      </c>
      <c r="L2470" s="86">
        <f t="shared" si="117"/>
        <v>50</v>
      </c>
      <c r="M2470" s="86">
        <f t="shared" si="117"/>
        <v>104</v>
      </c>
      <c r="N2470" s="86">
        <f t="shared" si="117"/>
        <v>64</v>
      </c>
      <c r="O2470" s="86">
        <f t="shared" si="117"/>
        <v>1</v>
      </c>
      <c r="P2470" s="86">
        <f t="shared" si="117"/>
        <v>76652</v>
      </c>
      <c r="Q2470" s="86" t="str">
        <f t="shared" si="117"/>
        <v/>
      </c>
    </row>
    <row r="2471" spans="1:17" x14ac:dyDescent="0.25">
      <c r="A2471" t="s">
        <v>3397</v>
      </c>
      <c r="B2471" t="s">
        <v>765</v>
      </c>
      <c r="C2471" t="s">
        <v>775</v>
      </c>
      <c r="D2471" t="s">
        <v>851</v>
      </c>
      <c r="E2471" t="s">
        <v>780</v>
      </c>
      <c r="F2471">
        <v>1</v>
      </c>
      <c r="G2471" t="s">
        <v>3397</v>
      </c>
      <c r="H2471" t="s">
        <v>765</v>
      </c>
      <c r="J2471" s="90">
        <f t="shared" si="116"/>
        <v>78616</v>
      </c>
      <c r="K2471" s="86" t="str">
        <f t="shared" si="117"/>
        <v/>
      </c>
      <c r="L2471" s="86">
        <f t="shared" si="117"/>
        <v>97</v>
      </c>
      <c r="M2471" s="86">
        <f t="shared" si="117"/>
        <v>101</v>
      </c>
      <c r="N2471" s="86">
        <f t="shared" si="117"/>
        <v>64</v>
      </c>
      <c r="O2471" s="86">
        <f t="shared" si="117"/>
        <v>1</v>
      </c>
      <c r="P2471" s="86">
        <f t="shared" si="117"/>
        <v>78616</v>
      </c>
      <c r="Q2471" s="86" t="str">
        <f t="shared" si="117"/>
        <v/>
      </c>
    </row>
    <row r="2472" spans="1:17" x14ac:dyDescent="0.25">
      <c r="A2472" t="s">
        <v>3398</v>
      </c>
      <c r="B2472" t="s">
        <v>765</v>
      </c>
      <c r="C2472" t="s">
        <v>775</v>
      </c>
      <c r="D2472" t="s">
        <v>851</v>
      </c>
      <c r="E2472" t="s">
        <v>780</v>
      </c>
      <c r="F2472">
        <v>1</v>
      </c>
      <c r="G2472" t="s">
        <v>3398</v>
      </c>
      <c r="H2472" t="s">
        <v>765</v>
      </c>
      <c r="J2472" s="90">
        <f t="shared" si="116"/>
        <v>78621</v>
      </c>
      <c r="K2472" s="86" t="str">
        <f t="shared" si="117"/>
        <v/>
      </c>
      <c r="L2472" s="86">
        <f t="shared" si="117"/>
        <v>97</v>
      </c>
      <c r="M2472" s="86">
        <f t="shared" si="117"/>
        <v>101</v>
      </c>
      <c r="N2472" s="86">
        <f t="shared" si="117"/>
        <v>64</v>
      </c>
      <c r="O2472" s="86">
        <f t="shared" si="117"/>
        <v>1</v>
      </c>
      <c r="P2472" s="86">
        <f t="shared" si="117"/>
        <v>78621</v>
      </c>
      <c r="Q2472" s="86" t="str">
        <f t="shared" si="117"/>
        <v/>
      </c>
    </row>
    <row r="2473" spans="1:17" x14ac:dyDescent="0.25">
      <c r="A2473" t="s">
        <v>3399</v>
      </c>
      <c r="B2473" t="s">
        <v>765</v>
      </c>
      <c r="C2473" t="s">
        <v>769</v>
      </c>
      <c r="D2473" t="s">
        <v>851</v>
      </c>
      <c r="E2473" t="s">
        <v>780</v>
      </c>
      <c r="F2473">
        <v>1</v>
      </c>
      <c r="G2473" t="s">
        <v>3399</v>
      </c>
      <c r="H2473" t="s">
        <v>765</v>
      </c>
      <c r="J2473" s="90">
        <f t="shared" si="116"/>
        <v>78629</v>
      </c>
      <c r="K2473" s="86" t="str">
        <f t="shared" si="117"/>
        <v/>
      </c>
      <c r="L2473" s="86">
        <f t="shared" si="117"/>
        <v>174</v>
      </c>
      <c r="M2473" s="86">
        <f t="shared" si="117"/>
        <v>101</v>
      </c>
      <c r="N2473" s="86">
        <f t="shared" si="117"/>
        <v>64</v>
      </c>
      <c r="O2473" s="86">
        <f t="shared" si="117"/>
        <v>1</v>
      </c>
      <c r="P2473" s="86">
        <f t="shared" si="117"/>
        <v>78629</v>
      </c>
      <c r="Q2473" s="86" t="str">
        <f t="shared" si="117"/>
        <v/>
      </c>
    </row>
    <row r="2474" spans="1:17" x14ac:dyDescent="0.25">
      <c r="A2474" t="s">
        <v>3400</v>
      </c>
      <c r="B2474" t="s">
        <v>765</v>
      </c>
      <c r="C2474" t="s">
        <v>769</v>
      </c>
      <c r="D2474" t="s">
        <v>851</v>
      </c>
      <c r="E2474" t="s">
        <v>780</v>
      </c>
      <c r="F2474">
        <v>1</v>
      </c>
      <c r="G2474" t="s">
        <v>3400</v>
      </c>
      <c r="H2474" t="s">
        <v>765</v>
      </c>
      <c r="J2474" s="90">
        <f t="shared" si="116"/>
        <v>78632</v>
      </c>
      <c r="K2474" s="86" t="str">
        <f t="shared" si="117"/>
        <v/>
      </c>
      <c r="L2474" s="86">
        <f t="shared" si="117"/>
        <v>174</v>
      </c>
      <c r="M2474" s="86">
        <f t="shared" si="117"/>
        <v>101</v>
      </c>
      <c r="N2474" s="86">
        <f t="shared" si="117"/>
        <v>64</v>
      </c>
      <c r="O2474" s="86">
        <f t="shared" si="117"/>
        <v>1</v>
      </c>
      <c r="P2474" s="86">
        <f t="shared" si="117"/>
        <v>78632</v>
      </c>
      <c r="Q2474" s="86" t="str">
        <f t="shared" si="117"/>
        <v/>
      </c>
    </row>
    <row r="2475" spans="1:17" x14ac:dyDescent="0.25">
      <c r="A2475" t="s">
        <v>3401</v>
      </c>
      <c r="B2475" t="s">
        <v>765</v>
      </c>
      <c r="C2475" t="s">
        <v>775</v>
      </c>
      <c r="D2475" t="s">
        <v>851</v>
      </c>
      <c r="E2475" t="s">
        <v>780</v>
      </c>
      <c r="F2475">
        <v>1</v>
      </c>
      <c r="G2475" t="s">
        <v>3401</v>
      </c>
      <c r="H2475" t="s">
        <v>765</v>
      </c>
      <c r="J2475" s="90">
        <f t="shared" si="116"/>
        <v>78635</v>
      </c>
      <c r="K2475" s="86" t="str">
        <f t="shared" si="117"/>
        <v/>
      </c>
      <c r="L2475" s="86">
        <f t="shared" si="117"/>
        <v>97</v>
      </c>
      <c r="M2475" s="86">
        <f t="shared" si="117"/>
        <v>101</v>
      </c>
      <c r="N2475" s="86">
        <f t="shared" si="117"/>
        <v>64</v>
      </c>
      <c r="O2475" s="86">
        <f t="shared" si="117"/>
        <v>1</v>
      </c>
      <c r="P2475" s="86">
        <f t="shared" si="117"/>
        <v>78635</v>
      </c>
      <c r="Q2475" s="86" t="str">
        <f t="shared" si="117"/>
        <v/>
      </c>
    </row>
    <row r="2476" spans="1:17" x14ac:dyDescent="0.25">
      <c r="A2476" t="s">
        <v>3402</v>
      </c>
      <c r="B2476" t="s">
        <v>765</v>
      </c>
      <c r="C2476" t="s">
        <v>775</v>
      </c>
      <c r="D2476" t="s">
        <v>851</v>
      </c>
      <c r="E2476" t="s">
        <v>780</v>
      </c>
      <c r="F2476">
        <v>1</v>
      </c>
      <c r="G2476" t="s">
        <v>3402</v>
      </c>
      <c r="H2476" t="s">
        <v>765</v>
      </c>
      <c r="J2476" s="90">
        <f t="shared" si="116"/>
        <v>78639</v>
      </c>
      <c r="K2476" s="86" t="str">
        <f t="shared" si="117"/>
        <v/>
      </c>
      <c r="L2476" s="86">
        <f t="shared" si="117"/>
        <v>97</v>
      </c>
      <c r="M2476" s="86">
        <f t="shared" si="117"/>
        <v>101</v>
      </c>
      <c r="N2476" s="86">
        <f t="shared" si="117"/>
        <v>64</v>
      </c>
      <c r="O2476" s="86">
        <f t="shared" si="117"/>
        <v>1</v>
      </c>
      <c r="P2476" s="86">
        <f t="shared" si="117"/>
        <v>78639</v>
      </c>
      <c r="Q2476" s="86" t="str">
        <f t="shared" si="117"/>
        <v/>
      </c>
    </row>
    <row r="2477" spans="1:17" x14ac:dyDescent="0.25">
      <c r="A2477" t="s">
        <v>3403</v>
      </c>
      <c r="B2477" t="s">
        <v>765</v>
      </c>
      <c r="C2477" t="s">
        <v>769</v>
      </c>
      <c r="D2477" t="s">
        <v>851</v>
      </c>
      <c r="E2477" t="s">
        <v>780</v>
      </c>
      <c r="F2477">
        <v>1</v>
      </c>
      <c r="G2477" t="s">
        <v>3403</v>
      </c>
      <c r="H2477" t="s">
        <v>765</v>
      </c>
      <c r="J2477" s="90">
        <f t="shared" si="116"/>
        <v>78642</v>
      </c>
      <c r="K2477" s="86" t="str">
        <f t="shared" si="117"/>
        <v/>
      </c>
      <c r="L2477" s="86">
        <f t="shared" si="117"/>
        <v>174</v>
      </c>
      <c r="M2477" s="86">
        <f t="shared" si="117"/>
        <v>101</v>
      </c>
      <c r="N2477" s="86">
        <f t="shared" si="117"/>
        <v>64</v>
      </c>
      <c r="O2477" s="86">
        <f t="shared" ref="N2477:Q2512" si="118">IFERROR(+F2477+0,"")</f>
        <v>1</v>
      </c>
      <c r="P2477" s="86">
        <f t="shared" si="118"/>
        <v>78642</v>
      </c>
      <c r="Q2477" s="86" t="str">
        <f t="shared" si="118"/>
        <v/>
      </c>
    </row>
    <row r="2478" spans="1:17" x14ac:dyDescent="0.25">
      <c r="A2478" t="s">
        <v>3404</v>
      </c>
      <c r="B2478" t="s">
        <v>765</v>
      </c>
      <c r="C2478" t="s">
        <v>769</v>
      </c>
      <c r="D2478" t="s">
        <v>851</v>
      </c>
      <c r="E2478" t="s">
        <v>780</v>
      </c>
      <c r="F2478">
        <v>1</v>
      </c>
      <c r="G2478" t="s">
        <v>3404</v>
      </c>
      <c r="H2478" t="s">
        <v>765</v>
      </c>
      <c r="J2478" s="90">
        <f t="shared" si="116"/>
        <v>78645</v>
      </c>
      <c r="K2478" s="86" t="str">
        <f t="shared" ref="K2478:Q2534" si="119">IFERROR(+B2478+0,"")</f>
        <v/>
      </c>
      <c r="L2478" s="86">
        <f t="shared" si="119"/>
        <v>174</v>
      </c>
      <c r="M2478" s="86">
        <f t="shared" si="119"/>
        <v>101</v>
      </c>
      <c r="N2478" s="86">
        <f t="shared" si="118"/>
        <v>64</v>
      </c>
      <c r="O2478" s="86">
        <f t="shared" si="118"/>
        <v>1</v>
      </c>
      <c r="P2478" s="86">
        <f t="shared" si="118"/>
        <v>78645</v>
      </c>
      <c r="Q2478" s="86" t="str">
        <f t="shared" si="118"/>
        <v/>
      </c>
    </row>
    <row r="2479" spans="1:17" x14ac:dyDescent="0.25">
      <c r="A2479" t="s">
        <v>3405</v>
      </c>
      <c r="B2479" t="s">
        <v>765</v>
      </c>
      <c r="C2479" t="s">
        <v>769</v>
      </c>
      <c r="D2479" t="s">
        <v>776</v>
      </c>
      <c r="E2479" t="s">
        <v>780</v>
      </c>
      <c r="F2479">
        <v>1</v>
      </c>
      <c r="G2479" t="s">
        <v>3405</v>
      </c>
      <c r="H2479" t="s">
        <v>765</v>
      </c>
      <c r="J2479" s="90">
        <f t="shared" si="116"/>
        <v>78648</v>
      </c>
      <c r="K2479" s="86" t="str">
        <f t="shared" si="119"/>
        <v/>
      </c>
      <c r="L2479" s="86">
        <f t="shared" si="119"/>
        <v>174</v>
      </c>
      <c r="M2479" s="86">
        <f t="shared" si="119"/>
        <v>102</v>
      </c>
      <c r="N2479" s="86">
        <f t="shared" si="118"/>
        <v>64</v>
      </c>
      <c r="O2479" s="86">
        <f t="shared" si="118"/>
        <v>1</v>
      </c>
      <c r="P2479" s="86">
        <f t="shared" si="118"/>
        <v>78648</v>
      </c>
      <c r="Q2479" s="86" t="str">
        <f t="shared" si="118"/>
        <v/>
      </c>
    </row>
    <row r="2480" spans="1:17" x14ac:dyDescent="0.25">
      <c r="A2480" t="s">
        <v>3406</v>
      </c>
      <c r="B2480" t="s">
        <v>765</v>
      </c>
      <c r="C2480" t="s">
        <v>769</v>
      </c>
      <c r="D2480" t="s">
        <v>896</v>
      </c>
      <c r="E2480" t="s">
        <v>780</v>
      </c>
      <c r="F2480">
        <v>1</v>
      </c>
      <c r="G2480" t="s">
        <v>3406</v>
      </c>
      <c r="H2480" t="s">
        <v>765</v>
      </c>
      <c r="J2480" s="90">
        <f t="shared" si="116"/>
        <v>78651</v>
      </c>
      <c r="K2480" s="86" t="str">
        <f t="shared" si="119"/>
        <v/>
      </c>
      <c r="L2480" s="86">
        <f t="shared" si="119"/>
        <v>174</v>
      </c>
      <c r="M2480" s="86">
        <f t="shared" si="119"/>
        <v>104</v>
      </c>
      <c r="N2480" s="86">
        <f t="shared" si="118"/>
        <v>64</v>
      </c>
      <c r="O2480" s="86">
        <f t="shared" si="118"/>
        <v>1</v>
      </c>
      <c r="P2480" s="86">
        <f t="shared" si="118"/>
        <v>78651</v>
      </c>
      <c r="Q2480" s="86" t="str">
        <f t="shared" si="118"/>
        <v/>
      </c>
    </row>
    <row r="2481" spans="1:17" x14ac:dyDescent="0.25">
      <c r="A2481" t="s">
        <v>3407</v>
      </c>
      <c r="B2481" t="s">
        <v>765</v>
      </c>
      <c r="C2481" t="s">
        <v>769</v>
      </c>
      <c r="D2481" t="s">
        <v>851</v>
      </c>
      <c r="E2481" t="s">
        <v>780</v>
      </c>
      <c r="F2481">
        <v>1</v>
      </c>
      <c r="G2481" t="s">
        <v>3407</v>
      </c>
      <c r="H2481" t="s">
        <v>765</v>
      </c>
      <c r="J2481" s="90">
        <f t="shared" si="116"/>
        <v>78654</v>
      </c>
      <c r="K2481" s="86" t="str">
        <f t="shared" si="119"/>
        <v/>
      </c>
      <c r="L2481" s="86">
        <f t="shared" si="119"/>
        <v>174</v>
      </c>
      <c r="M2481" s="86">
        <f t="shared" si="119"/>
        <v>101</v>
      </c>
      <c r="N2481" s="86">
        <f t="shared" si="118"/>
        <v>64</v>
      </c>
      <c r="O2481" s="86">
        <f t="shared" si="118"/>
        <v>1</v>
      </c>
      <c r="P2481" s="86">
        <f t="shared" si="118"/>
        <v>78654</v>
      </c>
      <c r="Q2481" s="86" t="str">
        <f t="shared" si="118"/>
        <v/>
      </c>
    </row>
    <row r="2482" spans="1:17" x14ac:dyDescent="0.25">
      <c r="A2482" t="s">
        <v>3408</v>
      </c>
      <c r="B2482" t="s">
        <v>765</v>
      </c>
      <c r="C2482" t="s">
        <v>775</v>
      </c>
      <c r="D2482" t="s">
        <v>851</v>
      </c>
      <c r="E2482" t="s">
        <v>844</v>
      </c>
      <c r="F2482">
        <v>1</v>
      </c>
      <c r="G2482" t="s">
        <v>3408</v>
      </c>
      <c r="H2482" t="s">
        <v>765</v>
      </c>
      <c r="J2482" s="90">
        <f t="shared" si="116"/>
        <v>81001</v>
      </c>
      <c r="K2482" s="86" t="str">
        <f t="shared" si="119"/>
        <v/>
      </c>
      <c r="L2482" s="86">
        <f t="shared" si="119"/>
        <v>97</v>
      </c>
      <c r="M2482" s="86">
        <f t="shared" si="119"/>
        <v>101</v>
      </c>
      <c r="N2482" s="86">
        <f t="shared" si="118"/>
        <v>53</v>
      </c>
      <c r="O2482" s="86">
        <f t="shared" si="118"/>
        <v>1</v>
      </c>
      <c r="P2482" s="86">
        <f t="shared" si="118"/>
        <v>81001</v>
      </c>
      <c r="Q2482" s="86" t="str">
        <f t="shared" si="118"/>
        <v/>
      </c>
    </row>
    <row r="2483" spans="1:17" x14ac:dyDescent="0.25">
      <c r="A2483" t="s">
        <v>3409</v>
      </c>
      <c r="B2483" t="s">
        <v>765</v>
      </c>
      <c r="C2483" t="s">
        <v>775</v>
      </c>
      <c r="D2483" t="s">
        <v>851</v>
      </c>
      <c r="E2483" t="s">
        <v>844</v>
      </c>
      <c r="F2483">
        <v>1</v>
      </c>
      <c r="G2483" t="s">
        <v>3409</v>
      </c>
      <c r="H2483" t="s">
        <v>765</v>
      </c>
      <c r="J2483" s="90">
        <f t="shared" si="116"/>
        <v>81004</v>
      </c>
      <c r="K2483" s="86" t="str">
        <f t="shared" si="119"/>
        <v/>
      </c>
      <c r="L2483" s="86">
        <f t="shared" si="119"/>
        <v>97</v>
      </c>
      <c r="M2483" s="86">
        <f t="shared" si="119"/>
        <v>101</v>
      </c>
      <c r="N2483" s="86">
        <f t="shared" si="118"/>
        <v>53</v>
      </c>
      <c r="O2483" s="86">
        <f t="shared" si="118"/>
        <v>1</v>
      </c>
      <c r="P2483" s="86">
        <f t="shared" si="118"/>
        <v>81004</v>
      </c>
      <c r="Q2483" s="86" t="str">
        <f t="shared" si="118"/>
        <v/>
      </c>
    </row>
    <row r="2484" spans="1:17" x14ac:dyDescent="0.25">
      <c r="A2484" t="s">
        <v>3410</v>
      </c>
      <c r="B2484" t="s">
        <v>765</v>
      </c>
      <c r="C2484" t="s">
        <v>769</v>
      </c>
      <c r="D2484" t="s">
        <v>776</v>
      </c>
      <c r="E2484" t="s">
        <v>844</v>
      </c>
      <c r="F2484">
        <v>1</v>
      </c>
      <c r="G2484" t="s">
        <v>3410</v>
      </c>
      <c r="H2484" t="s">
        <v>765</v>
      </c>
      <c r="J2484" s="90">
        <f t="shared" si="116"/>
        <v>81007</v>
      </c>
      <c r="K2484" s="86" t="str">
        <f t="shared" si="119"/>
        <v/>
      </c>
      <c r="L2484" s="86">
        <f t="shared" si="119"/>
        <v>174</v>
      </c>
      <c r="M2484" s="86">
        <f t="shared" si="119"/>
        <v>102</v>
      </c>
      <c r="N2484" s="86">
        <f t="shared" si="118"/>
        <v>53</v>
      </c>
      <c r="O2484" s="86">
        <f t="shared" si="118"/>
        <v>1</v>
      </c>
      <c r="P2484" s="86">
        <f t="shared" si="118"/>
        <v>81007</v>
      </c>
      <c r="Q2484" s="86" t="str">
        <f t="shared" si="118"/>
        <v/>
      </c>
    </row>
    <row r="2485" spans="1:17" x14ac:dyDescent="0.25">
      <c r="A2485" t="s">
        <v>3411</v>
      </c>
      <c r="B2485" t="s">
        <v>765</v>
      </c>
      <c r="C2485" t="s">
        <v>775</v>
      </c>
      <c r="D2485" t="s">
        <v>851</v>
      </c>
      <c r="E2485" t="s">
        <v>844</v>
      </c>
      <c r="F2485">
        <v>1</v>
      </c>
      <c r="G2485" t="s">
        <v>3411</v>
      </c>
      <c r="H2485" t="s">
        <v>765</v>
      </c>
      <c r="J2485" s="90">
        <f t="shared" si="116"/>
        <v>81010</v>
      </c>
      <c r="K2485" s="86" t="str">
        <f t="shared" si="119"/>
        <v/>
      </c>
      <c r="L2485" s="86">
        <f t="shared" si="119"/>
        <v>97</v>
      </c>
      <c r="M2485" s="86">
        <f t="shared" si="119"/>
        <v>101</v>
      </c>
      <c r="N2485" s="86">
        <f t="shared" si="118"/>
        <v>53</v>
      </c>
      <c r="O2485" s="86">
        <f t="shared" si="118"/>
        <v>1</v>
      </c>
      <c r="P2485" s="86">
        <f t="shared" si="118"/>
        <v>81010</v>
      </c>
      <c r="Q2485" s="86" t="str">
        <f t="shared" si="118"/>
        <v/>
      </c>
    </row>
    <row r="2486" spans="1:17" x14ac:dyDescent="0.25">
      <c r="A2486" t="s">
        <v>3412</v>
      </c>
      <c r="B2486" t="s">
        <v>765</v>
      </c>
      <c r="C2486" t="s">
        <v>769</v>
      </c>
      <c r="D2486" t="s">
        <v>896</v>
      </c>
      <c r="E2486" t="s">
        <v>844</v>
      </c>
      <c r="F2486">
        <v>1</v>
      </c>
      <c r="G2486" t="s">
        <v>3412</v>
      </c>
      <c r="H2486" t="s">
        <v>765</v>
      </c>
      <c r="J2486" s="90">
        <f t="shared" si="116"/>
        <v>81013</v>
      </c>
      <c r="K2486" s="86" t="str">
        <f t="shared" si="119"/>
        <v/>
      </c>
      <c r="L2486" s="86">
        <f t="shared" si="119"/>
        <v>174</v>
      </c>
      <c r="M2486" s="86">
        <f t="shared" si="119"/>
        <v>104</v>
      </c>
      <c r="N2486" s="86">
        <f t="shared" si="118"/>
        <v>53</v>
      </c>
      <c r="O2486" s="86">
        <f t="shared" si="118"/>
        <v>1</v>
      </c>
      <c r="P2486" s="86">
        <f t="shared" si="118"/>
        <v>81013</v>
      </c>
      <c r="Q2486" s="86" t="str">
        <f t="shared" si="118"/>
        <v/>
      </c>
    </row>
    <row r="2487" spans="1:17" x14ac:dyDescent="0.25">
      <c r="A2487" t="s">
        <v>3413</v>
      </c>
      <c r="B2487" t="s">
        <v>765</v>
      </c>
      <c r="C2487" t="s">
        <v>775</v>
      </c>
      <c r="D2487" t="s">
        <v>896</v>
      </c>
      <c r="E2487" t="s">
        <v>844</v>
      </c>
      <c r="F2487">
        <v>1</v>
      </c>
      <c r="G2487" t="s">
        <v>3413</v>
      </c>
      <c r="H2487" t="s">
        <v>765</v>
      </c>
      <c r="J2487" s="90">
        <f t="shared" si="116"/>
        <v>81014</v>
      </c>
      <c r="K2487" s="86" t="str">
        <f t="shared" si="119"/>
        <v/>
      </c>
      <c r="L2487" s="86">
        <f t="shared" si="119"/>
        <v>97</v>
      </c>
      <c r="M2487" s="86">
        <f t="shared" si="119"/>
        <v>104</v>
      </c>
      <c r="N2487" s="86">
        <f t="shared" si="118"/>
        <v>53</v>
      </c>
      <c r="O2487" s="86">
        <f t="shared" si="118"/>
        <v>1</v>
      </c>
      <c r="P2487" s="86">
        <f t="shared" si="118"/>
        <v>81014</v>
      </c>
      <c r="Q2487" s="86" t="str">
        <f t="shared" si="118"/>
        <v/>
      </c>
    </row>
    <row r="2488" spans="1:17" x14ac:dyDescent="0.25">
      <c r="A2488" t="s">
        <v>3414</v>
      </c>
      <c r="B2488" t="s">
        <v>765</v>
      </c>
      <c r="C2488" t="s">
        <v>775</v>
      </c>
      <c r="D2488" t="s">
        <v>896</v>
      </c>
      <c r="E2488" t="s">
        <v>844</v>
      </c>
      <c r="F2488">
        <v>1</v>
      </c>
      <c r="G2488" t="s">
        <v>3414</v>
      </c>
      <c r="H2488" t="s">
        <v>765</v>
      </c>
      <c r="J2488" s="90">
        <f t="shared" si="116"/>
        <v>81015</v>
      </c>
      <c r="K2488" s="86" t="str">
        <f t="shared" si="119"/>
        <v/>
      </c>
      <c r="L2488" s="86">
        <f t="shared" si="119"/>
        <v>97</v>
      </c>
      <c r="M2488" s="86">
        <f t="shared" si="119"/>
        <v>104</v>
      </c>
      <c r="N2488" s="86">
        <f t="shared" si="118"/>
        <v>53</v>
      </c>
      <c r="O2488" s="86">
        <f t="shared" si="118"/>
        <v>1</v>
      </c>
      <c r="P2488" s="86">
        <f t="shared" si="118"/>
        <v>81015</v>
      </c>
      <c r="Q2488" s="86" t="str">
        <f t="shared" si="118"/>
        <v/>
      </c>
    </row>
    <row r="2489" spans="1:17" x14ac:dyDescent="0.25">
      <c r="A2489" t="s">
        <v>3415</v>
      </c>
      <c r="B2489" t="s">
        <v>765</v>
      </c>
      <c r="C2489" t="s">
        <v>775</v>
      </c>
      <c r="D2489" t="s">
        <v>798</v>
      </c>
      <c r="E2489" t="s">
        <v>844</v>
      </c>
      <c r="F2489">
        <v>1</v>
      </c>
      <c r="G2489" t="s">
        <v>3415</v>
      </c>
      <c r="H2489" t="s">
        <v>765</v>
      </c>
      <c r="J2489" s="90">
        <f t="shared" si="116"/>
        <v>81018</v>
      </c>
      <c r="K2489" s="86" t="str">
        <f t="shared" si="119"/>
        <v/>
      </c>
      <c r="L2489" s="86">
        <f t="shared" si="119"/>
        <v>97</v>
      </c>
      <c r="M2489" s="86">
        <f t="shared" si="119"/>
        <v>103</v>
      </c>
      <c r="N2489" s="86">
        <f t="shared" si="118"/>
        <v>53</v>
      </c>
      <c r="O2489" s="86">
        <f t="shared" si="118"/>
        <v>1</v>
      </c>
      <c r="P2489" s="86">
        <f t="shared" si="118"/>
        <v>81018</v>
      </c>
      <c r="Q2489" s="86" t="str">
        <f t="shared" si="118"/>
        <v/>
      </c>
    </row>
    <row r="2490" spans="1:17" x14ac:dyDescent="0.25">
      <c r="A2490" t="s">
        <v>3416</v>
      </c>
      <c r="B2490" t="s">
        <v>765</v>
      </c>
      <c r="C2490" t="s">
        <v>775</v>
      </c>
      <c r="D2490" t="s">
        <v>776</v>
      </c>
      <c r="E2490" t="s">
        <v>844</v>
      </c>
      <c r="F2490">
        <v>1</v>
      </c>
      <c r="G2490" t="s">
        <v>3416</v>
      </c>
      <c r="H2490" t="s">
        <v>765</v>
      </c>
      <c r="J2490" s="90">
        <f t="shared" si="116"/>
        <v>81031</v>
      </c>
      <c r="K2490" s="86" t="str">
        <f t="shared" si="119"/>
        <v/>
      </c>
      <c r="L2490" s="86">
        <f t="shared" si="119"/>
        <v>97</v>
      </c>
      <c r="M2490" s="86">
        <f t="shared" si="119"/>
        <v>102</v>
      </c>
      <c r="N2490" s="86">
        <f t="shared" si="118"/>
        <v>53</v>
      </c>
      <c r="O2490" s="86">
        <f t="shared" si="118"/>
        <v>1</v>
      </c>
      <c r="P2490" s="86">
        <f t="shared" si="118"/>
        <v>81031</v>
      </c>
      <c r="Q2490" s="86" t="str">
        <f t="shared" si="118"/>
        <v/>
      </c>
    </row>
    <row r="2491" spans="1:17" x14ac:dyDescent="0.25">
      <c r="A2491" t="s">
        <v>3417</v>
      </c>
      <c r="B2491" t="s">
        <v>765</v>
      </c>
      <c r="C2491" t="s">
        <v>775</v>
      </c>
      <c r="D2491" t="s">
        <v>776</v>
      </c>
      <c r="E2491" t="s">
        <v>844</v>
      </c>
      <c r="F2491">
        <v>1</v>
      </c>
      <c r="G2491" t="s">
        <v>3417</v>
      </c>
      <c r="H2491" t="s">
        <v>765</v>
      </c>
      <c r="J2491" s="90">
        <f t="shared" si="116"/>
        <v>81032</v>
      </c>
      <c r="K2491" s="86" t="str">
        <f t="shared" si="119"/>
        <v/>
      </c>
      <c r="L2491" s="86">
        <f t="shared" si="119"/>
        <v>97</v>
      </c>
      <c r="M2491" s="86">
        <f t="shared" si="119"/>
        <v>102</v>
      </c>
      <c r="N2491" s="86">
        <f t="shared" si="118"/>
        <v>53</v>
      </c>
      <c r="O2491" s="86">
        <f t="shared" si="118"/>
        <v>1</v>
      </c>
      <c r="P2491" s="86">
        <f t="shared" si="118"/>
        <v>81032</v>
      </c>
      <c r="Q2491" s="86" t="str">
        <f t="shared" si="118"/>
        <v/>
      </c>
    </row>
    <row r="2492" spans="1:17" x14ac:dyDescent="0.25">
      <c r="A2492" t="s">
        <v>3418</v>
      </c>
      <c r="B2492" t="s">
        <v>765</v>
      </c>
      <c r="C2492" t="s">
        <v>775</v>
      </c>
      <c r="D2492" t="s">
        <v>776</v>
      </c>
      <c r="E2492" t="s">
        <v>844</v>
      </c>
      <c r="F2492">
        <v>1</v>
      </c>
      <c r="G2492" t="s">
        <v>3418</v>
      </c>
      <c r="H2492" t="s">
        <v>765</v>
      </c>
      <c r="J2492" s="90">
        <f t="shared" si="116"/>
        <v>81033</v>
      </c>
      <c r="K2492" s="86" t="str">
        <f t="shared" si="119"/>
        <v/>
      </c>
      <c r="L2492" s="86">
        <f t="shared" si="119"/>
        <v>97</v>
      </c>
      <c r="M2492" s="86">
        <f t="shared" si="119"/>
        <v>102</v>
      </c>
      <c r="N2492" s="86">
        <f t="shared" si="118"/>
        <v>53</v>
      </c>
      <c r="O2492" s="86">
        <f t="shared" si="118"/>
        <v>1</v>
      </c>
      <c r="P2492" s="86">
        <f t="shared" si="118"/>
        <v>81033</v>
      </c>
      <c r="Q2492" s="86" t="str">
        <f t="shared" si="118"/>
        <v/>
      </c>
    </row>
    <row r="2493" spans="1:17" x14ac:dyDescent="0.25">
      <c r="A2493" t="s">
        <v>3419</v>
      </c>
      <c r="B2493" t="s">
        <v>765</v>
      </c>
      <c r="C2493" t="s">
        <v>775</v>
      </c>
      <c r="D2493" t="s">
        <v>776</v>
      </c>
      <c r="E2493" t="s">
        <v>844</v>
      </c>
      <c r="F2493">
        <v>1</v>
      </c>
      <c r="G2493" t="s">
        <v>3419</v>
      </c>
      <c r="H2493" t="s">
        <v>765</v>
      </c>
      <c r="J2493" s="90">
        <f t="shared" si="116"/>
        <v>81034</v>
      </c>
      <c r="K2493" s="86" t="str">
        <f t="shared" si="119"/>
        <v/>
      </c>
      <c r="L2493" s="86">
        <f t="shared" si="119"/>
        <v>97</v>
      </c>
      <c r="M2493" s="86">
        <f t="shared" si="119"/>
        <v>102</v>
      </c>
      <c r="N2493" s="86">
        <f t="shared" si="118"/>
        <v>53</v>
      </c>
      <c r="O2493" s="86">
        <f t="shared" si="118"/>
        <v>1</v>
      </c>
      <c r="P2493" s="86">
        <f t="shared" si="118"/>
        <v>81034</v>
      </c>
      <c r="Q2493" s="86" t="str">
        <f t="shared" si="118"/>
        <v/>
      </c>
    </row>
    <row r="2494" spans="1:17" x14ac:dyDescent="0.25">
      <c r="A2494" t="s">
        <v>3420</v>
      </c>
      <c r="B2494" t="s">
        <v>765</v>
      </c>
      <c r="C2494" t="s">
        <v>775</v>
      </c>
      <c r="D2494" t="s">
        <v>776</v>
      </c>
      <c r="E2494" t="s">
        <v>844</v>
      </c>
      <c r="F2494">
        <v>1</v>
      </c>
      <c r="G2494" t="s">
        <v>3420</v>
      </c>
      <c r="H2494" t="s">
        <v>765</v>
      </c>
      <c r="J2494" s="90">
        <f t="shared" si="116"/>
        <v>81035</v>
      </c>
      <c r="K2494" s="86" t="str">
        <f t="shared" si="119"/>
        <v/>
      </c>
      <c r="L2494" s="86">
        <f t="shared" si="119"/>
        <v>97</v>
      </c>
      <c r="M2494" s="86">
        <f t="shared" si="119"/>
        <v>102</v>
      </c>
      <c r="N2494" s="86">
        <f t="shared" si="118"/>
        <v>53</v>
      </c>
      <c r="O2494" s="86">
        <f t="shared" si="118"/>
        <v>1</v>
      </c>
      <c r="P2494" s="86">
        <f t="shared" si="118"/>
        <v>81035</v>
      </c>
      <c r="Q2494" s="86" t="str">
        <f t="shared" si="118"/>
        <v/>
      </c>
    </row>
    <row r="2495" spans="1:17" x14ac:dyDescent="0.25">
      <c r="A2495" t="s">
        <v>3421</v>
      </c>
      <c r="B2495" t="s">
        <v>765</v>
      </c>
      <c r="C2495" t="s">
        <v>775</v>
      </c>
      <c r="D2495" t="s">
        <v>776</v>
      </c>
      <c r="E2495" t="s">
        <v>844</v>
      </c>
      <c r="F2495">
        <v>1</v>
      </c>
      <c r="G2495" t="s">
        <v>3421</v>
      </c>
      <c r="H2495" t="s">
        <v>765</v>
      </c>
      <c r="J2495" s="90">
        <f t="shared" si="116"/>
        <v>81036</v>
      </c>
      <c r="K2495" s="86" t="str">
        <f t="shared" si="119"/>
        <v/>
      </c>
      <c r="L2495" s="86">
        <f t="shared" si="119"/>
        <v>97</v>
      </c>
      <c r="M2495" s="86">
        <f t="shared" si="119"/>
        <v>102</v>
      </c>
      <c r="N2495" s="86">
        <f t="shared" si="118"/>
        <v>53</v>
      </c>
      <c r="O2495" s="86">
        <f t="shared" si="118"/>
        <v>1</v>
      </c>
      <c r="P2495" s="86">
        <f t="shared" si="118"/>
        <v>81036</v>
      </c>
      <c r="Q2495" s="86" t="str">
        <f t="shared" si="118"/>
        <v/>
      </c>
    </row>
    <row r="2496" spans="1:17" x14ac:dyDescent="0.25">
      <c r="A2496" t="s">
        <v>3422</v>
      </c>
      <c r="B2496" t="s">
        <v>765</v>
      </c>
      <c r="C2496" t="s">
        <v>775</v>
      </c>
      <c r="D2496" t="s">
        <v>776</v>
      </c>
      <c r="E2496" t="s">
        <v>844</v>
      </c>
      <c r="F2496">
        <v>1</v>
      </c>
      <c r="G2496" t="s">
        <v>3422</v>
      </c>
      <c r="H2496" t="s">
        <v>765</v>
      </c>
      <c r="J2496" s="90">
        <f t="shared" si="116"/>
        <v>81071</v>
      </c>
      <c r="K2496" s="86" t="str">
        <f t="shared" si="119"/>
        <v/>
      </c>
      <c r="L2496" s="86">
        <f t="shared" si="119"/>
        <v>97</v>
      </c>
      <c r="M2496" s="86">
        <f t="shared" si="119"/>
        <v>102</v>
      </c>
      <c r="N2496" s="86">
        <f t="shared" si="118"/>
        <v>53</v>
      </c>
      <c r="O2496" s="86">
        <f t="shared" si="118"/>
        <v>1</v>
      </c>
      <c r="P2496" s="86">
        <f t="shared" si="118"/>
        <v>81071</v>
      </c>
      <c r="Q2496" s="86" t="str">
        <f t="shared" si="118"/>
        <v/>
      </c>
    </row>
    <row r="2497" spans="1:17" x14ac:dyDescent="0.25">
      <c r="A2497" t="s">
        <v>3423</v>
      </c>
      <c r="B2497" t="s">
        <v>765</v>
      </c>
      <c r="C2497" t="s">
        <v>775</v>
      </c>
      <c r="D2497" t="s">
        <v>896</v>
      </c>
      <c r="E2497" t="s">
        <v>844</v>
      </c>
      <c r="F2497">
        <v>1</v>
      </c>
      <c r="G2497" t="s">
        <v>3423</v>
      </c>
      <c r="H2497" t="s">
        <v>765</v>
      </c>
      <c r="J2497" s="90">
        <f t="shared" si="116"/>
        <v>82031</v>
      </c>
      <c r="K2497" s="86" t="str">
        <f t="shared" si="119"/>
        <v/>
      </c>
      <c r="L2497" s="86">
        <f t="shared" si="119"/>
        <v>97</v>
      </c>
      <c r="M2497" s="86">
        <f t="shared" si="119"/>
        <v>104</v>
      </c>
      <c r="N2497" s="86">
        <f t="shared" si="118"/>
        <v>53</v>
      </c>
      <c r="O2497" s="86">
        <f t="shared" si="118"/>
        <v>1</v>
      </c>
      <c r="P2497" s="86">
        <f t="shared" si="118"/>
        <v>82031</v>
      </c>
      <c r="Q2497" s="86" t="str">
        <f t="shared" si="118"/>
        <v/>
      </c>
    </row>
    <row r="2498" spans="1:17" x14ac:dyDescent="0.25">
      <c r="A2498" t="s">
        <v>3424</v>
      </c>
      <c r="B2498" t="s">
        <v>765</v>
      </c>
      <c r="C2498" t="s">
        <v>775</v>
      </c>
      <c r="D2498" t="s">
        <v>896</v>
      </c>
      <c r="E2498" t="s">
        <v>844</v>
      </c>
      <c r="F2498">
        <v>1</v>
      </c>
      <c r="G2498" t="s">
        <v>3424</v>
      </c>
      <c r="H2498" t="s">
        <v>765</v>
      </c>
      <c r="J2498" s="90">
        <f t="shared" ref="J2498:J2561" si="120">IFERROR(+A2498+0,A2498)</f>
        <v>82032</v>
      </c>
      <c r="K2498" s="86" t="str">
        <f t="shared" si="119"/>
        <v/>
      </c>
      <c r="L2498" s="86">
        <f t="shared" si="119"/>
        <v>97</v>
      </c>
      <c r="M2498" s="86">
        <f t="shared" si="119"/>
        <v>104</v>
      </c>
      <c r="N2498" s="86">
        <f t="shared" si="118"/>
        <v>53</v>
      </c>
      <c r="O2498" s="86">
        <f t="shared" si="118"/>
        <v>1</v>
      </c>
      <c r="P2498" s="86">
        <f t="shared" si="118"/>
        <v>82032</v>
      </c>
      <c r="Q2498" s="86" t="str">
        <f t="shared" si="118"/>
        <v/>
      </c>
    </row>
    <row r="2499" spans="1:17" x14ac:dyDescent="0.25">
      <c r="A2499" t="s">
        <v>3425</v>
      </c>
      <c r="B2499" t="s">
        <v>765</v>
      </c>
      <c r="C2499" t="s">
        <v>775</v>
      </c>
      <c r="D2499" t="s">
        <v>896</v>
      </c>
      <c r="E2499" t="s">
        <v>844</v>
      </c>
      <c r="F2499">
        <v>1</v>
      </c>
      <c r="G2499" t="s">
        <v>3425</v>
      </c>
      <c r="H2499" t="s">
        <v>765</v>
      </c>
      <c r="J2499" s="90">
        <f t="shared" si="120"/>
        <v>82033</v>
      </c>
      <c r="K2499" s="86" t="str">
        <f t="shared" si="119"/>
        <v/>
      </c>
      <c r="L2499" s="86">
        <f t="shared" si="119"/>
        <v>97</v>
      </c>
      <c r="M2499" s="86">
        <f t="shared" si="119"/>
        <v>104</v>
      </c>
      <c r="N2499" s="86">
        <f t="shared" si="118"/>
        <v>53</v>
      </c>
      <c r="O2499" s="86">
        <f t="shared" si="118"/>
        <v>1</v>
      </c>
      <c r="P2499" s="86">
        <f t="shared" si="118"/>
        <v>82033</v>
      </c>
      <c r="Q2499" s="86" t="str">
        <f t="shared" si="118"/>
        <v/>
      </c>
    </row>
    <row r="2500" spans="1:17" x14ac:dyDescent="0.25">
      <c r="A2500" t="s">
        <v>3426</v>
      </c>
      <c r="B2500" t="s">
        <v>765</v>
      </c>
      <c r="C2500" t="s">
        <v>775</v>
      </c>
      <c r="D2500" t="s">
        <v>896</v>
      </c>
      <c r="E2500" t="s">
        <v>844</v>
      </c>
      <c r="F2500">
        <v>1</v>
      </c>
      <c r="G2500" t="s">
        <v>3426</v>
      </c>
      <c r="H2500" t="s">
        <v>765</v>
      </c>
      <c r="J2500" s="90">
        <f t="shared" si="120"/>
        <v>82034</v>
      </c>
      <c r="K2500" s="86" t="str">
        <f t="shared" si="119"/>
        <v/>
      </c>
      <c r="L2500" s="86">
        <f t="shared" si="119"/>
        <v>97</v>
      </c>
      <c r="M2500" s="86">
        <f t="shared" si="119"/>
        <v>104</v>
      </c>
      <c r="N2500" s="86">
        <f t="shared" si="118"/>
        <v>53</v>
      </c>
      <c r="O2500" s="86">
        <f t="shared" si="118"/>
        <v>1</v>
      </c>
      <c r="P2500" s="86">
        <f t="shared" si="118"/>
        <v>82034</v>
      </c>
      <c r="Q2500" s="86" t="str">
        <f t="shared" si="118"/>
        <v/>
      </c>
    </row>
    <row r="2501" spans="1:17" x14ac:dyDescent="0.25">
      <c r="A2501" t="s">
        <v>3427</v>
      </c>
      <c r="B2501" t="s">
        <v>765</v>
      </c>
      <c r="C2501" t="s">
        <v>775</v>
      </c>
      <c r="D2501" t="s">
        <v>896</v>
      </c>
      <c r="E2501" t="s">
        <v>844</v>
      </c>
      <c r="F2501">
        <v>1</v>
      </c>
      <c r="G2501" t="s">
        <v>3427</v>
      </c>
      <c r="H2501" t="s">
        <v>765</v>
      </c>
      <c r="J2501" s="90">
        <f t="shared" si="120"/>
        <v>82035</v>
      </c>
      <c r="K2501" s="86" t="str">
        <f t="shared" si="119"/>
        <v/>
      </c>
      <c r="L2501" s="86">
        <f t="shared" si="119"/>
        <v>97</v>
      </c>
      <c r="M2501" s="86">
        <f t="shared" si="119"/>
        <v>104</v>
      </c>
      <c r="N2501" s="86">
        <f t="shared" si="118"/>
        <v>53</v>
      </c>
      <c r="O2501" s="86">
        <f t="shared" si="118"/>
        <v>1</v>
      </c>
      <c r="P2501" s="86">
        <f t="shared" si="118"/>
        <v>82035</v>
      </c>
      <c r="Q2501" s="86" t="str">
        <f t="shared" si="118"/>
        <v/>
      </c>
    </row>
    <row r="2502" spans="1:17" x14ac:dyDescent="0.25">
      <c r="A2502" t="s">
        <v>3428</v>
      </c>
      <c r="B2502" t="s">
        <v>765</v>
      </c>
      <c r="C2502" t="s">
        <v>775</v>
      </c>
      <c r="D2502" t="s">
        <v>896</v>
      </c>
      <c r="E2502" t="s">
        <v>844</v>
      </c>
      <c r="F2502">
        <v>1</v>
      </c>
      <c r="G2502" t="s">
        <v>3428</v>
      </c>
      <c r="H2502" t="s">
        <v>765</v>
      </c>
      <c r="J2502" s="90">
        <f t="shared" si="120"/>
        <v>82036</v>
      </c>
      <c r="K2502" s="86" t="str">
        <f t="shared" si="119"/>
        <v/>
      </c>
      <c r="L2502" s="86">
        <f t="shared" si="119"/>
        <v>97</v>
      </c>
      <c r="M2502" s="86">
        <f t="shared" si="119"/>
        <v>104</v>
      </c>
      <c r="N2502" s="86">
        <f t="shared" si="118"/>
        <v>53</v>
      </c>
      <c r="O2502" s="86">
        <f t="shared" si="118"/>
        <v>1</v>
      </c>
      <c r="P2502" s="86">
        <f t="shared" si="118"/>
        <v>82036</v>
      </c>
      <c r="Q2502" s="86" t="str">
        <f t="shared" si="118"/>
        <v/>
      </c>
    </row>
    <row r="2503" spans="1:17" x14ac:dyDescent="0.25">
      <c r="A2503" t="s">
        <v>3429</v>
      </c>
      <c r="B2503" t="s">
        <v>765</v>
      </c>
      <c r="C2503" t="s">
        <v>775</v>
      </c>
      <c r="D2503" t="s">
        <v>896</v>
      </c>
      <c r="E2503" t="s">
        <v>844</v>
      </c>
      <c r="F2503">
        <v>1</v>
      </c>
      <c r="G2503" t="s">
        <v>3429</v>
      </c>
      <c r="H2503" t="s">
        <v>765</v>
      </c>
      <c r="J2503" s="90">
        <f t="shared" si="120"/>
        <v>82037</v>
      </c>
      <c r="K2503" s="86" t="str">
        <f t="shared" si="119"/>
        <v/>
      </c>
      <c r="L2503" s="86">
        <f t="shared" si="119"/>
        <v>97</v>
      </c>
      <c r="M2503" s="86">
        <f t="shared" si="119"/>
        <v>104</v>
      </c>
      <c r="N2503" s="86">
        <f t="shared" si="118"/>
        <v>53</v>
      </c>
      <c r="O2503" s="86">
        <f t="shared" si="118"/>
        <v>1</v>
      </c>
      <c r="P2503" s="86">
        <f t="shared" si="118"/>
        <v>82037</v>
      </c>
      <c r="Q2503" s="86" t="str">
        <f t="shared" si="118"/>
        <v/>
      </c>
    </row>
    <row r="2504" spans="1:17" x14ac:dyDescent="0.25">
      <c r="A2504" t="s">
        <v>3430</v>
      </c>
      <c r="B2504" t="s">
        <v>765</v>
      </c>
      <c r="C2504" t="s">
        <v>775</v>
      </c>
      <c r="D2504" t="s">
        <v>896</v>
      </c>
      <c r="E2504" t="s">
        <v>844</v>
      </c>
      <c r="F2504">
        <v>1</v>
      </c>
      <c r="G2504" t="s">
        <v>3430</v>
      </c>
      <c r="H2504" t="s">
        <v>765</v>
      </c>
      <c r="J2504" s="90">
        <f t="shared" si="120"/>
        <v>82038</v>
      </c>
      <c r="K2504" s="86" t="str">
        <f t="shared" si="119"/>
        <v/>
      </c>
      <c r="L2504" s="86">
        <f t="shared" si="119"/>
        <v>97</v>
      </c>
      <c r="M2504" s="86">
        <f t="shared" si="119"/>
        <v>104</v>
      </c>
      <c r="N2504" s="86">
        <f t="shared" si="118"/>
        <v>53</v>
      </c>
      <c r="O2504" s="86">
        <f t="shared" si="118"/>
        <v>1</v>
      </c>
      <c r="P2504" s="86">
        <f t="shared" si="118"/>
        <v>82038</v>
      </c>
      <c r="Q2504" s="86" t="str">
        <f t="shared" si="118"/>
        <v/>
      </c>
    </row>
    <row r="2505" spans="1:17" x14ac:dyDescent="0.25">
      <c r="A2505" t="s">
        <v>3431</v>
      </c>
      <c r="B2505" t="s">
        <v>765</v>
      </c>
      <c r="C2505" t="s">
        <v>775</v>
      </c>
      <c r="D2505" t="s">
        <v>776</v>
      </c>
      <c r="E2505" t="s">
        <v>844</v>
      </c>
      <c r="F2505">
        <v>1</v>
      </c>
      <c r="G2505" t="s">
        <v>3431</v>
      </c>
      <c r="H2505" t="s">
        <v>765</v>
      </c>
      <c r="J2505" s="90">
        <f t="shared" si="120"/>
        <v>82039</v>
      </c>
      <c r="K2505" s="86" t="str">
        <f t="shared" si="119"/>
        <v/>
      </c>
      <c r="L2505" s="86">
        <f t="shared" si="119"/>
        <v>97</v>
      </c>
      <c r="M2505" s="86">
        <f t="shared" si="119"/>
        <v>102</v>
      </c>
      <c r="N2505" s="86">
        <f t="shared" si="118"/>
        <v>53</v>
      </c>
      <c r="O2505" s="86">
        <f t="shared" si="118"/>
        <v>1</v>
      </c>
      <c r="P2505" s="86">
        <f t="shared" si="118"/>
        <v>82039</v>
      </c>
      <c r="Q2505" s="86" t="str">
        <f t="shared" si="118"/>
        <v/>
      </c>
    </row>
    <row r="2506" spans="1:17" x14ac:dyDescent="0.25">
      <c r="A2506" t="s">
        <v>3432</v>
      </c>
      <c r="B2506" t="s">
        <v>765</v>
      </c>
      <c r="C2506" t="s">
        <v>775</v>
      </c>
      <c r="D2506" t="s">
        <v>896</v>
      </c>
      <c r="E2506" t="s">
        <v>844</v>
      </c>
      <c r="F2506">
        <v>1</v>
      </c>
      <c r="G2506" t="s">
        <v>3432</v>
      </c>
      <c r="H2506" t="s">
        <v>765</v>
      </c>
      <c r="J2506" s="90">
        <f t="shared" si="120"/>
        <v>82040</v>
      </c>
      <c r="K2506" s="86" t="str">
        <f t="shared" si="119"/>
        <v/>
      </c>
      <c r="L2506" s="86">
        <f t="shared" si="119"/>
        <v>97</v>
      </c>
      <c r="M2506" s="86">
        <f t="shared" si="119"/>
        <v>104</v>
      </c>
      <c r="N2506" s="86">
        <f t="shared" si="118"/>
        <v>53</v>
      </c>
      <c r="O2506" s="86">
        <f t="shared" si="118"/>
        <v>1</v>
      </c>
      <c r="P2506" s="86">
        <f t="shared" si="118"/>
        <v>82040</v>
      </c>
      <c r="Q2506" s="86" t="str">
        <f t="shared" si="118"/>
        <v/>
      </c>
    </row>
    <row r="2507" spans="1:17" x14ac:dyDescent="0.25">
      <c r="A2507" t="s">
        <v>3433</v>
      </c>
      <c r="B2507" t="s">
        <v>765</v>
      </c>
      <c r="C2507" t="s">
        <v>775</v>
      </c>
      <c r="D2507" t="s">
        <v>896</v>
      </c>
      <c r="E2507" t="s">
        <v>799</v>
      </c>
      <c r="F2507">
        <v>1</v>
      </c>
      <c r="G2507" t="s">
        <v>3433</v>
      </c>
      <c r="H2507" t="s">
        <v>765</v>
      </c>
      <c r="J2507" s="90">
        <f t="shared" si="120"/>
        <v>82041</v>
      </c>
      <c r="K2507" s="86" t="str">
        <f t="shared" si="119"/>
        <v/>
      </c>
      <c r="L2507" s="86">
        <f t="shared" si="119"/>
        <v>97</v>
      </c>
      <c r="M2507" s="86">
        <f t="shared" si="119"/>
        <v>104</v>
      </c>
      <c r="N2507" s="86">
        <f t="shared" si="118"/>
        <v>54</v>
      </c>
      <c r="O2507" s="86">
        <f t="shared" si="118"/>
        <v>1</v>
      </c>
      <c r="P2507" s="86">
        <f t="shared" si="118"/>
        <v>82041</v>
      </c>
      <c r="Q2507" s="86" t="str">
        <f t="shared" si="118"/>
        <v/>
      </c>
    </row>
    <row r="2508" spans="1:17" x14ac:dyDescent="0.25">
      <c r="A2508" t="s">
        <v>3434</v>
      </c>
      <c r="B2508" t="s">
        <v>765</v>
      </c>
      <c r="C2508" t="s">
        <v>775</v>
      </c>
      <c r="D2508" t="s">
        <v>798</v>
      </c>
      <c r="E2508" t="s">
        <v>844</v>
      </c>
      <c r="F2508">
        <v>1</v>
      </c>
      <c r="G2508" t="s">
        <v>3434</v>
      </c>
      <c r="H2508" t="s">
        <v>765</v>
      </c>
      <c r="J2508" s="90">
        <f t="shared" si="120"/>
        <v>82062</v>
      </c>
      <c r="K2508" s="86" t="str">
        <f t="shared" si="119"/>
        <v/>
      </c>
      <c r="L2508" s="86">
        <f t="shared" si="119"/>
        <v>97</v>
      </c>
      <c r="M2508" s="86">
        <f t="shared" si="119"/>
        <v>103</v>
      </c>
      <c r="N2508" s="86">
        <f t="shared" si="118"/>
        <v>53</v>
      </c>
      <c r="O2508" s="86">
        <f t="shared" si="118"/>
        <v>1</v>
      </c>
      <c r="P2508" s="86">
        <f t="shared" si="118"/>
        <v>82062</v>
      </c>
      <c r="Q2508" s="86" t="str">
        <f t="shared" si="118"/>
        <v/>
      </c>
    </row>
    <row r="2509" spans="1:17" x14ac:dyDescent="0.25">
      <c r="A2509" t="s">
        <v>3435</v>
      </c>
      <c r="B2509" t="s">
        <v>765</v>
      </c>
      <c r="C2509" t="s">
        <v>775</v>
      </c>
      <c r="D2509" t="s">
        <v>896</v>
      </c>
      <c r="E2509" t="s">
        <v>844</v>
      </c>
      <c r="F2509">
        <v>1</v>
      </c>
      <c r="G2509" t="s">
        <v>3435</v>
      </c>
      <c r="H2509" t="s">
        <v>765</v>
      </c>
      <c r="J2509" s="90">
        <f t="shared" si="120"/>
        <v>82067</v>
      </c>
      <c r="K2509" s="86" t="str">
        <f t="shared" si="119"/>
        <v/>
      </c>
      <c r="L2509" s="86">
        <f t="shared" si="119"/>
        <v>97</v>
      </c>
      <c r="M2509" s="86">
        <f t="shared" si="119"/>
        <v>104</v>
      </c>
      <c r="N2509" s="86">
        <f t="shared" si="118"/>
        <v>53</v>
      </c>
      <c r="O2509" s="86">
        <f t="shared" si="118"/>
        <v>1</v>
      </c>
      <c r="P2509" s="86">
        <f t="shared" si="118"/>
        <v>82067</v>
      </c>
      <c r="Q2509" s="86" t="str">
        <f t="shared" si="118"/>
        <v/>
      </c>
    </row>
    <row r="2510" spans="1:17" x14ac:dyDescent="0.25">
      <c r="A2510" t="s">
        <v>3436</v>
      </c>
      <c r="B2510" t="s">
        <v>1066</v>
      </c>
      <c r="C2510" t="s">
        <v>863</v>
      </c>
      <c r="D2510" t="s">
        <v>896</v>
      </c>
      <c r="E2510" t="s">
        <v>1067</v>
      </c>
      <c r="F2510">
        <v>1</v>
      </c>
      <c r="G2510" t="s">
        <v>765</v>
      </c>
      <c r="H2510" t="s">
        <v>765</v>
      </c>
      <c r="J2510" s="90">
        <f t="shared" si="120"/>
        <v>90021</v>
      </c>
      <c r="K2510" s="86">
        <f t="shared" si="119"/>
        <v>252</v>
      </c>
      <c r="L2510" s="86">
        <f t="shared" si="119"/>
        <v>90</v>
      </c>
      <c r="M2510" s="86">
        <f t="shared" si="119"/>
        <v>104</v>
      </c>
      <c r="N2510" s="86">
        <f t="shared" si="118"/>
        <v>25</v>
      </c>
      <c r="O2510" s="86">
        <f t="shared" si="118"/>
        <v>1</v>
      </c>
      <c r="P2510" s="86" t="str">
        <f t="shared" si="118"/>
        <v/>
      </c>
      <c r="Q2510" s="86" t="str">
        <f t="shared" si="118"/>
        <v/>
      </c>
    </row>
    <row r="2511" spans="1:17" x14ac:dyDescent="0.25">
      <c r="A2511" t="s">
        <v>3437</v>
      </c>
      <c r="B2511" t="s">
        <v>989</v>
      </c>
      <c r="C2511" t="s">
        <v>863</v>
      </c>
      <c r="D2511" t="s">
        <v>798</v>
      </c>
      <c r="E2511" t="s">
        <v>844</v>
      </c>
      <c r="F2511">
        <v>1</v>
      </c>
      <c r="G2511" t="s">
        <v>765</v>
      </c>
      <c r="H2511" t="s">
        <v>765</v>
      </c>
      <c r="J2511" s="90">
        <f t="shared" si="120"/>
        <v>90031</v>
      </c>
      <c r="K2511" s="86">
        <f t="shared" si="119"/>
        <v>534</v>
      </c>
      <c r="L2511" s="86">
        <f t="shared" si="119"/>
        <v>90</v>
      </c>
      <c r="M2511" s="86">
        <f t="shared" si="119"/>
        <v>103</v>
      </c>
      <c r="N2511" s="86">
        <f t="shared" si="118"/>
        <v>53</v>
      </c>
      <c r="O2511" s="86">
        <f t="shared" si="118"/>
        <v>1</v>
      </c>
      <c r="P2511" s="86" t="str">
        <f t="shared" si="118"/>
        <v/>
      </c>
      <c r="Q2511" s="86" t="str">
        <f t="shared" si="118"/>
        <v/>
      </c>
    </row>
    <row r="2512" spans="1:17" x14ac:dyDescent="0.25">
      <c r="A2512" t="s">
        <v>3438</v>
      </c>
      <c r="B2512" t="s">
        <v>1030</v>
      </c>
      <c r="C2512" t="s">
        <v>863</v>
      </c>
      <c r="D2512" t="s">
        <v>776</v>
      </c>
      <c r="E2512" t="s">
        <v>780</v>
      </c>
      <c r="F2512">
        <v>1</v>
      </c>
      <c r="G2512" t="s">
        <v>765</v>
      </c>
      <c r="H2512" t="s">
        <v>765</v>
      </c>
      <c r="J2512" s="90">
        <f t="shared" si="120"/>
        <v>90041</v>
      </c>
      <c r="K2512" s="86">
        <f t="shared" si="119"/>
        <v>643</v>
      </c>
      <c r="L2512" s="86">
        <f t="shared" si="119"/>
        <v>90</v>
      </c>
      <c r="M2512" s="86">
        <f t="shared" si="119"/>
        <v>102</v>
      </c>
      <c r="N2512" s="86">
        <f t="shared" si="118"/>
        <v>64</v>
      </c>
      <c r="O2512" s="86">
        <f t="shared" si="118"/>
        <v>1</v>
      </c>
      <c r="P2512" s="86" t="str">
        <f t="shared" si="118"/>
        <v/>
      </c>
      <c r="Q2512" s="86" t="str">
        <f t="shared" si="118"/>
        <v/>
      </c>
    </row>
    <row r="2513" spans="1:17" x14ac:dyDescent="0.25">
      <c r="A2513" t="s">
        <v>3439</v>
      </c>
      <c r="B2513" t="s">
        <v>999</v>
      </c>
      <c r="C2513" t="s">
        <v>863</v>
      </c>
      <c r="D2513" t="s">
        <v>776</v>
      </c>
      <c r="E2513" t="s">
        <v>948</v>
      </c>
      <c r="F2513">
        <v>1</v>
      </c>
      <c r="G2513" t="s">
        <v>765</v>
      </c>
      <c r="H2513" t="s">
        <v>765</v>
      </c>
      <c r="J2513" s="90">
        <f t="shared" si="120"/>
        <v>90051</v>
      </c>
      <c r="K2513" s="86">
        <f t="shared" si="119"/>
        <v>552</v>
      </c>
      <c r="L2513" s="86">
        <f t="shared" si="119"/>
        <v>90</v>
      </c>
      <c r="M2513" s="86">
        <f t="shared" si="119"/>
        <v>102</v>
      </c>
      <c r="N2513" s="86">
        <f t="shared" si="119"/>
        <v>55</v>
      </c>
      <c r="O2513" s="86">
        <f t="shared" si="119"/>
        <v>1</v>
      </c>
      <c r="P2513" s="86" t="str">
        <f t="shared" si="119"/>
        <v/>
      </c>
      <c r="Q2513" s="86" t="str">
        <f t="shared" si="119"/>
        <v/>
      </c>
    </row>
    <row r="2514" spans="1:17" x14ac:dyDescent="0.25">
      <c r="A2514" t="s">
        <v>3440</v>
      </c>
      <c r="B2514" t="s">
        <v>1091</v>
      </c>
      <c r="C2514" t="s">
        <v>863</v>
      </c>
      <c r="D2514" t="s">
        <v>776</v>
      </c>
      <c r="E2514" t="s">
        <v>955</v>
      </c>
      <c r="F2514">
        <v>1</v>
      </c>
      <c r="G2514" t="s">
        <v>765</v>
      </c>
      <c r="H2514" t="s">
        <v>765</v>
      </c>
      <c r="J2514" s="90">
        <f t="shared" si="120"/>
        <v>90071</v>
      </c>
      <c r="K2514" s="86">
        <f t="shared" si="119"/>
        <v>713</v>
      </c>
      <c r="L2514" s="86">
        <f t="shared" si="119"/>
        <v>90</v>
      </c>
      <c r="M2514" s="86">
        <f t="shared" si="119"/>
        <v>102</v>
      </c>
      <c r="N2514" s="86">
        <f t="shared" si="119"/>
        <v>71</v>
      </c>
      <c r="O2514" s="86">
        <f t="shared" si="119"/>
        <v>1</v>
      </c>
      <c r="P2514" s="86" t="str">
        <f t="shared" si="119"/>
        <v/>
      </c>
      <c r="Q2514" s="86" t="str">
        <f t="shared" si="119"/>
        <v/>
      </c>
    </row>
    <row r="2515" spans="1:17" x14ac:dyDescent="0.25">
      <c r="A2515" t="s">
        <v>3441</v>
      </c>
      <c r="B2515" t="s">
        <v>1091</v>
      </c>
      <c r="C2515" t="s">
        <v>863</v>
      </c>
      <c r="D2515" t="s">
        <v>776</v>
      </c>
      <c r="E2515" t="s">
        <v>955</v>
      </c>
      <c r="F2515">
        <v>1</v>
      </c>
      <c r="G2515" t="s">
        <v>765</v>
      </c>
      <c r="H2515" t="s">
        <v>765</v>
      </c>
      <c r="J2515" s="90">
        <f t="shared" si="120"/>
        <v>90081</v>
      </c>
      <c r="K2515" s="86">
        <f t="shared" si="119"/>
        <v>713</v>
      </c>
      <c r="L2515" s="86">
        <f t="shared" si="119"/>
        <v>90</v>
      </c>
      <c r="M2515" s="86">
        <f t="shared" si="119"/>
        <v>102</v>
      </c>
      <c r="N2515" s="86">
        <f t="shared" si="119"/>
        <v>71</v>
      </c>
      <c r="O2515" s="86">
        <f t="shared" si="119"/>
        <v>1</v>
      </c>
      <c r="P2515" s="86" t="str">
        <f t="shared" si="119"/>
        <v/>
      </c>
      <c r="Q2515" s="86" t="str">
        <f t="shared" si="119"/>
        <v/>
      </c>
    </row>
    <row r="2516" spans="1:17" x14ac:dyDescent="0.25">
      <c r="A2516" t="s">
        <v>3442</v>
      </c>
      <c r="B2516" t="s">
        <v>1091</v>
      </c>
      <c r="C2516" t="s">
        <v>863</v>
      </c>
      <c r="D2516" t="s">
        <v>776</v>
      </c>
      <c r="E2516" t="s">
        <v>955</v>
      </c>
      <c r="F2516">
        <v>1</v>
      </c>
      <c r="G2516" t="s">
        <v>765</v>
      </c>
      <c r="H2516" t="s">
        <v>765</v>
      </c>
      <c r="J2516" s="90">
        <f t="shared" si="120"/>
        <v>90082</v>
      </c>
      <c r="K2516" s="86">
        <f t="shared" si="119"/>
        <v>713</v>
      </c>
      <c r="L2516" s="86">
        <f t="shared" si="119"/>
        <v>90</v>
      </c>
      <c r="M2516" s="86">
        <f t="shared" si="119"/>
        <v>102</v>
      </c>
      <c r="N2516" s="86">
        <f t="shared" si="119"/>
        <v>71</v>
      </c>
      <c r="O2516" s="86">
        <f t="shared" si="119"/>
        <v>1</v>
      </c>
      <c r="P2516" s="86" t="str">
        <f t="shared" si="119"/>
        <v/>
      </c>
      <c r="Q2516" s="86" t="str">
        <f t="shared" si="119"/>
        <v/>
      </c>
    </row>
    <row r="2517" spans="1:17" x14ac:dyDescent="0.25">
      <c r="A2517" t="s">
        <v>3443</v>
      </c>
      <c r="B2517" t="s">
        <v>1091</v>
      </c>
      <c r="C2517" t="s">
        <v>863</v>
      </c>
      <c r="D2517" t="s">
        <v>776</v>
      </c>
      <c r="E2517" t="s">
        <v>955</v>
      </c>
      <c r="F2517">
        <v>1</v>
      </c>
      <c r="G2517" t="s">
        <v>765</v>
      </c>
      <c r="H2517" t="s">
        <v>765</v>
      </c>
      <c r="J2517" s="90">
        <f t="shared" si="120"/>
        <v>90083</v>
      </c>
      <c r="K2517" s="86">
        <f t="shared" si="119"/>
        <v>713</v>
      </c>
      <c r="L2517" s="86">
        <f t="shared" si="119"/>
        <v>90</v>
      </c>
      <c r="M2517" s="86">
        <f t="shared" si="119"/>
        <v>102</v>
      </c>
      <c r="N2517" s="86">
        <f t="shared" si="119"/>
        <v>71</v>
      </c>
      <c r="O2517" s="86">
        <f t="shared" si="119"/>
        <v>1</v>
      </c>
      <c r="P2517" s="86" t="str">
        <f t="shared" si="119"/>
        <v/>
      </c>
      <c r="Q2517" s="86" t="str">
        <f t="shared" si="119"/>
        <v/>
      </c>
    </row>
    <row r="2518" spans="1:17" x14ac:dyDescent="0.25">
      <c r="A2518" t="s">
        <v>3444</v>
      </c>
      <c r="B2518" t="s">
        <v>1091</v>
      </c>
      <c r="C2518" t="s">
        <v>863</v>
      </c>
      <c r="D2518" t="s">
        <v>776</v>
      </c>
      <c r="E2518" t="s">
        <v>955</v>
      </c>
      <c r="F2518">
        <v>1</v>
      </c>
      <c r="G2518" t="s">
        <v>765</v>
      </c>
      <c r="H2518" t="s">
        <v>765</v>
      </c>
      <c r="J2518" s="90">
        <f t="shared" si="120"/>
        <v>90084</v>
      </c>
      <c r="K2518" s="86">
        <f t="shared" si="119"/>
        <v>713</v>
      </c>
      <c r="L2518" s="86">
        <f t="shared" si="119"/>
        <v>90</v>
      </c>
      <c r="M2518" s="86">
        <f t="shared" si="119"/>
        <v>102</v>
      </c>
      <c r="N2518" s="86">
        <f t="shared" si="119"/>
        <v>71</v>
      </c>
      <c r="O2518" s="86">
        <f t="shared" si="119"/>
        <v>1</v>
      </c>
      <c r="P2518" s="86" t="str">
        <f t="shared" si="119"/>
        <v/>
      </c>
      <c r="Q2518" s="86" t="str">
        <f t="shared" si="119"/>
        <v/>
      </c>
    </row>
    <row r="2519" spans="1:17" x14ac:dyDescent="0.25">
      <c r="A2519" t="s">
        <v>3445</v>
      </c>
      <c r="B2519" t="s">
        <v>1091</v>
      </c>
      <c r="C2519" t="s">
        <v>863</v>
      </c>
      <c r="D2519" t="s">
        <v>776</v>
      </c>
      <c r="E2519" t="s">
        <v>955</v>
      </c>
      <c r="F2519">
        <v>1</v>
      </c>
      <c r="G2519" t="s">
        <v>765</v>
      </c>
      <c r="H2519" t="s">
        <v>765</v>
      </c>
      <c r="J2519" s="90">
        <f t="shared" si="120"/>
        <v>90085</v>
      </c>
      <c r="K2519" s="86">
        <f t="shared" si="119"/>
        <v>713</v>
      </c>
      <c r="L2519" s="86">
        <f t="shared" si="119"/>
        <v>90</v>
      </c>
      <c r="M2519" s="86">
        <f t="shared" si="119"/>
        <v>102</v>
      </c>
      <c r="N2519" s="86">
        <f t="shared" si="119"/>
        <v>71</v>
      </c>
      <c r="O2519" s="86">
        <f t="shared" si="119"/>
        <v>1</v>
      </c>
      <c r="P2519" s="86" t="str">
        <f t="shared" si="119"/>
        <v/>
      </c>
      <c r="Q2519" s="86" t="str">
        <f t="shared" si="119"/>
        <v/>
      </c>
    </row>
    <row r="2520" spans="1:17" x14ac:dyDescent="0.25">
      <c r="A2520" t="s">
        <v>3446</v>
      </c>
      <c r="B2520" t="s">
        <v>1091</v>
      </c>
      <c r="C2520" t="s">
        <v>863</v>
      </c>
      <c r="D2520" t="s">
        <v>851</v>
      </c>
      <c r="E2520" t="s">
        <v>955</v>
      </c>
      <c r="F2520">
        <v>1</v>
      </c>
      <c r="G2520" t="s">
        <v>765</v>
      </c>
      <c r="H2520" t="s">
        <v>765</v>
      </c>
      <c r="J2520" s="90">
        <f t="shared" si="120"/>
        <v>90091</v>
      </c>
      <c r="K2520" s="86">
        <f t="shared" si="119"/>
        <v>713</v>
      </c>
      <c r="L2520" s="86">
        <f t="shared" si="119"/>
        <v>90</v>
      </c>
      <c r="M2520" s="86">
        <f t="shared" si="119"/>
        <v>101</v>
      </c>
      <c r="N2520" s="86">
        <f t="shared" si="119"/>
        <v>71</v>
      </c>
      <c r="O2520" s="86">
        <f t="shared" si="119"/>
        <v>1</v>
      </c>
      <c r="P2520" s="86" t="str">
        <f t="shared" si="119"/>
        <v/>
      </c>
      <c r="Q2520" s="86" t="str">
        <f t="shared" si="119"/>
        <v/>
      </c>
    </row>
    <row r="2521" spans="1:17" x14ac:dyDescent="0.25">
      <c r="A2521" t="s">
        <v>3447</v>
      </c>
      <c r="B2521" t="s">
        <v>1113</v>
      </c>
      <c r="C2521" t="s">
        <v>863</v>
      </c>
      <c r="D2521" t="s">
        <v>776</v>
      </c>
      <c r="E2521" t="s">
        <v>955</v>
      </c>
      <c r="F2521">
        <v>1</v>
      </c>
      <c r="G2521" t="s">
        <v>765</v>
      </c>
      <c r="H2521" t="s">
        <v>765</v>
      </c>
      <c r="J2521" s="90">
        <f t="shared" si="120"/>
        <v>90101</v>
      </c>
      <c r="K2521" s="86">
        <f t="shared" si="119"/>
        <v>712</v>
      </c>
      <c r="L2521" s="86">
        <f t="shared" si="119"/>
        <v>90</v>
      </c>
      <c r="M2521" s="86">
        <f t="shared" si="119"/>
        <v>102</v>
      </c>
      <c r="N2521" s="86">
        <f t="shared" si="119"/>
        <v>71</v>
      </c>
      <c r="O2521" s="86">
        <f t="shared" si="119"/>
        <v>1</v>
      </c>
      <c r="P2521" s="86" t="str">
        <f t="shared" si="119"/>
        <v/>
      </c>
      <c r="Q2521" s="86" t="str">
        <f t="shared" si="119"/>
        <v/>
      </c>
    </row>
    <row r="2522" spans="1:17" x14ac:dyDescent="0.25">
      <c r="A2522" t="s">
        <v>3448</v>
      </c>
      <c r="B2522" t="s">
        <v>1281</v>
      </c>
      <c r="C2522" t="s">
        <v>863</v>
      </c>
      <c r="D2522" t="s">
        <v>896</v>
      </c>
      <c r="E2522" t="s">
        <v>780</v>
      </c>
      <c r="F2522">
        <v>1</v>
      </c>
      <c r="G2522" t="s">
        <v>765</v>
      </c>
      <c r="H2522" t="s">
        <v>765</v>
      </c>
      <c r="J2522" s="90">
        <f t="shared" si="120"/>
        <v>90121</v>
      </c>
      <c r="K2522" s="86">
        <f t="shared" si="119"/>
        <v>644</v>
      </c>
      <c r="L2522" s="86">
        <f t="shared" si="119"/>
        <v>90</v>
      </c>
      <c r="M2522" s="86">
        <f t="shared" si="119"/>
        <v>104</v>
      </c>
      <c r="N2522" s="86">
        <f t="shared" si="119"/>
        <v>64</v>
      </c>
      <c r="O2522" s="86">
        <f t="shared" si="119"/>
        <v>1</v>
      </c>
      <c r="P2522" s="86" t="str">
        <f t="shared" si="119"/>
        <v/>
      </c>
      <c r="Q2522" s="86" t="str">
        <f t="shared" si="119"/>
        <v/>
      </c>
    </row>
    <row r="2523" spans="1:17" x14ac:dyDescent="0.25">
      <c r="A2523" t="s">
        <v>3449</v>
      </c>
      <c r="B2523" t="s">
        <v>1066</v>
      </c>
      <c r="C2523" t="s">
        <v>863</v>
      </c>
      <c r="D2523" t="s">
        <v>776</v>
      </c>
      <c r="E2523" t="s">
        <v>1067</v>
      </c>
      <c r="F2523">
        <v>1</v>
      </c>
      <c r="G2523" t="s">
        <v>765</v>
      </c>
      <c r="H2523" t="s">
        <v>765</v>
      </c>
      <c r="J2523" s="90">
        <f t="shared" si="120"/>
        <v>90131</v>
      </c>
      <c r="K2523" s="86">
        <f t="shared" si="119"/>
        <v>252</v>
      </c>
      <c r="L2523" s="86">
        <f t="shared" si="119"/>
        <v>90</v>
      </c>
      <c r="M2523" s="86">
        <f t="shared" si="119"/>
        <v>102</v>
      </c>
      <c r="N2523" s="86">
        <f t="shared" si="119"/>
        <v>25</v>
      </c>
      <c r="O2523" s="86">
        <f t="shared" si="119"/>
        <v>1</v>
      </c>
      <c r="P2523" s="86" t="str">
        <f t="shared" si="119"/>
        <v/>
      </c>
      <c r="Q2523" s="86" t="str">
        <f t="shared" si="119"/>
        <v/>
      </c>
    </row>
    <row r="2524" spans="1:17" x14ac:dyDescent="0.25">
      <c r="A2524" t="s">
        <v>3450</v>
      </c>
      <c r="B2524" t="s">
        <v>1113</v>
      </c>
      <c r="C2524" t="s">
        <v>863</v>
      </c>
      <c r="D2524" t="s">
        <v>776</v>
      </c>
      <c r="E2524" t="s">
        <v>955</v>
      </c>
      <c r="F2524">
        <v>1</v>
      </c>
      <c r="G2524" t="s">
        <v>765</v>
      </c>
      <c r="H2524" t="s">
        <v>765</v>
      </c>
      <c r="J2524" s="90">
        <f t="shared" si="120"/>
        <v>90141</v>
      </c>
      <c r="K2524" s="86">
        <f t="shared" si="119"/>
        <v>712</v>
      </c>
      <c r="L2524" s="86">
        <f t="shared" si="119"/>
        <v>90</v>
      </c>
      <c r="M2524" s="86">
        <f t="shared" si="119"/>
        <v>102</v>
      </c>
      <c r="N2524" s="86">
        <f t="shared" si="119"/>
        <v>71</v>
      </c>
      <c r="O2524" s="86">
        <f t="shared" si="119"/>
        <v>1</v>
      </c>
      <c r="P2524" s="86" t="str">
        <f t="shared" si="119"/>
        <v/>
      </c>
      <c r="Q2524" s="86" t="str">
        <f t="shared" si="119"/>
        <v/>
      </c>
    </row>
    <row r="2525" spans="1:17" x14ac:dyDescent="0.25">
      <c r="A2525" t="s">
        <v>3451</v>
      </c>
      <c r="B2525" t="s">
        <v>1030</v>
      </c>
      <c r="C2525" t="s">
        <v>863</v>
      </c>
      <c r="D2525" t="s">
        <v>851</v>
      </c>
      <c r="E2525" t="s">
        <v>780</v>
      </c>
      <c r="F2525">
        <v>1</v>
      </c>
      <c r="G2525" t="s">
        <v>765</v>
      </c>
      <c r="H2525" t="s">
        <v>765</v>
      </c>
      <c r="J2525" s="90">
        <f t="shared" si="120"/>
        <v>90151</v>
      </c>
      <c r="K2525" s="86">
        <f t="shared" si="119"/>
        <v>643</v>
      </c>
      <c r="L2525" s="86">
        <f t="shared" si="119"/>
        <v>90</v>
      </c>
      <c r="M2525" s="86">
        <f t="shared" si="119"/>
        <v>101</v>
      </c>
      <c r="N2525" s="86">
        <f t="shared" si="119"/>
        <v>64</v>
      </c>
      <c r="O2525" s="86">
        <f t="shared" si="119"/>
        <v>1</v>
      </c>
      <c r="P2525" s="86" t="str">
        <f t="shared" si="119"/>
        <v/>
      </c>
      <c r="Q2525" s="86" t="str">
        <f t="shared" si="119"/>
        <v/>
      </c>
    </row>
    <row r="2526" spans="1:17" x14ac:dyDescent="0.25">
      <c r="A2526" t="s">
        <v>3452</v>
      </c>
      <c r="B2526" t="s">
        <v>1091</v>
      </c>
      <c r="C2526" t="s">
        <v>863</v>
      </c>
      <c r="D2526" t="s">
        <v>776</v>
      </c>
      <c r="E2526" t="s">
        <v>955</v>
      </c>
      <c r="F2526">
        <v>1</v>
      </c>
      <c r="G2526" t="s">
        <v>765</v>
      </c>
      <c r="H2526" t="s">
        <v>765</v>
      </c>
      <c r="J2526" s="90">
        <f t="shared" si="120"/>
        <v>90161</v>
      </c>
      <c r="K2526" s="86">
        <f t="shared" si="119"/>
        <v>713</v>
      </c>
      <c r="L2526" s="86">
        <f t="shared" si="119"/>
        <v>90</v>
      </c>
      <c r="M2526" s="86">
        <f t="shared" si="119"/>
        <v>102</v>
      </c>
      <c r="N2526" s="86">
        <f t="shared" si="119"/>
        <v>71</v>
      </c>
      <c r="O2526" s="86">
        <f t="shared" si="119"/>
        <v>1</v>
      </c>
      <c r="P2526" s="86" t="str">
        <f t="shared" si="119"/>
        <v/>
      </c>
      <c r="Q2526" s="86" t="str">
        <f t="shared" si="119"/>
        <v/>
      </c>
    </row>
    <row r="2527" spans="1:17" x14ac:dyDescent="0.25">
      <c r="A2527" t="s">
        <v>3453</v>
      </c>
      <c r="B2527" t="s">
        <v>765</v>
      </c>
      <c r="C2527" t="s">
        <v>863</v>
      </c>
      <c r="D2527" t="s">
        <v>851</v>
      </c>
      <c r="E2527" t="s">
        <v>780</v>
      </c>
      <c r="F2527">
        <v>1</v>
      </c>
      <c r="G2527" t="s">
        <v>765</v>
      </c>
      <c r="H2527" t="s">
        <v>765</v>
      </c>
      <c r="J2527" s="90">
        <f t="shared" si="120"/>
        <v>90181</v>
      </c>
      <c r="K2527" s="86" t="str">
        <f t="shared" si="119"/>
        <v/>
      </c>
      <c r="L2527" s="86">
        <f t="shared" si="119"/>
        <v>90</v>
      </c>
      <c r="M2527" s="86">
        <f t="shared" si="119"/>
        <v>101</v>
      </c>
      <c r="N2527" s="86">
        <f t="shared" si="119"/>
        <v>64</v>
      </c>
      <c r="O2527" s="86">
        <f t="shared" si="119"/>
        <v>1</v>
      </c>
      <c r="P2527" s="86" t="str">
        <f t="shared" si="119"/>
        <v/>
      </c>
      <c r="Q2527" s="86" t="str">
        <f t="shared" si="119"/>
        <v/>
      </c>
    </row>
    <row r="2528" spans="1:17" x14ac:dyDescent="0.25">
      <c r="A2528" t="s">
        <v>3454</v>
      </c>
      <c r="B2528" t="s">
        <v>1113</v>
      </c>
      <c r="C2528" t="s">
        <v>863</v>
      </c>
      <c r="D2528" t="s">
        <v>851</v>
      </c>
      <c r="E2528" t="s">
        <v>955</v>
      </c>
      <c r="F2528">
        <v>1</v>
      </c>
      <c r="G2528" t="s">
        <v>765</v>
      </c>
      <c r="H2528" t="s">
        <v>765</v>
      </c>
      <c r="J2528" s="90">
        <f t="shared" si="120"/>
        <v>90191</v>
      </c>
      <c r="K2528" s="86">
        <f t="shared" si="119"/>
        <v>712</v>
      </c>
      <c r="L2528" s="86">
        <f t="shared" si="119"/>
        <v>90</v>
      </c>
      <c r="M2528" s="86">
        <f t="shared" si="119"/>
        <v>101</v>
      </c>
      <c r="N2528" s="86">
        <f t="shared" si="119"/>
        <v>71</v>
      </c>
      <c r="O2528" s="86">
        <f t="shared" si="119"/>
        <v>1</v>
      </c>
      <c r="P2528" s="86" t="str">
        <f t="shared" si="119"/>
        <v/>
      </c>
      <c r="Q2528" s="86" t="str">
        <f t="shared" si="119"/>
        <v/>
      </c>
    </row>
    <row r="2529" spans="1:17" x14ac:dyDescent="0.25">
      <c r="A2529" t="s">
        <v>3455</v>
      </c>
      <c r="B2529" t="s">
        <v>2727</v>
      </c>
      <c r="C2529" t="s">
        <v>863</v>
      </c>
      <c r="D2529" t="s">
        <v>776</v>
      </c>
      <c r="E2529" t="s">
        <v>968</v>
      </c>
      <c r="F2529">
        <v>1</v>
      </c>
      <c r="G2529" t="s">
        <v>765</v>
      </c>
      <c r="H2529" t="s">
        <v>765</v>
      </c>
      <c r="J2529" s="90">
        <f t="shared" si="120"/>
        <v>90201</v>
      </c>
      <c r="K2529" s="86">
        <f t="shared" si="119"/>
        <v>724</v>
      </c>
      <c r="L2529" s="86">
        <f t="shared" si="119"/>
        <v>90</v>
      </c>
      <c r="M2529" s="86">
        <f t="shared" si="119"/>
        <v>102</v>
      </c>
      <c r="N2529" s="86">
        <f t="shared" si="119"/>
        <v>72</v>
      </c>
      <c r="O2529" s="86">
        <f t="shared" si="119"/>
        <v>1</v>
      </c>
      <c r="P2529" s="86" t="str">
        <f t="shared" si="119"/>
        <v/>
      </c>
      <c r="Q2529" s="86" t="str">
        <f t="shared" si="119"/>
        <v/>
      </c>
    </row>
    <row r="2530" spans="1:17" x14ac:dyDescent="0.25">
      <c r="A2530" t="s">
        <v>3456</v>
      </c>
      <c r="B2530" t="s">
        <v>1091</v>
      </c>
      <c r="C2530" t="s">
        <v>863</v>
      </c>
      <c r="D2530" t="s">
        <v>776</v>
      </c>
      <c r="E2530" t="s">
        <v>955</v>
      </c>
      <c r="F2530">
        <v>1</v>
      </c>
      <c r="G2530" t="s">
        <v>765</v>
      </c>
      <c r="H2530" t="s">
        <v>765</v>
      </c>
      <c r="J2530" s="90">
        <f t="shared" si="120"/>
        <v>90211</v>
      </c>
      <c r="K2530" s="86">
        <f t="shared" si="119"/>
        <v>713</v>
      </c>
      <c r="L2530" s="86">
        <f t="shared" si="119"/>
        <v>90</v>
      </c>
      <c r="M2530" s="86">
        <f t="shared" si="119"/>
        <v>102</v>
      </c>
      <c r="N2530" s="86">
        <f t="shared" si="119"/>
        <v>71</v>
      </c>
      <c r="O2530" s="86">
        <f t="shared" si="119"/>
        <v>1</v>
      </c>
      <c r="P2530" s="86" t="str">
        <f t="shared" si="119"/>
        <v/>
      </c>
      <c r="Q2530" s="86" t="str">
        <f t="shared" si="119"/>
        <v/>
      </c>
    </row>
    <row r="2531" spans="1:17" x14ac:dyDescent="0.25">
      <c r="A2531" t="s">
        <v>3457</v>
      </c>
      <c r="B2531" t="s">
        <v>1113</v>
      </c>
      <c r="C2531" t="s">
        <v>863</v>
      </c>
      <c r="D2531" t="s">
        <v>776</v>
      </c>
      <c r="E2531" t="s">
        <v>955</v>
      </c>
      <c r="F2531">
        <v>1</v>
      </c>
      <c r="G2531" t="s">
        <v>765</v>
      </c>
      <c r="H2531" t="s">
        <v>765</v>
      </c>
      <c r="J2531" s="90">
        <f t="shared" si="120"/>
        <v>90221</v>
      </c>
      <c r="K2531" s="86">
        <f t="shared" si="119"/>
        <v>712</v>
      </c>
      <c r="L2531" s="86">
        <f t="shared" si="119"/>
        <v>90</v>
      </c>
      <c r="M2531" s="86">
        <f t="shared" si="119"/>
        <v>102</v>
      </c>
      <c r="N2531" s="86">
        <f t="shared" si="119"/>
        <v>71</v>
      </c>
      <c r="O2531" s="86">
        <f t="shared" si="119"/>
        <v>1</v>
      </c>
      <c r="P2531" s="86" t="str">
        <f t="shared" si="119"/>
        <v/>
      </c>
      <c r="Q2531" s="86" t="str">
        <f t="shared" si="119"/>
        <v/>
      </c>
    </row>
    <row r="2532" spans="1:17" x14ac:dyDescent="0.25">
      <c r="A2532" t="s">
        <v>3458</v>
      </c>
      <c r="B2532" t="s">
        <v>1113</v>
      </c>
      <c r="C2532" t="s">
        <v>863</v>
      </c>
      <c r="D2532" t="s">
        <v>776</v>
      </c>
      <c r="E2532" t="s">
        <v>955</v>
      </c>
      <c r="F2532">
        <v>1</v>
      </c>
      <c r="G2532" t="s">
        <v>765</v>
      </c>
      <c r="H2532" t="s">
        <v>765</v>
      </c>
      <c r="J2532" s="90">
        <f t="shared" si="120"/>
        <v>90231</v>
      </c>
      <c r="K2532" s="86">
        <f t="shared" si="119"/>
        <v>712</v>
      </c>
      <c r="L2532" s="86">
        <f t="shared" si="119"/>
        <v>90</v>
      </c>
      <c r="M2532" s="86">
        <f t="shared" si="119"/>
        <v>102</v>
      </c>
      <c r="N2532" s="86">
        <f t="shared" si="119"/>
        <v>71</v>
      </c>
      <c r="O2532" s="86">
        <f t="shared" si="119"/>
        <v>1</v>
      </c>
      <c r="P2532" s="86" t="str">
        <f t="shared" si="119"/>
        <v/>
      </c>
      <c r="Q2532" s="86" t="str">
        <f t="shared" si="119"/>
        <v/>
      </c>
    </row>
    <row r="2533" spans="1:17" x14ac:dyDescent="0.25">
      <c r="A2533" t="s">
        <v>3459</v>
      </c>
      <c r="B2533" t="s">
        <v>1113</v>
      </c>
      <c r="C2533" t="s">
        <v>863</v>
      </c>
      <c r="D2533" t="s">
        <v>776</v>
      </c>
      <c r="E2533" t="s">
        <v>955</v>
      </c>
      <c r="F2533">
        <v>1</v>
      </c>
      <c r="G2533" t="s">
        <v>765</v>
      </c>
      <c r="H2533" t="s">
        <v>765</v>
      </c>
      <c r="J2533" s="90">
        <f t="shared" si="120"/>
        <v>90241</v>
      </c>
      <c r="K2533" s="86">
        <f t="shared" si="119"/>
        <v>712</v>
      </c>
      <c r="L2533" s="86">
        <f t="shared" si="119"/>
        <v>90</v>
      </c>
      <c r="M2533" s="86">
        <f t="shared" si="119"/>
        <v>102</v>
      </c>
      <c r="N2533" s="86">
        <f t="shared" si="119"/>
        <v>71</v>
      </c>
      <c r="O2533" s="86">
        <f t="shared" si="119"/>
        <v>1</v>
      </c>
      <c r="P2533" s="86" t="str">
        <f t="shared" si="119"/>
        <v/>
      </c>
      <c r="Q2533" s="86" t="str">
        <f t="shared" si="119"/>
        <v/>
      </c>
    </row>
    <row r="2534" spans="1:17" x14ac:dyDescent="0.25">
      <c r="A2534" t="s">
        <v>3460</v>
      </c>
      <c r="B2534" t="s">
        <v>1002</v>
      </c>
      <c r="C2534" t="s">
        <v>863</v>
      </c>
      <c r="D2534" t="s">
        <v>776</v>
      </c>
      <c r="E2534" t="s">
        <v>844</v>
      </c>
      <c r="F2534">
        <v>0</v>
      </c>
      <c r="G2534" t="s">
        <v>982</v>
      </c>
      <c r="H2534" t="s">
        <v>3460</v>
      </c>
      <c r="J2534" s="90">
        <f t="shared" si="120"/>
        <v>90251</v>
      </c>
      <c r="K2534" s="86">
        <f t="shared" si="119"/>
        <v>536</v>
      </c>
      <c r="L2534" s="86">
        <f t="shared" si="119"/>
        <v>90</v>
      </c>
      <c r="M2534" s="86">
        <f t="shared" si="119"/>
        <v>102</v>
      </c>
      <c r="N2534" s="86">
        <f t="shared" ref="K2534:Q2570" si="121">IFERROR(+E2534+0,"")</f>
        <v>53</v>
      </c>
      <c r="O2534" s="86">
        <f t="shared" si="121"/>
        <v>0</v>
      </c>
      <c r="P2534" s="86">
        <f t="shared" si="121"/>
        <v>4</v>
      </c>
      <c r="Q2534" s="86">
        <f t="shared" si="121"/>
        <v>90251</v>
      </c>
    </row>
    <row r="2535" spans="1:17" x14ac:dyDescent="0.25">
      <c r="A2535" t="s">
        <v>3461</v>
      </c>
      <c r="B2535" t="s">
        <v>1002</v>
      </c>
      <c r="C2535" t="s">
        <v>863</v>
      </c>
      <c r="D2535" t="s">
        <v>776</v>
      </c>
      <c r="E2535" t="s">
        <v>844</v>
      </c>
      <c r="F2535">
        <v>1</v>
      </c>
      <c r="G2535" t="s">
        <v>765</v>
      </c>
      <c r="H2535" t="s">
        <v>765</v>
      </c>
      <c r="J2535" s="90">
        <f t="shared" si="120"/>
        <v>90261</v>
      </c>
      <c r="K2535" s="86">
        <f t="shared" si="121"/>
        <v>536</v>
      </c>
      <c r="L2535" s="86">
        <f t="shared" si="121"/>
        <v>90</v>
      </c>
      <c r="M2535" s="86">
        <f t="shared" si="121"/>
        <v>102</v>
      </c>
      <c r="N2535" s="86">
        <f t="shared" si="121"/>
        <v>53</v>
      </c>
      <c r="O2535" s="86">
        <f t="shared" si="121"/>
        <v>1</v>
      </c>
      <c r="P2535" s="86" t="str">
        <f t="shared" si="121"/>
        <v/>
      </c>
      <c r="Q2535" s="86" t="str">
        <f t="shared" si="121"/>
        <v/>
      </c>
    </row>
    <row r="2536" spans="1:17" x14ac:dyDescent="0.25">
      <c r="A2536" t="s">
        <v>3462</v>
      </c>
      <c r="B2536" t="s">
        <v>975</v>
      </c>
      <c r="C2536" t="s">
        <v>863</v>
      </c>
      <c r="D2536" t="s">
        <v>776</v>
      </c>
      <c r="E2536" t="s">
        <v>844</v>
      </c>
      <c r="F2536">
        <v>1</v>
      </c>
      <c r="G2536" t="s">
        <v>765</v>
      </c>
      <c r="H2536" t="s">
        <v>765</v>
      </c>
      <c r="J2536" s="90">
        <f t="shared" si="120"/>
        <v>90271</v>
      </c>
      <c r="K2536" s="86">
        <f t="shared" si="121"/>
        <v>532</v>
      </c>
      <c r="L2536" s="86">
        <f t="shared" si="121"/>
        <v>90</v>
      </c>
      <c r="M2536" s="86">
        <f t="shared" si="121"/>
        <v>102</v>
      </c>
      <c r="N2536" s="86">
        <f t="shared" si="121"/>
        <v>53</v>
      </c>
      <c r="O2536" s="86">
        <f t="shared" si="121"/>
        <v>1</v>
      </c>
      <c r="P2536" s="86" t="str">
        <f t="shared" si="121"/>
        <v/>
      </c>
      <c r="Q2536" s="86" t="str">
        <f t="shared" si="121"/>
        <v/>
      </c>
    </row>
    <row r="2537" spans="1:17" x14ac:dyDescent="0.25">
      <c r="A2537" t="s">
        <v>3463</v>
      </c>
      <c r="B2537" t="s">
        <v>1008</v>
      </c>
      <c r="C2537" t="s">
        <v>863</v>
      </c>
      <c r="D2537" t="s">
        <v>776</v>
      </c>
      <c r="E2537" t="s">
        <v>932</v>
      </c>
      <c r="F2537">
        <v>1</v>
      </c>
      <c r="G2537" t="s">
        <v>765</v>
      </c>
      <c r="H2537" t="s">
        <v>765</v>
      </c>
      <c r="J2537" s="90">
        <f t="shared" si="120"/>
        <v>90281</v>
      </c>
      <c r="K2537" s="86">
        <f t="shared" si="121"/>
        <v>522</v>
      </c>
      <c r="L2537" s="86">
        <f t="shared" si="121"/>
        <v>90</v>
      </c>
      <c r="M2537" s="86">
        <f t="shared" si="121"/>
        <v>102</v>
      </c>
      <c r="N2537" s="86">
        <f t="shared" si="121"/>
        <v>52</v>
      </c>
      <c r="O2537" s="86">
        <f t="shared" si="121"/>
        <v>1</v>
      </c>
      <c r="P2537" s="86" t="str">
        <f t="shared" si="121"/>
        <v/>
      </c>
      <c r="Q2537" s="86" t="str">
        <f t="shared" si="121"/>
        <v/>
      </c>
    </row>
    <row r="2538" spans="1:17" x14ac:dyDescent="0.25">
      <c r="A2538" t="s">
        <v>3464</v>
      </c>
      <c r="B2538" t="s">
        <v>1091</v>
      </c>
      <c r="C2538" t="s">
        <v>863</v>
      </c>
      <c r="D2538" t="s">
        <v>798</v>
      </c>
      <c r="E2538" t="s">
        <v>955</v>
      </c>
      <c r="F2538">
        <v>1</v>
      </c>
      <c r="G2538" t="s">
        <v>765</v>
      </c>
      <c r="H2538" t="s">
        <v>765</v>
      </c>
      <c r="J2538" s="90">
        <f t="shared" si="120"/>
        <v>90291</v>
      </c>
      <c r="K2538" s="86">
        <f t="shared" si="121"/>
        <v>713</v>
      </c>
      <c r="L2538" s="86">
        <f t="shared" si="121"/>
        <v>90</v>
      </c>
      <c r="M2538" s="86">
        <f t="shared" si="121"/>
        <v>103</v>
      </c>
      <c r="N2538" s="86">
        <f t="shared" si="121"/>
        <v>71</v>
      </c>
      <c r="O2538" s="86">
        <f t="shared" si="121"/>
        <v>1</v>
      </c>
      <c r="P2538" s="86" t="str">
        <f t="shared" si="121"/>
        <v/>
      </c>
      <c r="Q2538" s="86" t="str">
        <f t="shared" si="121"/>
        <v/>
      </c>
    </row>
    <row r="2539" spans="1:17" x14ac:dyDescent="0.25">
      <c r="A2539" t="s">
        <v>3465</v>
      </c>
      <c r="B2539" t="s">
        <v>1002</v>
      </c>
      <c r="C2539" t="s">
        <v>863</v>
      </c>
      <c r="D2539" t="s">
        <v>798</v>
      </c>
      <c r="E2539" t="s">
        <v>844</v>
      </c>
      <c r="F2539">
        <v>1</v>
      </c>
      <c r="G2539" t="s">
        <v>765</v>
      </c>
      <c r="H2539" t="s">
        <v>765</v>
      </c>
      <c r="J2539" s="90">
        <f t="shared" si="120"/>
        <v>90301</v>
      </c>
      <c r="K2539" s="86">
        <f t="shared" si="121"/>
        <v>536</v>
      </c>
      <c r="L2539" s="86">
        <f t="shared" si="121"/>
        <v>90</v>
      </c>
      <c r="M2539" s="86">
        <f t="shared" si="121"/>
        <v>103</v>
      </c>
      <c r="N2539" s="86">
        <f t="shared" si="121"/>
        <v>53</v>
      </c>
      <c r="O2539" s="86">
        <f t="shared" si="121"/>
        <v>1</v>
      </c>
      <c r="P2539" s="86" t="str">
        <f t="shared" si="121"/>
        <v/>
      </c>
      <c r="Q2539" s="86" t="str">
        <f t="shared" si="121"/>
        <v/>
      </c>
    </row>
    <row r="2540" spans="1:17" x14ac:dyDescent="0.25">
      <c r="A2540" t="s">
        <v>3466</v>
      </c>
      <c r="B2540" t="s">
        <v>1269</v>
      </c>
      <c r="C2540" t="s">
        <v>863</v>
      </c>
      <c r="D2540" t="s">
        <v>798</v>
      </c>
      <c r="E2540" t="s">
        <v>955</v>
      </c>
      <c r="F2540">
        <v>0</v>
      </c>
      <c r="G2540" t="s">
        <v>796</v>
      </c>
      <c r="H2540" t="s">
        <v>3466</v>
      </c>
      <c r="J2540" s="90">
        <f t="shared" si="120"/>
        <v>90311</v>
      </c>
      <c r="K2540" s="86">
        <f t="shared" si="121"/>
        <v>714</v>
      </c>
      <c r="L2540" s="86">
        <f t="shared" si="121"/>
        <v>90</v>
      </c>
      <c r="M2540" s="86">
        <f t="shared" si="121"/>
        <v>103</v>
      </c>
      <c r="N2540" s="86">
        <f t="shared" si="121"/>
        <v>71</v>
      </c>
      <c r="O2540" s="86">
        <f t="shared" si="121"/>
        <v>0</v>
      </c>
      <c r="P2540" s="86">
        <f t="shared" si="121"/>
        <v>14</v>
      </c>
      <c r="Q2540" s="86">
        <f t="shared" si="121"/>
        <v>90311</v>
      </c>
    </row>
    <row r="2541" spans="1:17" x14ac:dyDescent="0.25">
      <c r="A2541" t="s">
        <v>3467</v>
      </c>
      <c r="B2541" t="s">
        <v>1113</v>
      </c>
      <c r="C2541" t="s">
        <v>863</v>
      </c>
      <c r="D2541" t="s">
        <v>776</v>
      </c>
      <c r="E2541" t="s">
        <v>955</v>
      </c>
      <c r="F2541">
        <v>1</v>
      </c>
      <c r="G2541" t="s">
        <v>765</v>
      </c>
      <c r="H2541" t="s">
        <v>765</v>
      </c>
      <c r="J2541" s="90">
        <f t="shared" si="120"/>
        <v>90321</v>
      </c>
      <c r="K2541" s="86">
        <f t="shared" si="121"/>
        <v>712</v>
      </c>
      <c r="L2541" s="86">
        <f t="shared" si="121"/>
        <v>90</v>
      </c>
      <c r="M2541" s="86">
        <f t="shared" si="121"/>
        <v>102</v>
      </c>
      <c r="N2541" s="86">
        <f t="shared" si="121"/>
        <v>71</v>
      </c>
      <c r="O2541" s="86">
        <f t="shared" si="121"/>
        <v>1</v>
      </c>
      <c r="P2541" s="86" t="str">
        <f t="shared" si="121"/>
        <v/>
      </c>
      <c r="Q2541" s="86" t="str">
        <f t="shared" si="121"/>
        <v/>
      </c>
    </row>
    <row r="2542" spans="1:17" x14ac:dyDescent="0.25">
      <c r="A2542" t="s">
        <v>3468</v>
      </c>
      <c r="B2542" t="s">
        <v>1273</v>
      </c>
      <c r="C2542" t="s">
        <v>863</v>
      </c>
      <c r="D2542" t="s">
        <v>776</v>
      </c>
      <c r="E2542" t="s">
        <v>844</v>
      </c>
      <c r="F2542">
        <v>1</v>
      </c>
      <c r="G2542" t="s">
        <v>765</v>
      </c>
      <c r="H2542" t="s">
        <v>765</v>
      </c>
      <c r="J2542" s="90">
        <f t="shared" si="120"/>
        <v>90331</v>
      </c>
      <c r="K2542" s="86">
        <f t="shared" si="121"/>
        <v>538</v>
      </c>
      <c r="L2542" s="86">
        <f t="shared" si="121"/>
        <v>90</v>
      </c>
      <c r="M2542" s="86">
        <f t="shared" si="121"/>
        <v>102</v>
      </c>
      <c r="N2542" s="86">
        <f t="shared" si="121"/>
        <v>53</v>
      </c>
      <c r="O2542" s="86">
        <f t="shared" si="121"/>
        <v>1</v>
      </c>
      <c r="P2542" s="86" t="str">
        <f t="shared" si="121"/>
        <v/>
      </c>
      <c r="Q2542" s="86" t="str">
        <f t="shared" si="121"/>
        <v/>
      </c>
    </row>
    <row r="2543" spans="1:17" x14ac:dyDescent="0.25">
      <c r="A2543" t="s">
        <v>3469</v>
      </c>
      <c r="B2543" t="s">
        <v>1273</v>
      </c>
      <c r="C2543" t="s">
        <v>863</v>
      </c>
      <c r="D2543" t="s">
        <v>776</v>
      </c>
      <c r="E2543" t="s">
        <v>844</v>
      </c>
      <c r="F2543">
        <v>1</v>
      </c>
      <c r="G2543" t="s">
        <v>765</v>
      </c>
      <c r="H2543" t="s">
        <v>765</v>
      </c>
      <c r="J2543" s="90">
        <f t="shared" si="120"/>
        <v>90341</v>
      </c>
      <c r="K2543" s="86">
        <f t="shared" si="121"/>
        <v>538</v>
      </c>
      <c r="L2543" s="86">
        <f t="shared" si="121"/>
        <v>90</v>
      </c>
      <c r="M2543" s="86">
        <f t="shared" si="121"/>
        <v>102</v>
      </c>
      <c r="N2543" s="86">
        <f t="shared" si="121"/>
        <v>53</v>
      </c>
      <c r="O2543" s="86">
        <f t="shared" si="121"/>
        <v>1</v>
      </c>
      <c r="P2543" s="86" t="str">
        <f t="shared" si="121"/>
        <v/>
      </c>
      <c r="Q2543" s="86" t="str">
        <f t="shared" si="121"/>
        <v/>
      </c>
    </row>
    <row r="2544" spans="1:17" x14ac:dyDescent="0.25">
      <c r="A2544" t="s">
        <v>3470</v>
      </c>
      <c r="B2544" t="s">
        <v>765</v>
      </c>
      <c r="C2544" t="s">
        <v>769</v>
      </c>
      <c r="D2544" t="s">
        <v>772</v>
      </c>
      <c r="E2544" t="s">
        <v>997</v>
      </c>
      <c r="F2544">
        <v>1</v>
      </c>
      <c r="G2544" t="s">
        <v>3470</v>
      </c>
      <c r="H2544" t="s">
        <v>765</v>
      </c>
      <c r="J2544" s="90">
        <f t="shared" si="120"/>
        <v>94001</v>
      </c>
      <c r="K2544" s="86" t="str">
        <f t="shared" si="121"/>
        <v/>
      </c>
      <c r="L2544" s="86">
        <f t="shared" si="121"/>
        <v>174</v>
      </c>
      <c r="M2544" s="86">
        <f t="shared" si="121"/>
        <v>940</v>
      </c>
      <c r="N2544" s="86">
        <f t="shared" si="121"/>
        <v>19</v>
      </c>
      <c r="O2544" s="86">
        <f t="shared" si="121"/>
        <v>1</v>
      </c>
      <c r="P2544" s="86">
        <f t="shared" si="121"/>
        <v>94001</v>
      </c>
      <c r="Q2544" s="86" t="str">
        <f t="shared" si="121"/>
        <v/>
      </c>
    </row>
    <row r="2545" spans="1:17" x14ac:dyDescent="0.25">
      <c r="A2545" t="s">
        <v>3471</v>
      </c>
      <c r="B2545" t="s">
        <v>765</v>
      </c>
      <c r="C2545" t="s">
        <v>769</v>
      </c>
      <c r="D2545" t="s">
        <v>772</v>
      </c>
      <c r="E2545" t="s">
        <v>997</v>
      </c>
      <c r="F2545">
        <v>1</v>
      </c>
      <c r="G2545" t="s">
        <v>3471</v>
      </c>
      <c r="H2545" t="s">
        <v>765</v>
      </c>
      <c r="J2545" s="90">
        <f t="shared" si="120"/>
        <v>94002</v>
      </c>
      <c r="K2545" s="86" t="str">
        <f t="shared" si="121"/>
        <v/>
      </c>
      <c r="L2545" s="86">
        <f t="shared" si="121"/>
        <v>174</v>
      </c>
      <c r="M2545" s="86">
        <f t="shared" si="121"/>
        <v>940</v>
      </c>
      <c r="N2545" s="86">
        <f t="shared" si="121"/>
        <v>19</v>
      </c>
      <c r="O2545" s="86">
        <f t="shared" si="121"/>
        <v>1</v>
      </c>
      <c r="P2545" s="86">
        <f t="shared" si="121"/>
        <v>94002</v>
      </c>
      <c r="Q2545" s="86" t="str">
        <f t="shared" si="121"/>
        <v/>
      </c>
    </row>
    <row r="2546" spans="1:17" x14ac:dyDescent="0.25">
      <c r="A2546" t="s">
        <v>3472</v>
      </c>
      <c r="B2546" t="s">
        <v>765</v>
      </c>
      <c r="C2546" t="s">
        <v>769</v>
      </c>
      <c r="D2546" t="s">
        <v>772</v>
      </c>
      <c r="E2546" t="s">
        <v>997</v>
      </c>
      <c r="F2546">
        <v>1</v>
      </c>
      <c r="G2546" t="s">
        <v>3472</v>
      </c>
      <c r="H2546" t="s">
        <v>765</v>
      </c>
      <c r="J2546" s="90">
        <f t="shared" si="120"/>
        <v>94003</v>
      </c>
      <c r="K2546" s="86" t="str">
        <f t="shared" si="121"/>
        <v/>
      </c>
      <c r="L2546" s="86">
        <f t="shared" si="121"/>
        <v>174</v>
      </c>
      <c r="M2546" s="86">
        <f t="shared" si="121"/>
        <v>940</v>
      </c>
      <c r="N2546" s="86">
        <f t="shared" si="121"/>
        <v>19</v>
      </c>
      <c r="O2546" s="86">
        <f t="shared" si="121"/>
        <v>1</v>
      </c>
      <c r="P2546" s="86">
        <f t="shared" si="121"/>
        <v>94003</v>
      </c>
      <c r="Q2546" s="86" t="str">
        <f t="shared" si="121"/>
        <v/>
      </c>
    </row>
    <row r="2547" spans="1:17" x14ac:dyDescent="0.25">
      <c r="A2547" t="s">
        <v>3473</v>
      </c>
      <c r="B2547" t="s">
        <v>765</v>
      </c>
      <c r="C2547" t="s">
        <v>769</v>
      </c>
      <c r="D2547" t="s">
        <v>772</v>
      </c>
      <c r="E2547" t="s">
        <v>979</v>
      </c>
      <c r="F2547">
        <v>1</v>
      </c>
      <c r="G2547" t="s">
        <v>3473</v>
      </c>
      <c r="H2547" t="s">
        <v>765</v>
      </c>
      <c r="J2547" s="90">
        <f t="shared" si="120"/>
        <v>94009</v>
      </c>
      <c r="K2547" s="86" t="str">
        <f t="shared" si="121"/>
        <v/>
      </c>
      <c r="L2547" s="86">
        <f t="shared" si="121"/>
        <v>174</v>
      </c>
      <c r="M2547" s="86">
        <f t="shared" si="121"/>
        <v>940</v>
      </c>
      <c r="N2547" s="86">
        <f t="shared" si="121"/>
        <v>10</v>
      </c>
      <c r="O2547" s="86">
        <f t="shared" si="121"/>
        <v>1</v>
      </c>
      <c r="P2547" s="86">
        <f t="shared" si="121"/>
        <v>94009</v>
      </c>
      <c r="Q2547" s="86" t="str">
        <f t="shared" si="121"/>
        <v/>
      </c>
    </row>
    <row r="2548" spans="1:17" x14ac:dyDescent="0.25">
      <c r="A2548" t="s">
        <v>3474</v>
      </c>
      <c r="B2548" t="s">
        <v>765</v>
      </c>
      <c r="C2548" t="s">
        <v>769</v>
      </c>
      <c r="D2548" t="s">
        <v>772</v>
      </c>
      <c r="E2548" t="s">
        <v>997</v>
      </c>
      <c r="F2548">
        <v>1</v>
      </c>
      <c r="G2548" t="s">
        <v>3474</v>
      </c>
      <c r="H2548" t="s">
        <v>765</v>
      </c>
      <c r="J2548" s="90">
        <f t="shared" si="120"/>
        <v>94011</v>
      </c>
      <c r="K2548" s="86" t="str">
        <f t="shared" si="121"/>
        <v/>
      </c>
      <c r="L2548" s="86">
        <f t="shared" si="121"/>
        <v>174</v>
      </c>
      <c r="M2548" s="86">
        <f t="shared" si="121"/>
        <v>940</v>
      </c>
      <c r="N2548" s="86">
        <f t="shared" si="121"/>
        <v>19</v>
      </c>
      <c r="O2548" s="86">
        <f t="shared" si="121"/>
        <v>1</v>
      </c>
      <c r="P2548" s="86">
        <f t="shared" si="121"/>
        <v>94011</v>
      </c>
      <c r="Q2548" s="86" t="str">
        <f t="shared" si="121"/>
        <v/>
      </c>
    </row>
    <row r="2549" spans="1:17" x14ac:dyDescent="0.25">
      <c r="A2549" t="s">
        <v>3475</v>
      </c>
      <c r="B2549" t="s">
        <v>765</v>
      </c>
      <c r="C2549" t="s">
        <v>769</v>
      </c>
      <c r="D2549" t="s">
        <v>772</v>
      </c>
      <c r="E2549" t="s">
        <v>997</v>
      </c>
      <c r="F2549">
        <v>1</v>
      </c>
      <c r="G2549" t="s">
        <v>3475</v>
      </c>
      <c r="H2549" t="s">
        <v>765</v>
      </c>
      <c r="J2549" s="90">
        <f t="shared" si="120"/>
        <v>94022</v>
      </c>
      <c r="K2549" s="86" t="str">
        <f t="shared" si="121"/>
        <v/>
      </c>
      <c r="L2549" s="86">
        <f t="shared" si="121"/>
        <v>174</v>
      </c>
      <c r="M2549" s="86">
        <f t="shared" si="121"/>
        <v>940</v>
      </c>
      <c r="N2549" s="86">
        <f t="shared" si="121"/>
        <v>19</v>
      </c>
      <c r="O2549" s="86">
        <f t="shared" si="121"/>
        <v>1</v>
      </c>
      <c r="P2549" s="86">
        <f t="shared" si="121"/>
        <v>94022</v>
      </c>
      <c r="Q2549" s="86" t="str">
        <f t="shared" si="121"/>
        <v/>
      </c>
    </row>
    <row r="2550" spans="1:17" x14ac:dyDescent="0.25">
      <c r="A2550" t="s">
        <v>3476</v>
      </c>
      <c r="B2550" t="s">
        <v>765</v>
      </c>
      <c r="C2550" t="s">
        <v>769</v>
      </c>
      <c r="D2550" t="s">
        <v>772</v>
      </c>
      <c r="E2550" t="s">
        <v>767</v>
      </c>
      <c r="F2550">
        <v>1</v>
      </c>
      <c r="G2550" t="s">
        <v>3476</v>
      </c>
      <c r="H2550" t="s">
        <v>765</v>
      </c>
      <c r="J2550" s="90">
        <f t="shared" si="120"/>
        <v>94026</v>
      </c>
      <c r="K2550" s="86" t="str">
        <f t="shared" si="121"/>
        <v/>
      </c>
      <c r="L2550" s="86">
        <f t="shared" si="121"/>
        <v>174</v>
      </c>
      <c r="M2550" s="86">
        <f t="shared" si="121"/>
        <v>940</v>
      </c>
      <c r="N2550" s="86">
        <f t="shared" si="121"/>
        <v>13</v>
      </c>
      <c r="O2550" s="86">
        <f t="shared" si="121"/>
        <v>1</v>
      </c>
      <c r="P2550" s="86">
        <f t="shared" si="121"/>
        <v>94026</v>
      </c>
      <c r="Q2550" s="86" t="str">
        <f t="shared" si="121"/>
        <v/>
      </c>
    </row>
    <row r="2551" spans="1:17" x14ac:dyDescent="0.25">
      <c r="A2551" t="s">
        <v>3477</v>
      </c>
      <c r="B2551" t="s">
        <v>765</v>
      </c>
      <c r="C2551" t="s">
        <v>769</v>
      </c>
      <c r="D2551" t="s">
        <v>772</v>
      </c>
      <c r="E2551" t="s">
        <v>984</v>
      </c>
      <c r="F2551">
        <v>1</v>
      </c>
      <c r="G2551" t="s">
        <v>3477</v>
      </c>
      <c r="H2551" t="s">
        <v>765</v>
      </c>
      <c r="J2551" s="90">
        <f t="shared" si="120"/>
        <v>94048</v>
      </c>
      <c r="K2551" s="86" t="str">
        <f t="shared" si="121"/>
        <v/>
      </c>
      <c r="L2551" s="86">
        <f t="shared" si="121"/>
        <v>174</v>
      </c>
      <c r="M2551" s="86">
        <f t="shared" si="121"/>
        <v>940</v>
      </c>
      <c r="N2551" s="86">
        <f t="shared" si="121"/>
        <v>100</v>
      </c>
      <c r="O2551" s="86">
        <f t="shared" si="121"/>
        <v>1</v>
      </c>
      <c r="P2551" s="86">
        <f t="shared" si="121"/>
        <v>94048</v>
      </c>
      <c r="Q2551" s="86" t="str">
        <f t="shared" si="121"/>
        <v/>
      </c>
    </row>
    <row r="2552" spans="1:17" x14ac:dyDescent="0.25">
      <c r="A2552" t="s">
        <v>3478</v>
      </c>
      <c r="B2552" t="s">
        <v>765</v>
      </c>
      <c r="C2552" t="s">
        <v>769</v>
      </c>
      <c r="D2552" t="s">
        <v>772</v>
      </c>
      <c r="E2552" t="s">
        <v>946</v>
      </c>
      <c r="F2552">
        <v>1</v>
      </c>
      <c r="G2552" t="s">
        <v>3478</v>
      </c>
      <c r="H2552" t="s">
        <v>765</v>
      </c>
      <c r="J2552" s="90">
        <f t="shared" si="120"/>
        <v>94049</v>
      </c>
      <c r="K2552" s="86" t="str">
        <f t="shared" si="121"/>
        <v/>
      </c>
      <c r="L2552" s="86">
        <f t="shared" si="121"/>
        <v>174</v>
      </c>
      <c r="M2552" s="86">
        <f t="shared" si="121"/>
        <v>940</v>
      </c>
      <c r="N2552" s="86">
        <f t="shared" si="121"/>
        <v>11</v>
      </c>
      <c r="O2552" s="86">
        <f t="shared" si="121"/>
        <v>1</v>
      </c>
      <c r="P2552" s="86">
        <f t="shared" si="121"/>
        <v>94049</v>
      </c>
      <c r="Q2552" s="86" t="str">
        <f t="shared" si="121"/>
        <v/>
      </c>
    </row>
    <row r="2553" spans="1:17" x14ac:dyDescent="0.25">
      <c r="A2553" t="s">
        <v>3479</v>
      </c>
      <c r="B2553" t="s">
        <v>765</v>
      </c>
      <c r="C2553" t="s">
        <v>769</v>
      </c>
      <c r="D2553" t="s">
        <v>772</v>
      </c>
      <c r="E2553" t="s">
        <v>979</v>
      </c>
      <c r="F2553">
        <v>1</v>
      </c>
      <c r="G2553" t="s">
        <v>3479</v>
      </c>
      <c r="H2553" t="s">
        <v>765</v>
      </c>
      <c r="J2553" s="90">
        <f t="shared" si="120"/>
        <v>94050</v>
      </c>
      <c r="K2553" s="86" t="str">
        <f t="shared" si="121"/>
        <v/>
      </c>
      <c r="L2553" s="86">
        <f t="shared" si="121"/>
        <v>174</v>
      </c>
      <c r="M2553" s="86">
        <f t="shared" si="121"/>
        <v>940</v>
      </c>
      <c r="N2553" s="86">
        <f t="shared" si="121"/>
        <v>10</v>
      </c>
      <c r="O2553" s="86">
        <f t="shared" si="121"/>
        <v>1</v>
      </c>
      <c r="P2553" s="86">
        <f t="shared" si="121"/>
        <v>94050</v>
      </c>
      <c r="Q2553" s="86" t="str">
        <f t="shared" si="121"/>
        <v/>
      </c>
    </row>
    <row r="2554" spans="1:17" x14ac:dyDescent="0.25">
      <c r="A2554" t="s">
        <v>3480</v>
      </c>
      <c r="B2554" t="s">
        <v>765</v>
      </c>
      <c r="C2554" t="s">
        <v>769</v>
      </c>
      <c r="D2554" t="s">
        <v>772</v>
      </c>
      <c r="E2554" t="s">
        <v>984</v>
      </c>
      <c r="F2554">
        <v>1</v>
      </c>
      <c r="G2554" t="s">
        <v>3480</v>
      </c>
      <c r="H2554" t="s">
        <v>765</v>
      </c>
      <c r="J2554" s="90">
        <f t="shared" si="120"/>
        <v>94051</v>
      </c>
      <c r="K2554" s="86" t="str">
        <f t="shared" si="121"/>
        <v/>
      </c>
      <c r="L2554" s="86">
        <f t="shared" si="121"/>
        <v>174</v>
      </c>
      <c r="M2554" s="86">
        <f t="shared" si="121"/>
        <v>940</v>
      </c>
      <c r="N2554" s="86">
        <f t="shared" si="121"/>
        <v>100</v>
      </c>
      <c r="O2554" s="86">
        <f t="shared" si="121"/>
        <v>1</v>
      </c>
      <c r="P2554" s="86">
        <f t="shared" si="121"/>
        <v>94051</v>
      </c>
      <c r="Q2554" s="86" t="str">
        <f t="shared" si="121"/>
        <v/>
      </c>
    </row>
    <row r="2555" spans="1:17" x14ac:dyDescent="0.25">
      <c r="A2555" t="s">
        <v>3481</v>
      </c>
      <c r="B2555" t="s">
        <v>765</v>
      </c>
      <c r="C2555" t="s">
        <v>769</v>
      </c>
      <c r="D2555" t="s">
        <v>772</v>
      </c>
      <c r="E2555" t="s">
        <v>979</v>
      </c>
      <c r="F2555">
        <v>1</v>
      </c>
      <c r="G2555" t="s">
        <v>3481</v>
      </c>
      <c r="H2555" t="s">
        <v>765</v>
      </c>
      <c r="J2555" s="90">
        <f t="shared" si="120"/>
        <v>94052</v>
      </c>
      <c r="K2555" s="86" t="str">
        <f t="shared" si="121"/>
        <v/>
      </c>
      <c r="L2555" s="86">
        <f t="shared" si="121"/>
        <v>174</v>
      </c>
      <c r="M2555" s="86">
        <f t="shared" si="121"/>
        <v>940</v>
      </c>
      <c r="N2555" s="86">
        <f t="shared" si="121"/>
        <v>10</v>
      </c>
      <c r="O2555" s="86">
        <f t="shared" si="121"/>
        <v>1</v>
      </c>
      <c r="P2555" s="86">
        <f t="shared" si="121"/>
        <v>94052</v>
      </c>
      <c r="Q2555" s="86" t="str">
        <f t="shared" si="121"/>
        <v/>
      </c>
    </row>
    <row r="2556" spans="1:17" x14ac:dyDescent="0.25">
      <c r="A2556" t="s">
        <v>3482</v>
      </c>
      <c r="B2556" t="s">
        <v>765</v>
      </c>
      <c r="C2556" t="s">
        <v>769</v>
      </c>
      <c r="D2556" t="s">
        <v>772</v>
      </c>
      <c r="E2556" t="s">
        <v>997</v>
      </c>
      <c r="F2556">
        <v>1</v>
      </c>
      <c r="G2556" t="s">
        <v>3482</v>
      </c>
      <c r="H2556" t="s">
        <v>765</v>
      </c>
      <c r="J2556" s="90">
        <f t="shared" si="120"/>
        <v>94053</v>
      </c>
      <c r="K2556" s="86" t="str">
        <f t="shared" si="121"/>
        <v/>
      </c>
      <c r="L2556" s="86">
        <f t="shared" si="121"/>
        <v>174</v>
      </c>
      <c r="M2556" s="86">
        <f t="shared" si="121"/>
        <v>940</v>
      </c>
      <c r="N2556" s="86">
        <f t="shared" si="121"/>
        <v>19</v>
      </c>
      <c r="O2556" s="86">
        <f t="shared" si="121"/>
        <v>1</v>
      </c>
      <c r="P2556" s="86">
        <f t="shared" si="121"/>
        <v>94053</v>
      </c>
      <c r="Q2556" s="86" t="str">
        <f t="shared" si="121"/>
        <v/>
      </c>
    </row>
    <row r="2557" spans="1:17" x14ac:dyDescent="0.25">
      <c r="A2557" t="s">
        <v>3483</v>
      </c>
      <c r="B2557" t="s">
        <v>765</v>
      </c>
      <c r="C2557" t="s">
        <v>769</v>
      </c>
      <c r="D2557" t="s">
        <v>772</v>
      </c>
      <c r="E2557" t="s">
        <v>979</v>
      </c>
      <c r="F2557">
        <v>1</v>
      </c>
      <c r="G2557" t="s">
        <v>3483</v>
      </c>
      <c r="H2557" t="s">
        <v>765</v>
      </c>
      <c r="J2557" s="90">
        <f t="shared" si="120"/>
        <v>94054</v>
      </c>
      <c r="K2557" s="86" t="str">
        <f t="shared" si="121"/>
        <v/>
      </c>
      <c r="L2557" s="86">
        <f t="shared" si="121"/>
        <v>174</v>
      </c>
      <c r="M2557" s="86">
        <f t="shared" si="121"/>
        <v>940</v>
      </c>
      <c r="N2557" s="86">
        <f t="shared" si="121"/>
        <v>10</v>
      </c>
      <c r="O2557" s="86">
        <f t="shared" si="121"/>
        <v>1</v>
      </c>
      <c r="P2557" s="86">
        <f t="shared" si="121"/>
        <v>94054</v>
      </c>
      <c r="Q2557" s="86" t="str">
        <f t="shared" si="121"/>
        <v/>
      </c>
    </row>
    <row r="2558" spans="1:17" x14ac:dyDescent="0.25">
      <c r="A2558" t="s">
        <v>3484</v>
      </c>
      <c r="B2558" t="s">
        <v>765</v>
      </c>
      <c r="C2558" t="s">
        <v>769</v>
      </c>
      <c r="D2558" t="s">
        <v>772</v>
      </c>
      <c r="E2558" t="s">
        <v>984</v>
      </c>
      <c r="F2558">
        <v>1</v>
      </c>
      <c r="G2558" t="s">
        <v>3484</v>
      </c>
      <c r="H2558" t="s">
        <v>765</v>
      </c>
      <c r="J2558" s="90">
        <f t="shared" si="120"/>
        <v>94076</v>
      </c>
      <c r="K2558" s="86" t="str">
        <f t="shared" si="121"/>
        <v/>
      </c>
      <c r="L2558" s="86">
        <f t="shared" si="121"/>
        <v>174</v>
      </c>
      <c r="M2558" s="86">
        <f t="shared" si="121"/>
        <v>940</v>
      </c>
      <c r="N2558" s="86">
        <f t="shared" si="121"/>
        <v>100</v>
      </c>
      <c r="O2558" s="86">
        <f t="shared" si="121"/>
        <v>1</v>
      </c>
      <c r="P2558" s="86">
        <f t="shared" si="121"/>
        <v>94076</v>
      </c>
      <c r="Q2558" s="86" t="str">
        <f t="shared" si="121"/>
        <v/>
      </c>
    </row>
    <row r="2559" spans="1:17" x14ac:dyDescent="0.25">
      <c r="A2559" t="s">
        <v>3485</v>
      </c>
      <c r="B2559" t="s">
        <v>765</v>
      </c>
      <c r="C2559" t="s">
        <v>769</v>
      </c>
      <c r="D2559" t="s">
        <v>772</v>
      </c>
      <c r="E2559" t="s">
        <v>979</v>
      </c>
      <c r="F2559">
        <v>1</v>
      </c>
      <c r="G2559" t="s">
        <v>3485</v>
      </c>
      <c r="H2559" t="s">
        <v>765</v>
      </c>
      <c r="J2559" s="90">
        <f t="shared" si="120"/>
        <v>94080</v>
      </c>
      <c r="K2559" s="86" t="str">
        <f t="shared" si="121"/>
        <v/>
      </c>
      <c r="L2559" s="86">
        <f t="shared" si="121"/>
        <v>174</v>
      </c>
      <c r="M2559" s="86">
        <f t="shared" si="121"/>
        <v>940</v>
      </c>
      <c r="N2559" s="86">
        <f t="shared" si="121"/>
        <v>10</v>
      </c>
      <c r="O2559" s="86">
        <f t="shared" si="121"/>
        <v>1</v>
      </c>
      <c r="P2559" s="86">
        <f t="shared" si="121"/>
        <v>94080</v>
      </c>
      <c r="Q2559" s="86" t="str">
        <f t="shared" si="121"/>
        <v/>
      </c>
    </row>
    <row r="2560" spans="1:17" x14ac:dyDescent="0.25">
      <c r="A2560" t="s">
        <v>3486</v>
      </c>
      <c r="B2560" t="s">
        <v>765</v>
      </c>
      <c r="C2560" t="s">
        <v>769</v>
      </c>
      <c r="D2560" t="s">
        <v>772</v>
      </c>
      <c r="E2560" t="s">
        <v>984</v>
      </c>
      <c r="F2560">
        <v>1</v>
      </c>
      <c r="G2560" t="s">
        <v>3485</v>
      </c>
      <c r="H2560" t="s">
        <v>765</v>
      </c>
      <c r="J2560" s="90" t="str">
        <f t="shared" si="120"/>
        <v>94080-701</v>
      </c>
      <c r="K2560" s="86" t="str">
        <f t="shared" si="121"/>
        <v/>
      </c>
      <c r="L2560" s="86">
        <f t="shared" si="121"/>
        <v>174</v>
      </c>
      <c r="M2560" s="86">
        <f t="shared" si="121"/>
        <v>940</v>
      </c>
      <c r="N2560" s="86">
        <f t="shared" si="121"/>
        <v>100</v>
      </c>
      <c r="O2560" s="86">
        <f t="shared" si="121"/>
        <v>1</v>
      </c>
      <c r="P2560" s="86">
        <f t="shared" si="121"/>
        <v>94080</v>
      </c>
      <c r="Q2560" s="86" t="str">
        <f t="shared" si="121"/>
        <v/>
      </c>
    </row>
    <row r="2561" spans="1:17" x14ac:dyDescent="0.25">
      <c r="A2561" t="s">
        <v>3487</v>
      </c>
      <c r="B2561" t="s">
        <v>765</v>
      </c>
      <c r="C2561" t="s">
        <v>769</v>
      </c>
      <c r="D2561" t="s">
        <v>772</v>
      </c>
      <c r="E2561" t="s">
        <v>984</v>
      </c>
      <c r="F2561">
        <v>1</v>
      </c>
      <c r="G2561" t="s">
        <v>3485</v>
      </c>
      <c r="H2561" t="s">
        <v>765</v>
      </c>
      <c r="J2561" s="90" t="str">
        <f t="shared" si="120"/>
        <v>94080-702</v>
      </c>
      <c r="K2561" s="86" t="str">
        <f t="shared" si="121"/>
        <v/>
      </c>
      <c r="L2561" s="86">
        <f t="shared" si="121"/>
        <v>174</v>
      </c>
      <c r="M2561" s="86">
        <f t="shared" si="121"/>
        <v>940</v>
      </c>
      <c r="N2561" s="86">
        <f t="shared" si="121"/>
        <v>100</v>
      </c>
      <c r="O2561" s="86">
        <f t="shared" si="121"/>
        <v>1</v>
      </c>
      <c r="P2561" s="86">
        <f t="shared" si="121"/>
        <v>94080</v>
      </c>
      <c r="Q2561" s="86" t="str">
        <f t="shared" si="121"/>
        <v/>
      </c>
    </row>
    <row r="2562" spans="1:17" x14ac:dyDescent="0.25">
      <c r="A2562" t="s">
        <v>3488</v>
      </c>
      <c r="B2562" t="s">
        <v>765</v>
      </c>
      <c r="C2562" t="s">
        <v>769</v>
      </c>
      <c r="D2562" t="s">
        <v>772</v>
      </c>
      <c r="E2562" t="s">
        <v>984</v>
      </c>
      <c r="F2562">
        <v>1</v>
      </c>
      <c r="G2562" t="s">
        <v>3485</v>
      </c>
      <c r="H2562" t="s">
        <v>765</v>
      </c>
      <c r="J2562" s="90" t="str">
        <f t="shared" ref="J2562:J2625" si="122">IFERROR(+A2562+0,A2562)</f>
        <v>94080-703</v>
      </c>
      <c r="K2562" s="86" t="str">
        <f t="shared" si="121"/>
        <v/>
      </c>
      <c r="L2562" s="86">
        <f t="shared" si="121"/>
        <v>174</v>
      </c>
      <c r="M2562" s="86">
        <f t="shared" si="121"/>
        <v>940</v>
      </c>
      <c r="N2562" s="86">
        <f t="shared" si="121"/>
        <v>100</v>
      </c>
      <c r="O2562" s="86">
        <f t="shared" si="121"/>
        <v>1</v>
      </c>
      <c r="P2562" s="86">
        <f t="shared" si="121"/>
        <v>94080</v>
      </c>
      <c r="Q2562" s="86" t="str">
        <f t="shared" si="121"/>
        <v/>
      </c>
    </row>
    <row r="2563" spans="1:17" x14ac:dyDescent="0.25">
      <c r="A2563" t="s">
        <v>3489</v>
      </c>
      <c r="B2563" t="s">
        <v>765</v>
      </c>
      <c r="C2563" t="s">
        <v>769</v>
      </c>
      <c r="D2563" t="s">
        <v>772</v>
      </c>
      <c r="E2563" t="s">
        <v>984</v>
      </c>
      <c r="F2563">
        <v>1</v>
      </c>
      <c r="G2563" t="s">
        <v>3485</v>
      </c>
      <c r="H2563" t="s">
        <v>765</v>
      </c>
      <c r="J2563" s="90" t="str">
        <f t="shared" si="122"/>
        <v>94080-705</v>
      </c>
      <c r="K2563" s="86" t="str">
        <f t="shared" si="121"/>
        <v/>
      </c>
      <c r="L2563" s="86">
        <f t="shared" si="121"/>
        <v>174</v>
      </c>
      <c r="M2563" s="86">
        <f t="shared" si="121"/>
        <v>940</v>
      </c>
      <c r="N2563" s="86">
        <f t="shared" si="121"/>
        <v>100</v>
      </c>
      <c r="O2563" s="86">
        <f t="shared" si="121"/>
        <v>1</v>
      </c>
      <c r="P2563" s="86">
        <f t="shared" si="121"/>
        <v>94080</v>
      </c>
      <c r="Q2563" s="86" t="str">
        <f t="shared" si="121"/>
        <v/>
      </c>
    </row>
    <row r="2564" spans="1:17" x14ac:dyDescent="0.25">
      <c r="A2564" t="s">
        <v>3490</v>
      </c>
      <c r="B2564" t="s">
        <v>765</v>
      </c>
      <c r="C2564" t="s">
        <v>769</v>
      </c>
      <c r="D2564" t="s">
        <v>772</v>
      </c>
      <c r="E2564" t="s">
        <v>984</v>
      </c>
      <c r="F2564">
        <v>1</v>
      </c>
      <c r="G2564" t="s">
        <v>3485</v>
      </c>
      <c r="H2564" t="s">
        <v>765</v>
      </c>
      <c r="J2564" s="90" t="str">
        <f t="shared" si="122"/>
        <v>94080-706</v>
      </c>
      <c r="K2564" s="86" t="str">
        <f t="shared" si="121"/>
        <v/>
      </c>
      <c r="L2564" s="86">
        <f t="shared" si="121"/>
        <v>174</v>
      </c>
      <c r="M2564" s="86">
        <f t="shared" si="121"/>
        <v>940</v>
      </c>
      <c r="N2564" s="86">
        <f t="shared" si="121"/>
        <v>100</v>
      </c>
      <c r="O2564" s="86">
        <f t="shared" si="121"/>
        <v>1</v>
      </c>
      <c r="P2564" s="86">
        <f t="shared" si="121"/>
        <v>94080</v>
      </c>
      <c r="Q2564" s="86" t="str">
        <f t="shared" si="121"/>
        <v/>
      </c>
    </row>
    <row r="2565" spans="1:17" x14ac:dyDescent="0.25">
      <c r="A2565" t="s">
        <v>3491</v>
      </c>
      <c r="B2565" t="s">
        <v>765</v>
      </c>
      <c r="C2565" t="s">
        <v>769</v>
      </c>
      <c r="D2565" t="s">
        <v>772</v>
      </c>
      <c r="E2565" t="s">
        <v>984</v>
      </c>
      <c r="F2565">
        <v>1</v>
      </c>
      <c r="G2565" t="s">
        <v>3485</v>
      </c>
      <c r="H2565" t="s">
        <v>765</v>
      </c>
      <c r="J2565" s="90" t="str">
        <f t="shared" si="122"/>
        <v>94080-708</v>
      </c>
      <c r="K2565" s="86" t="str">
        <f t="shared" si="121"/>
        <v/>
      </c>
      <c r="L2565" s="86">
        <f t="shared" si="121"/>
        <v>174</v>
      </c>
      <c r="M2565" s="86">
        <f t="shared" si="121"/>
        <v>940</v>
      </c>
      <c r="N2565" s="86">
        <f t="shared" si="121"/>
        <v>100</v>
      </c>
      <c r="O2565" s="86">
        <f t="shared" si="121"/>
        <v>1</v>
      </c>
      <c r="P2565" s="86">
        <f t="shared" si="121"/>
        <v>94080</v>
      </c>
      <c r="Q2565" s="86" t="str">
        <f t="shared" si="121"/>
        <v/>
      </c>
    </row>
    <row r="2566" spans="1:17" x14ac:dyDescent="0.25">
      <c r="A2566" t="s">
        <v>3492</v>
      </c>
      <c r="B2566" t="s">
        <v>765</v>
      </c>
      <c r="C2566" t="s">
        <v>769</v>
      </c>
      <c r="D2566" t="s">
        <v>772</v>
      </c>
      <c r="E2566" t="s">
        <v>984</v>
      </c>
      <c r="F2566">
        <v>1</v>
      </c>
      <c r="G2566" t="s">
        <v>3485</v>
      </c>
      <c r="H2566" t="s">
        <v>765</v>
      </c>
      <c r="J2566" s="90" t="str">
        <f t="shared" si="122"/>
        <v>94080-716</v>
      </c>
      <c r="K2566" s="86" t="str">
        <f t="shared" si="121"/>
        <v/>
      </c>
      <c r="L2566" s="86">
        <f t="shared" si="121"/>
        <v>174</v>
      </c>
      <c r="M2566" s="86">
        <f t="shared" si="121"/>
        <v>940</v>
      </c>
      <c r="N2566" s="86">
        <f t="shared" si="121"/>
        <v>100</v>
      </c>
      <c r="O2566" s="86">
        <f t="shared" si="121"/>
        <v>1</v>
      </c>
      <c r="P2566" s="86">
        <f t="shared" si="121"/>
        <v>94080</v>
      </c>
      <c r="Q2566" s="86" t="str">
        <f t="shared" si="121"/>
        <v/>
      </c>
    </row>
    <row r="2567" spans="1:17" x14ac:dyDescent="0.25">
      <c r="A2567" t="s">
        <v>3493</v>
      </c>
      <c r="B2567" t="s">
        <v>1113</v>
      </c>
      <c r="C2567" t="s">
        <v>775</v>
      </c>
      <c r="D2567" t="s">
        <v>776</v>
      </c>
      <c r="E2567" t="s">
        <v>955</v>
      </c>
      <c r="F2567">
        <v>1</v>
      </c>
      <c r="G2567" t="s">
        <v>765</v>
      </c>
      <c r="H2567" t="s">
        <v>765</v>
      </c>
      <c r="J2567" s="90">
        <f t="shared" si="122"/>
        <v>97011</v>
      </c>
      <c r="K2567" s="86">
        <f t="shared" si="121"/>
        <v>712</v>
      </c>
      <c r="L2567" s="86">
        <f t="shared" si="121"/>
        <v>97</v>
      </c>
      <c r="M2567" s="86">
        <f t="shared" si="121"/>
        <v>102</v>
      </c>
      <c r="N2567" s="86">
        <f t="shared" si="121"/>
        <v>71</v>
      </c>
      <c r="O2567" s="86">
        <f t="shared" si="121"/>
        <v>1</v>
      </c>
      <c r="P2567" s="86" t="str">
        <f t="shared" si="121"/>
        <v/>
      </c>
      <c r="Q2567" s="86" t="str">
        <f t="shared" si="121"/>
        <v/>
      </c>
    </row>
    <row r="2568" spans="1:17" x14ac:dyDescent="0.25">
      <c r="A2568" t="s">
        <v>3494</v>
      </c>
      <c r="B2568" t="s">
        <v>2810</v>
      </c>
      <c r="C2568" t="s">
        <v>775</v>
      </c>
      <c r="D2568" t="s">
        <v>851</v>
      </c>
      <c r="E2568" t="s">
        <v>948</v>
      </c>
      <c r="F2568">
        <v>1</v>
      </c>
      <c r="G2568" t="s">
        <v>765</v>
      </c>
      <c r="H2568" t="s">
        <v>765</v>
      </c>
      <c r="J2568" s="90">
        <f t="shared" si="122"/>
        <v>97021</v>
      </c>
      <c r="K2568" s="86">
        <f t="shared" si="121"/>
        <v>553</v>
      </c>
      <c r="L2568" s="86">
        <f t="shared" si="121"/>
        <v>97</v>
      </c>
      <c r="M2568" s="86">
        <f t="shared" si="121"/>
        <v>101</v>
      </c>
      <c r="N2568" s="86">
        <f t="shared" si="121"/>
        <v>55</v>
      </c>
      <c r="O2568" s="86">
        <f t="shared" si="121"/>
        <v>1</v>
      </c>
      <c r="P2568" s="86" t="str">
        <f t="shared" si="121"/>
        <v/>
      </c>
      <c r="Q2568" s="86" t="str">
        <f t="shared" si="121"/>
        <v/>
      </c>
    </row>
    <row r="2569" spans="1:17" x14ac:dyDescent="0.25">
      <c r="A2569" t="s">
        <v>3495</v>
      </c>
      <c r="B2569" t="s">
        <v>2810</v>
      </c>
      <c r="C2569" t="s">
        <v>775</v>
      </c>
      <c r="D2569" t="s">
        <v>851</v>
      </c>
      <c r="E2569" t="s">
        <v>948</v>
      </c>
      <c r="F2569">
        <v>1</v>
      </c>
      <c r="G2569" t="s">
        <v>765</v>
      </c>
      <c r="H2569" t="s">
        <v>765</v>
      </c>
      <c r="J2569" s="90">
        <f t="shared" si="122"/>
        <v>97022</v>
      </c>
      <c r="K2569" s="86">
        <f t="shared" si="121"/>
        <v>553</v>
      </c>
      <c r="L2569" s="86">
        <f t="shared" si="121"/>
        <v>97</v>
      </c>
      <c r="M2569" s="86">
        <f t="shared" si="121"/>
        <v>101</v>
      </c>
      <c r="N2569" s="86">
        <f t="shared" si="121"/>
        <v>55</v>
      </c>
      <c r="O2569" s="86">
        <f t="shared" si="121"/>
        <v>1</v>
      </c>
      <c r="P2569" s="86" t="str">
        <f t="shared" si="121"/>
        <v/>
      </c>
      <c r="Q2569" s="86" t="str">
        <f t="shared" si="121"/>
        <v/>
      </c>
    </row>
    <row r="2570" spans="1:17" x14ac:dyDescent="0.25">
      <c r="A2570" t="s">
        <v>3496</v>
      </c>
      <c r="B2570" t="s">
        <v>977</v>
      </c>
      <c r="C2570" t="s">
        <v>775</v>
      </c>
      <c r="D2570" t="s">
        <v>851</v>
      </c>
      <c r="E2570" t="s">
        <v>968</v>
      </c>
      <c r="F2570">
        <v>1</v>
      </c>
      <c r="G2570" t="s">
        <v>765</v>
      </c>
      <c r="H2570" t="s">
        <v>765</v>
      </c>
      <c r="J2570" s="90">
        <f t="shared" si="122"/>
        <v>97041</v>
      </c>
      <c r="K2570" s="86">
        <f t="shared" si="121"/>
        <v>722</v>
      </c>
      <c r="L2570" s="86">
        <f t="shared" si="121"/>
        <v>97</v>
      </c>
      <c r="M2570" s="86">
        <f t="shared" si="121"/>
        <v>101</v>
      </c>
      <c r="N2570" s="86">
        <f t="shared" si="121"/>
        <v>72</v>
      </c>
      <c r="O2570" s="86">
        <f t="shared" si="121"/>
        <v>1</v>
      </c>
      <c r="P2570" s="86" t="str">
        <f t="shared" si="121"/>
        <v/>
      </c>
      <c r="Q2570" s="86" t="str">
        <f t="shared" ref="N2570:Q2633" si="123">IFERROR(+H2570+0,"")</f>
        <v/>
      </c>
    </row>
    <row r="2571" spans="1:17" x14ac:dyDescent="0.25">
      <c r="A2571" t="s">
        <v>3497</v>
      </c>
      <c r="B2571" t="s">
        <v>3498</v>
      </c>
      <c r="C2571" t="s">
        <v>775</v>
      </c>
      <c r="D2571" t="s">
        <v>896</v>
      </c>
      <c r="E2571" t="s">
        <v>968</v>
      </c>
      <c r="F2571">
        <v>1</v>
      </c>
      <c r="G2571" t="s">
        <v>765</v>
      </c>
      <c r="H2571" t="s">
        <v>765</v>
      </c>
      <c r="J2571" s="90">
        <f t="shared" si="122"/>
        <v>97051</v>
      </c>
      <c r="K2571" s="86">
        <f t="shared" ref="K2571:P2634" si="124">IFERROR(+B2571+0,"")</f>
        <v>723</v>
      </c>
      <c r="L2571" s="86">
        <f t="shared" si="124"/>
        <v>97</v>
      </c>
      <c r="M2571" s="86">
        <f t="shared" si="124"/>
        <v>104</v>
      </c>
      <c r="N2571" s="86">
        <f t="shared" si="123"/>
        <v>72</v>
      </c>
      <c r="O2571" s="86">
        <f t="shared" si="123"/>
        <v>1</v>
      </c>
      <c r="P2571" s="86" t="str">
        <f t="shared" si="123"/>
        <v/>
      </c>
      <c r="Q2571" s="86" t="str">
        <f t="shared" si="123"/>
        <v/>
      </c>
    </row>
    <row r="2572" spans="1:17" x14ac:dyDescent="0.25">
      <c r="A2572" t="s">
        <v>3499</v>
      </c>
      <c r="B2572" t="s">
        <v>1269</v>
      </c>
      <c r="C2572" t="s">
        <v>769</v>
      </c>
      <c r="D2572" t="s">
        <v>896</v>
      </c>
      <c r="E2572" t="s">
        <v>955</v>
      </c>
      <c r="F2572">
        <v>0</v>
      </c>
      <c r="G2572" t="s">
        <v>765</v>
      </c>
      <c r="H2572" t="s">
        <v>765</v>
      </c>
      <c r="J2572" s="90">
        <f t="shared" si="122"/>
        <v>97061</v>
      </c>
      <c r="K2572" s="86">
        <f t="shared" si="124"/>
        <v>714</v>
      </c>
      <c r="L2572" s="86">
        <f t="shared" si="124"/>
        <v>174</v>
      </c>
      <c r="M2572" s="86">
        <f t="shared" si="124"/>
        <v>104</v>
      </c>
      <c r="N2572" s="86">
        <f t="shared" si="123"/>
        <v>71</v>
      </c>
      <c r="O2572" s="86">
        <f t="shared" si="123"/>
        <v>0</v>
      </c>
      <c r="P2572" s="86" t="str">
        <f t="shared" si="123"/>
        <v/>
      </c>
      <c r="Q2572" s="86" t="str">
        <f t="shared" si="123"/>
        <v/>
      </c>
    </row>
    <row r="2573" spans="1:17" x14ac:dyDescent="0.25">
      <c r="A2573" t="s">
        <v>3500</v>
      </c>
      <c r="B2573" t="s">
        <v>1066</v>
      </c>
      <c r="C2573" t="s">
        <v>775</v>
      </c>
      <c r="D2573" t="s">
        <v>798</v>
      </c>
      <c r="E2573" t="s">
        <v>1067</v>
      </c>
      <c r="F2573">
        <v>1</v>
      </c>
      <c r="G2573" t="s">
        <v>765</v>
      </c>
      <c r="H2573" t="s">
        <v>765</v>
      </c>
      <c r="J2573" s="90">
        <f t="shared" si="122"/>
        <v>97062</v>
      </c>
      <c r="K2573" s="86">
        <f t="shared" si="124"/>
        <v>252</v>
      </c>
      <c r="L2573" s="86">
        <f t="shared" si="124"/>
        <v>97</v>
      </c>
      <c r="M2573" s="86">
        <f t="shared" si="124"/>
        <v>103</v>
      </c>
      <c r="N2573" s="86">
        <f t="shared" si="123"/>
        <v>25</v>
      </c>
      <c r="O2573" s="86">
        <f t="shared" si="123"/>
        <v>1</v>
      </c>
      <c r="P2573" s="86" t="str">
        <f t="shared" si="123"/>
        <v/>
      </c>
      <c r="Q2573" s="86" t="str">
        <f t="shared" si="123"/>
        <v/>
      </c>
    </row>
    <row r="2574" spans="1:17" x14ac:dyDescent="0.25">
      <c r="A2574" t="s">
        <v>3501</v>
      </c>
      <c r="B2574" t="s">
        <v>989</v>
      </c>
      <c r="C2574" t="s">
        <v>775</v>
      </c>
      <c r="D2574" t="s">
        <v>851</v>
      </c>
      <c r="E2574" t="s">
        <v>844</v>
      </c>
      <c r="F2574">
        <v>1</v>
      </c>
      <c r="G2574" t="s">
        <v>765</v>
      </c>
      <c r="H2574" t="s">
        <v>765</v>
      </c>
      <c r="J2574" s="90">
        <f t="shared" si="122"/>
        <v>97071</v>
      </c>
      <c r="K2574" s="86">
        <f t="shared" si="124"/>
        <v>534</v>
      </c>
      <c r="L2574" s="86">
        <f t="shared" si="124"/>
        <v>97</v>
      </c>
      <c r="M2574" s="86">
        <f t="shared" si="124"/>
        <v>101</v>
      </c>
      <c r="N2574" s="86">
        <f t="shared" si="123"/>
        <v>53</v>
      </c>
      <c r="O2574" s="86">
        <f t="shared" si="123"/>
        <v>1</v>
      </c>
      <c r="P2574" s="86" t="str">
        <f t="shared" si="123"/>
        <v/>
      </c>
      <c r="Q2574" s="86" t="str">
        <f t="shared" si="123"/>
        <v/>
      </c>
    </row>
    <row r="2575" spans="1:17" x14ac:dyDescent="0.25">
      <c r="A2575" t="s">
        <v>3502</v>
      </c>
      <c r="B2575" t="s">
        <v>999</v>
      </c>
      <c r="C2575" t="s">
        <v>775</v>
      </c>
      <c r="D2575" t="s">
        <v>798</v>
      </c>
      <c r="E2575" t="s">
        <v>948</v>
      </c>
      <c r="F2575">
        <v>1</v>
      </c>
      <c r="G2575" t="s">
        <v>765</v>
      </c>
      <c r="H2575" t="s">
        <v>765</v>
      </c>
      <c r="J2575" s="90">
        <f t="shared" si="122"/>
        <v>97081</v>
      </c>
      <c r="K2575" s="86">
        <f t="shared" si="124"/>
        <v>552</v>
      </c>
      <c r="L2575" s="86">
        <f t="shared" si="124"/>
        <v>97</v>
      </c>
      <c r="M2575" s="86">
        <f t="shared" si="124"/>
        <v>103</v>
      </c>
      <c r="N2575" s="86">
        <f t="shared" si="123"/>
        <v>55</v>
      </c>
      <c r="O2575" s="86">
        <f t="shared" si="123"/>
        <v>1</v>
      </c>
      <c r="P2575" s="86" t="str">
        <f t="shared" si="123"/>
        <v/>
      </c>
      <c r="Q2575" s="86" t="str">
        <f t="shared" si="123"/>
        <v/>
      </c>
    </row>
    <row r="2576" spans="1:17" x14ac:dyDescent="0.25">
      <c r="A2576" t="s">
        <v>3503</v>
      </c>
      <c r="B2576" t="s">
        <v>2727</v>
      </c>
      <c r="C2576" t="s">
        <v>775</v>
      </c>
      <c r="D2576" t="s">
        <v>798</v>
      </c>
      <c r="E2576" t="s">
        <v>968</v>
      </c>
      <c r="F2576">
        <v>1</v>
      </c>
      <c r="G2576" t="s">
        <v>765</v>
      </c>
      <c r="H2576" t="s">
        <v>765</v>
      </c>
      <c r="J2576" s="90">
        <f t="shared" si="122"/>
        <v>97091</v>
      </c>
      <c r="K2576" s="86">
        <f t="shared" si="124"/>
        <v>724</v>
      </c>
      <c r="L2576" s="86">
        <f t="shared" si="124"/>
        <v>97</v>
      </c>
      <c r="M2576" s="86">
        <f t="shared" si="124"/>
        <v>103</v>
      </c>
      <c r="N2576" s="86">
        <f t="shared" si="123"/>
        <v>72</v>
      </c>
      <c r="O2576" s="86">
        <f t="shared" si="123"/>
        <v>1</v>
      </c>
      <c r="P2576" s="86" t="str">
        <f t="shared" si="123"/>
        <v/>
      </c>
      <c r="Q2576" s="86" t="str">
        <f t="shared" si="123"/>
        <v/>
      </c>
    </row>
    <row r="2577" spans="1:17" x14ac:dyDescent="0.25">
      <c r="A2577" t="s">
        <v>3504</v>
      </c>
      <c r="B2577" t="s">
        <v>1002</v>
      </c>
      <c r="C2577" t="s">
        <v>775</v>
      </c>
      <c r="D2577" t="s">
        <v>896</v>
      </c>
      <c r="E2577" t="s">
        <v>844</v>
      </c>
      <c r="F2577">
        <v>1</v>
      </c>
      <c r="G2577" t="s">
        <v>765</v>
      </c>
      <c r="H2577" t="s">
        <v>765</v>
      </c>
      <c r="J2577" s="90">
        <f t="shared" si="122"/>
        <v>97101</v>
      </c>
      <c r="K2577" s="86">
        <f t="shared" si="124"/>
        <v>536</v>
      </c>
      <c r="L2577" s="86">
        <f t="shared" si="124"/>
        <v>97</v>
      </c>
      <c r="M2577" s="86">
        <f t="shared" si="124"/>
        <v>104</v>
      </c>
      <c r="N2577" s="86">
        <f t="shared" si="123"/>
        <v>53</v>
      </c>
      <c r="O2577" s="86">
        <f t="shared" si="123"/>
        <v>1</v>
      </c>
      <c r="P2577" s="86" t="str">
        <f t="shared" si="123"/>
        <v/>
      </c>
      <c r="Q2577" s="86" t="str">
        <f t="shared" si="123"/>
        <v/>
      </c>
    </row>
    <row r="2578" spans="1:17" x14ac:dyDescent="0.25">
      <c r="A2578" t="s">
        <v>3505</v>
      </c>
      <c r="B2578" t="s">
        <v>765</v>
      </c>
      <c r="C2578" t="s">
        <v>769</v>
      </c>
      <c r="D2578" t="s">
        <v>896</v>
      </c>
      <c r="E2578" t="s">
        <v>844</v>
      </c>
      <c r="F2578">
        <v>1</v>
      </c>
      <c r="G2578" t="s">
        <v>765</v>
      </c>
      <c r="H2578" t="s">
        <v>765</v>
      </c>
      <c r="J2578" s="90">
        <f t="shared" si="122"/>
        <v>97109</v>
      </c>
      <c r="K2578" s="86" t="str">
        <f t="shared" si="124"/>
        <v/>
      </c>
      <c r="L2578" s="86">
        <f t="shared" si="124"/>
        <v>174</v>
      </c>
      <c r="M2578" s="86">
        <f t="shared" si="124"/>
        <v>104</v>
      </c>
      <c r="N2578" s="86">
        <f t="shared" si="123"/>
        <v>53</v>
      </c>
      <c r="O2578" s="86">
        <f t="shared" si="123"/>
        <v>1</v>
      </c>
      <c r="P2578" s="86" t="str">
        <f t="shared" si="123"/>
        <v/>
      </c>
      <c r="Q2578" s="86" t="str">
        <f t="shared" si="123"/>
        <v/>
      </c>
    </row>
    <row r="2579" spans="1:17" x14ac:dyDescent="0.25">
      <c r="A2579" t="s">
        <v>3506</v>
      </c>
      <c r="B2579" t="s">
        <v>989</v>
      </c>
      <c r="C2579" t="s">
        <v>775</v>
      </c>
      <c r="D2579" t="s">
        <v>776</v>
      </c>
      <c r="E2579" t="s">
        <v>844</v>
      </c>
      <c r="F2579">
        <v>1</v>
      </c>
      <c r="G2579" t="s">
        <v>765</v>
      </c>
      <c r="H2579" t="s">
        <v>765</v>
      </c>
      <c r="J2579" s="90">
        <f t="shared" si="122"/>
        <v>97111</v>
      </c>
      <c r="K2579" s="86">
        <f t="shared" si="124"/>
        <v>534</v>
      </c>
      <c r="L2579" s="86">
        <f t="shared" si="124"/>
        <v>97</v>
      </c>
      <c r="M2579" s="86">
        <f t="shared" si="124"/>
        <v>102</v>
      </c>
      <c r="N2579" s="86">
        <f t="shared" si="123"/>
        <v>53</v>
      </c>
      <c r="O2579" s="86">
        <f t="shared" si="123"/>
        <v>1</v>
      </c>
      <c r="P2579" s="86" t="str">
        <f t="shared" si="123"/>
        <v/>
      </c>
      <c r="Q2579" s="86" t="str">
        <f t="shared" si="123"/>
        <v/>
      </c>
    </row>
    <row r="2580" spans="1:17" x14ac:dyDescent="0.25">
      <c r="A2580" t="s">
        <v>3507</v>
      </c>
      <c r="B2580" t="s">
        <v>975</v>
      </c>
      <c r="C2580" t="s">
        <v>775</v>
      </c>
      <c r="D2580" t="s">
        <v>776</v>
      </c>
      <c r="E2580" t="s">
        <v>844</v>
      </c>
      <c r="F2580">
        <v>1</v>
      </c>
      <c r="G2580" t="s">
        <v>765</v>
      </c>
      <c r="H2580" t="s">
        <v>765</v>
      </c>
      <c r="J2580" s="90">
        <f t="shared" si="122"/>
        <v>97121</v>
      </c>
      <c r="K2580" s="86">
        <f t="shared" si="124"/>
        <v>532</v>
      </c>
      <c r="L2580" s="86">
        <f t="shared" si="124"/>
        <v>97</v>
      </c>
      <c r="M2580" s="86">
        <f t="shared" si="124"/>
        <v>102</v>
      </c>
      <c r="N2580" s="86">
        <f t="shared" si="123"/>
        <v>53</v>
      </c>
      <c r="O2580" s="86">
        <f t="shared" si="123"/>
        <v>1</v>
      </c>
      <c r="P2580" s="86" t="str">
        <f t="shared" si="123"/>
        <v/>
      </c>
      <c r="Q2580" s="86" t="str">
        <f t="shared" si="123"/>
        <v/>
      </c>
    </row>
    <row r="2581" spans="1:17" x14ac:dyDescent="0.25">
      <c r="A2581" t="s">
        <v>3508</v>
      </c>
      <c r="B2581" t="s">
        <v>1297</v>
      </c>
      <c r="C2581" t="s">
        <v>775</v>
      </c>
      <c r="D2581" t="s">
        <v>776</v>
      </c>
      <c r="E2581" t="s">
        <v>844</v>
      </c>
      <c r="F2581">
        <v>1</v>
      </c>
      <c r="G2581" t="s">
        <v>765</v>
      </c>
      <c r="H2581" t="s">
        <v>765</v>
      </c>
      <c r="J2581" s="90">
        <f t="shared" si="122"/>
        <v>97131</v>
      </c>
      <c r="K2581" s="86">
        <f t="shared" si="124"/>
        <v>533</v>
      </c>
      <c r="L2581" s="86">
        <f t="shared" si="124"/>
        <v>97</v>
      </c>
      <c r="M2581" s="86">
        <f t="shared" si="124"/>
        <v>102</v>
      </c>
      <c r="N2581" s="86">
        <f t="shared" si="123"/>
        <v>53</v>
      </c>
      <c r="O2581" s="86">
        <f t="shared" si="123"/>
        <v>1</v>
      </c>
      <c r="P2581" s="86" t="str">
        <f t="shared" si="123"/>
        <v/>
      </c>
      <c r="Q2581" s="86" t="str">
        <f t="shared" si="123"/>
        <v/>
      </c>
    </row>
    <row r="2582" spans="1:17" x14ac:dyDescent="0.25">
      <c r="A2582" t="s">
        <v>3509</v>
      </c>
      <c r="B2582" t="s">
        <v>765</v>
      </c>
      <c r="C2582" t="s">
        <v>775</v>
      </c>
      <c r="D2582" t="s">
        <v>776</v>
      </c>
      <c r="E2582" t="s">
        <v>778</v>
      </c>
      <c r="F2582">
        <v>1</v>
      </c>
      <c r="G2582" t="s">
        <v>765</v>
      </c>
      <c r="H2582" t="s">
        <v>765</v>
      </c>
      <c r="J2582" s="90">
        <f t="shared" si="122"/>
        <v>97141</v>
      </c>
      <c r="K2582" s="86" t="str">
        <f t="shared" si="124"/>
        <v/>
      </c>
      <c r="L2582" s="86">
        <f t="shared" si="124"/>
        <v>97</v>
      </c>
      <c r="M2582" s="86">
        <f t="shared" si="124"/>
        <v>102</v>
      </c>
      <c r="N2582" s="86">
        <f t="shared" si="123"/>
        <v>63</v>
      </c>
      <c r="O2582" s="86">
        <f t="shared" si="123"/>
        <v>1</v>
      </c>
      <c r="P2582" s="86" t="str">
        <f t="shared" si="123"/>
        <v/>
      </c>
      <c r="Q2582" s="86" t="str">
        <f t="shared" si="123"/>
        <v/>
      </c>
    </row>
    <row r="2583" spans="1:17" x14ac:dyDescent="0.25">
      <c r="A2583" t="s">
        <v>3510</v>
      </c>
      <c r="B2583" t="s">
        <v>2727</v>
      </c>
      <c r="C2583" t="s">
        <v>775</v>
      </c>
      <c r="D2583" t="s">
        <v>776</v>
      </c>
      <c r="E2583" t="s">
        <v>968</v>
      </c>
      <c r="F2583">
        <v>1</v>
      </c>
      <c r="G2583" t="s">
        <v>765</v>
      </c>
      <c r="H2583" t="s">
        <v>765</v>
      </c>
      <c r="J2583" s="90">
        <f t="shared" si="122"/>
        <v>97151</v>
      </c>
      <c r="K2583" s="86">
        <f t="shared" si="124"/>
        <v>724</v>
      </c>
      <c r="L2583" s="86">
        <f t="shared" si="124"/>
        <v>97</v>
      </c>
      <c r="M2583" s="86">
        <f t="shared" si="124"/>
        <v>102</v>
      </c>
      <c r="N2583" s="86">
        <f t="shared" si="123"/>
        <v>72</v>
      </c>
      <c r="O2583" s="86">
        <f t="shared" si="123"/>
        <v>1</v>
      </c>
      <c r="P2583" s="86" t="str">
        <f t="shared" si="123"/>
        <v/>
      </c>
      <c r="Q2583" s="86" t="str">
        <f t="shared" si="123"/>
        <v/>
      </c>
    </row>
    <row r="2584" spans="1:17" x14ac:dyDescent="0.25">
      <c r="A2584" t="s">
        <v>3511</v>
      </c>
      <c r="B2584" t="s">
        <v>765</v>
      </c>
      <c r="C2584" t="s">
        <v>769</v>
      </c>
      <c r="D2584" t="s">
        <v>776</v>
      </c>
      <c r="E2584" t="s">
        <v>778</v>
      </c>
      <c r="F2584">
        <v>1</v>
      </c>
      <c r="G2584" t="s">
        <v>765</v>
      </c>
      <c r="H2584" t="s">
        <v>765</v>
      </c>
      <c r="J2584" s="90">
        <f t="shared" si="122"/>
        <v>97159</v>
      </c>
      <c r="K2584" s="86" t="str">
        <f t="shared" si="124"/>
        <v/>
      </c>
      <c r="L2584" s="86">
        <f t="shared" si="124"/>
        <v>174</v>
      </c>
      <c r="M2584" s="86">
        <f t="shared" si="124"/>
        <v>102</v>
      </c>
      <c r="N2584" s="86">
        <f t="shared" si="123"/>
        <v>63</v>
      </c>
      <c r="O2584" s="86">
        <f t="shared" si="123"/>
        <v>1</v>
      </c>
      <c r="P2584" s="86" t="str">
        <f t="shared" si="123"/>
        <v/>
      </c>
      <c r="Q2584" s="86" t="str">
        <f t="shared" si="123"/>
        <v/>
      </c>
    </row>
    <row r="2585" spans="1:17" x14ac:dyDescent="0.25">
      <c r="A2585" t="s">
        <v>3512</v>
      </c>
      <c r="B2585" t="s">
        <v>977</v>
      </c>
      <c r="C2585" t="s">
        <v>775</v>
      </c>
      <c r="D2585" t="s">
        <v>776</v>
      </c>
      <c r="E2585" t="s">
        <v>968</v>
      </c>
      <c r="F2585">
        <v>1</v>
      </c>
      <c r="G2585" t="s">
        <v>765</v>
      </c>
      <c r="H2585" t="s">
        <v>765</v>
      </c>
      <c r="J2585" s="90">
        <f t="shared" si="122"/>
        <v>97161</v>
      </c>
      <c r="K2585" s="86">
        <f t="shared" si="124"/>
        <v>722</v>
      </c>
      <c r="L2585" s="86">
        <f t="shared" si="124"/>
        <v>97</v>
      </c>
      <c r="M2585" s="86">
        <f t="shared" si="124"/>
        <v>102</v>
      </c>
      <c r="N2585" s="86">
        <f t="shared" si="123"/>
        <v>72</v>
      </c>
      <c r="O2585" s="86">
        <f t="shared" si="123"/>
        <v>1</v>
      </c>
      <c r="P2585" s="86" t="str">
        <f t="shared" si="123"/>
        <v/>
      </c>
      <c r="Q2585" s="86" t="str">
        <f t="shared" si="123"/>
        <v/>
      </c>
    </row>
    <row r="2586" spans="1:17" x14ac:dyDescent="0.25">
      <c r="A2586" t="s">
        <v>3513</v>
      </c>
      <c r="B2586" t="s">
        <v>765</v>
      </c>
      <c r="C2586" t="s">
        <v>769</v>
      </c>
      <c r="D2586" t="s">
        <v>776</v>
      </c>
      <c r="E2586" t="s">
        <v>778</v>
      </c>
      <c r="F2586">
        <v>1</v>
      </c>
      <c r="G2586" t="s">
        <v>765</v>
      </c>
      <c r="H2586" t="s">
        <v>765</v>
      </c>
      <c r="J2586" s="90">
        <f t="shared" si="122"/>
        <v>97169</v>
      </c>
      <c r="K2586" s="86" t="str">
        <f t="shared" si="124"/>
        <v/>
      </c>
      <c r="L2586" s="86">
        <f t="shared" si="124"/>
        <v>174</v>
      </c>
      <c r="M2586" s="86">
        <f t="shared" si="124"/>
        <v>102</v>
      </c>
      <c r="N2586" s="86">
        <f t="shared" si="123"/>
        <v>63</v>
      </c>
      <c r="O2586" s="86">
        <f t="shared" si="123"/>
        <v>1</v>
      </c>
      <c r="P2586" s="86" t="str">
        <f t="shared" si="123"/>
        <v/>
      </c>
      <c r="Q2586" s="86" t="str">
        <f t="shared" si="123"/>
        <v/>
      </c>
    </row>
    <row r="2587" spans="1:17" x14ac:dyDescent="0.25">
      <c r="A2587" t="s">
        <v>3514</v>
      </c>
      <c r="B2587" t="s">
        <v>977</v>
      </c>
      <c r="C2587" t="s">
        <v>775</v>
      </c>
      <c r="D2587" t="s">
        <v>776</v>
      </c>
      <c r="E2587" t="s">
        <v>968</v>
      </c>
      <c r="F2587">
        <v>1</v>
      </c>
      <c r="G2587" t="s">
        <v>765</v>
      </c>
      <c r="H2587" t="s">
        <v>765</v>
      </c>
      <c r="J2587" s="90">
        <f t="shared" si="122"/>
        <v>97171</v>
      </c>
      <c r="K2587" s="86">
        <f t="shared" si="124"/>
        <v>722</v>
      </c>
      <c r="L2587" s="86">
        <f t="shared" si="124"/>
        <v>97</v>
      </c>
      <c r="M2587" s="86">
        <f t="shared" si="124"/>
        <v>102</v>
      </c>
      <c r="N2587" s="86">
        <f t="shared" si="123"/>
        <v>72</v>
      </c>
      <c r="O2587" s="86">
        <f t="shared" si="123"/>
        <v>1</v>
      </c>
      <c r="P2587" s="86" t="str">
        <f t="shared" si="123"/>
        <v/>
      </c>
      <c r="Q2587" s="86" t="str">
        <f t="shared" si="123"/>
        <v/>
      </c>
    </row>
    <row r="2588" spans="1:17" x14ac:dyDescent="0.25">
      <c r="A2588" t="s">
        <v>3515</v>
      </c>
      <c r="B2588" t="s">
        <v>765</v>
      </c>
      <c r="C2588" t="s">
        <v>769</v>
      </c>
      <c r="D2588" t="s">
        <v>776</v>
      </c>
      <c r="E2588" t="s">
        <v>778</v>
      </c>
      <c r="F2588">
        <v>1</v>
      </c>
      <c r="G2588" t="s">
        <v>765</v>
      </c>
      <c r="H2588" t="s">
        <v>765</v>
      </c>
      <c r="J2588" s="90">
        <f t="shared" si="122"/>
        <v>97179</v>
      </c>
      <c r="K2588" s="86" t="str">
        <f t="shared" si="124"/>
        <v/>
      </c>
      <c r="L2588" s="86">
        <f t="shared" si="124"/>
        <v>174</v>
      </c>
      <c r="M2588" s="86">
        <f t="shared" si="124"/>
        <v>102</v>
      </c>
      <c r="N2588" s="86">
        <f t="shared" si="123"/>
        <v>63</v>
      </c>
      <c r="O2588" s="86">
        <f t="shared" si="123"/>
        <v>1</v>
      </c>
      <c r="P2588" s="86" t="str">
        <f t="shared" si="123"/>
        <v/>
      </c>
      <c r="Q2588" s="86" t="str">
        <f t="shared" si="123"/>
        <v/>
      </c>
    </row>
    <row r="2589" spans="1:17" x14ac:dyDescent="0.25">
      <c r="A2589" t="s">
        <v>3516</v>
      </c>
      <c r="B2589" t="s">
        <v>993</v>
      </c>
      <c r="C2589" t="s">
        <v>775</v>
      </c>
      <c r="D2589" t="s">
        <v>851</v>
      </c>
      <c r="E2589" t="s">
        <v>844</v>
      </c>
      <c r="F2589">
        <v>1</v>
      </c>
      <c r="G2589" t="s">
        <v>765</v>
      </c>
      <c r="H2589" t="s">
        <v>765</v>
      </c>
      <c r="J2589" s="90">
        <f t="shared" si="122"/>
        <v>97181</v>
      </c>
      <c r="K2589" s="86">
        <f t="shared" si="124"/>
        <v>535</v>
      </c>
      <c r="L2589" s="86">
        <f t="shared" si="124"/>
        <v>97</v>
      </c>
      <c r="M2589" s="86">
        <f t="shared" si="124"/>
        <v>101</v>
      </c>
      <c r="N2589" s="86">
        <f t="shared" si="123"/>
        <v>53</v>
      </c>
      <c r="O2589" s="86">
        <f t="shared" si="123"/>
        <v>1</v>
      </c>
      <c r="P2589" s="86" t="str">
        <f t="shared" si="123"/>
        <v/>
      </c>
      <c r="Q2589" s="86" t="str">
        <f t="shared" si="123"/>
        <v/>
      </c>
    </row>
    <row r="2590" spans="1:17" x14ac:dyDescent="0.25">
      <c r="A2590" t="s">
        <v>3517</v>
      </c>
      <c r="B2590" t="s">
        <v>765</v>
      </c>
      <c r="C2590" t="s">
        <v>769</v>
      </c>
      <c r="D2590" t="s">
        <v>776</v>
      </c>
      <c r="E2590" t="s">
        <v>844</v>
      </c>
      <c r="F2590">
        <v>1</v>
      </c>
      <c r="G2590" t="s">
        <v>765</v>
      </c>
      <c r="H2590" t="s">
        <v>765</v>
      </c>
      <c r="J2590" s="90">
        <f t="shared" si="122"/>
        <v>97189</v>
      </c>
      <c r="K2590" s="86" t="str">
        <f t="shared" si="124"/>
        <v/>
      </c>
      <c r="L2590" s="86">
        <f t="shared" si="124"/>
        <v>174</v>
      </c>
      <c r="M2590" s="86">
        <f t="shared" si="124"/>
        <v>102</v>
      </c>
      <c r="N2590" s="86">
        <f t="shared" si="123"/>
        <v>53</v>
      </c>
      <c r="O2590" s="86">
        <f t="shared" si="123"/>
        <v>1</v>
      </c>
      <c r="P2590" s="86" t="str">
        <f t="shared" si="123"/>
        <v/>
      </c>
      <c r="Q2590" s="86" t="str">
        <f t="shared" si="123"/>
        <v/>
      </c>
    </row>
    <row r="2591" spans="1:17" x14ac:dyDescent="0.25">
      <c r="A2591" t="s">
        <v>3518</v>
      </c>
      <c r="B2591" t="s">
        <v>975</v>
      </c>
      <c r="C2591" t="s">
        <v>775</v>
      </c>
      <c r="D2591" t="s">
        <v>776</v>
      </c>
      <c r="E2591" t="s">
        <v>844</v>
      </c>
      <c r="F2591">
        <v>1</v>
      </c>
      <c r="G2591" t="s">
        <v>765</v>
      </c>
      <c r="H2591" t="s">
        <v>765</v>
      </c>
      <c r="J2591" s="90">
        <f t="shared" si="122"/>
        <v>97191</v>
      </c>
      <c r="K2591" s="86">
        <f t="shared" si="124"/>
        <v>532</v>
      </c>
      <c r="L2591" s="86">
        <f t="shared" si="124"/>
        <v>97</v>
      </c>
      <c r="M2591" s="86">
        <f t="shared" si="124"/>
        <v>102</v>
      </c>
      <c r="N2591" s="86">
        <f t="shared" si="123"/>
        <v>53</v>
      </c>
      <c r="O2591" s="86">
        <f t="shared" si="123"/>
        <v>1</v>
      </c>
      <c r="P2591" s="86" t="str">
        <f t="shared" si="123"/>
        <v/>
      </c>
      <c r="Q2591" s="86" t="str">
        <f t="shared" si="123"/>
        <v/>
      </c>
    </row>
    <row r="2592" spans="1:17" x14ac:dyDescent="0.25">
      <c r="A2592" t="s">
        <v>3519</v>
      </c>
      <c r="B2592" t="s">
        <v>1012</v>
      </c>
      <c r="C2592" t="s">
        <v>775</v>
      </c>
      <c r="D2592" t="s">
        <v>896</v>
      </c>
      <c r="E2592" t="s">
        <v>780</v>
      </c>
      <c r="F2592">
        <v>1</v>
      </c>
      <c r="G2592" t="s">
        <v>765</v>
      </c>
      <c r="H2592" t="s">
        <v>765</v>
      </c>
      <c r="J2592" s="90">
        <f t="shared" si="122"/>
        <v>97201</v>
      </c>
      <c r="K2592" s="86">
        <f t="shared" si="124"/>
        <v>642</v>
      </c>
      <c r="L2592" s="86">
        <f t="shared" si="124"/>
        <v>97</v>
      </c>
      <c r="M2592" s="86">
        <f t="shared" si="124"/>
        <v>104</v>
      </c>
      <c r="N2592" s="86">
        <f t="shared" si="123"/>
        <v>64</v>
      </c>
      <c r="O2592" s="86">
        <f t="shared" si="123"/>
        <v>1</v>
      </c>
      <c r="P2592" s="86" t="str">
        <f t="shared" si="123"/>
        <v/>
      </c>
      <c r="Q2592" s="86" t="str">
        <f t="shared" si="123"/>
        <v/>
      </c>
    </row>
    <row r="2593" spans="1:17" x14ac:dyDescent="0.25">
      <c r="A2593" t="s">
        <v>3520</v>
      </c>
      <c r="B2593" t="s">
        <v>1066</v>
      </c>
      <c r="C2593" t="s">
        <v>775</v>
      </c>
      <c r="D2593" t="s">
        <v>776</v>
      </c>
      <c r="E2593" t="s">
        <v>1067</v>
      </c>
      <c r="F2593">
        <v>1</v>
      </c>
      <c r="G2593" t="s">
        <v>765</v>
      </c>
      <c r="H2593" t="s">
        <v>765</v>
      </c>
      <c r="J2593" s="90">
        <f t="shared" si="122"/>
        <v>97211</v>
      </c>
      <c r="K2593" s="86">
        <f t="shared" si="124"/>
        <v>252</v>
      </c>
      <c r="L2593" s="86">
        <f t="shared" si="124"/>
        <v>97</v>
      </c>
      <c r="M2593" s="86">
        <f t="shared" si="124"/>
        <v>102</v>
      </c>
      <c r="N2593" s="86">
        <f t="shared" si="123"/>
        <v>25</v>
      </c>
      <c r="O2593" s="86">
        <f t="shared" si="123"/>
        <v>1</v>
      </c>
      <c r="P2593" s="86" t="str">
        <f t="shared" si="123"/>
        <v/>
      </c>
      <c r="Q2593" s="86" t="str">
        <f t="shared" si="123"/>
        <v/>
      </c>
    </row>
    <row r="2594" spans="1:17" x14ac:dyDescent="0.25">
      <c r="A2594" t="s">
        <v>3521</v>
      </c>
      <c r="B2594" t="s">
        <v>1066</v>
      </c>
      <c r="C2594" t="s">
        <v>775</v>
      </c>
      <c r="D2594" t="s">
        <v>776</v>
      </c>
      <c r="E2594" t="s">
        <v>1067</v>
      </c>
      <c r="F2594">
        <v>1</v>
      </c>
      <c r="G2594" t="s">
        <v>765</v>
      </c>
      <c r="H2594" t="s">
        <v>765</v>
      </c>
      <c r="J2594" s="90">
        <f t="shared" si="122"/>
        <v>97212</v>
      </c>
      <c r="K2594" s="86">
        <f t="shared" si="124"/>
        <v>252</v>
      </c>
      <c r="L2594" s="86">
        <f t="shared" si="124"/>
        <v>97</v>
      </c>
      <c r="M2594" s="86">
        <f t="shared" si="124"/>
        <v>102</v>
      </c>
      <c r="N2594" s="86">
        <f t="shared" si="123"/>
        <v>25</v>
      </c>
      <c r="O2594" s="86">
        <f t="shared" si="123"/>
        <v>1</v>
      </c>
      <c r="P2594" s="86" t="str">
        <f t="shared" si="123"/>
        <v/>
      </c>
      <c r="Q2594" s="86" t="str">
        <f t="shared" si="123"/>
        <v/>
      </c>
    </row>
    <row r="2595" spans="1:17" x14ac:dyDescent="0.25">
      <c r="A2595" t="s">
        <v>3522</v>
      </c>
      <c r="B2595" t="s">
        <v>1002</v>
      </c>
      <c r="C2595" t="s">
        <v>775</v>
      </c>
      <c r="D2595" t="s">
        <v>851</v>
      </c>
      <c r="E2595" t="s">
        <v>844</v>
      </c>
      <c r="F2595">
        <v>1</v>
      </c>
      <c r="G2595" t="s">
        <v>765</v>
      </c>
      <c r="H2595" t="s">
        <v>765</v>
      </c>
      <c r="J2595" s="90">
        <f t="shared" si="122"/>
        <v>97221</v>
      </c>
      <c r="K2595" s="86">
        <f t="shared" si="124"/>
        <v>536</v>
      </c>
      <c r="L2595" s="86">
        <f t="shared" si="124"/>
        <v>97</v>
      </c>
      <c r="M2595" s="86">
        <f t="shared" si="124"/>
        <v>101</v>
      </c>
      <c r="N2595" s="86">
        <f t="shared" si="123"/>
        <v>53</v>
      </c>
      <c r="O2595" s="86">
        <f t="shared" si="123"/>
        <v>1</v>
      </c>
      <c r="P2595" s="86" t="str">
        <f t="shared" si="123"/>
        <v/>
      </c>
      <c r="Q2595" s="86" t="str">
        <f t="shared" si="123"/>
        <v/>
      </c>
    </row>
    <row r="2596" spans="1:17" x14ac:dyDescent="0.25">
      <c r="A2596" t="s">
        <v>3523</v>
      </c>
      <c r="B2596" t="s">
        <v>1091</v>
      </c>
      <c r="C2596" t="s">
        <v>775</v>
      </c>
      <c r="D2596" t="s">
        <v>776</v>
      </c>
      <c r="E2596" t="s">
        <v>955</v>
      </c>
      <c r="F2596">
        <v>1</v>
      </c>
      <c r="G2596" t="s">
        <v>765</v>
      </c>
      <c r="H2596" t="s">
        <v>765</v>
      </c>
      <c r="J2596" s="90">
        <f t="shared" si="122"/>
        <v>97231</v>
      </c>
      <c r="K2596" s="86">
        <f t="shared" si="124"/>
        <v>713</v>
      </c>
      <c r="L2596" s="86">
        <f t="shared" si="124"/>
        <v>97</v>
      </c>
      <c r="M2596" s="86">
        <f t="shared" si="124"/>
        <v>102</v>
      </c>
      <c r="N2596" s="86">
        <f t="shared" si="123"/>
        <v>71</v>
      </c>
      <c r="O2596" s="86">
        <f t="shared" si="123"/>
        <v>1</v>
      </c>
      <c r="P2596" s="86" t="str">
        <f t="shared" si="123"/>
        <v/>
      </c>
      <c r="Q2596" s="86" t="str">
        <f t="shared" si="123"/>
        <v/>
      </c>
    </row>
    <row r="2597" spans="1:17" x14ac:dyDescent="0.25">
      <c r="A2597" t="s">
        <v>3524</v>
      </c>
      <c r="B2597" t="s">
        <v>765</v>
      </c>
      <c r="C2597" t="s">
        <v>769</v>
      </c>
      <c r="D2597" t="s">
        <v>776</v>
      </c>
      <c r="E2597" t="s">
        <v>778</v>
      </c>
      <c r="F2597">
        <v>1</v>
      </c>
      <c r="G2597" t="s">
        <v>765</v>
      </c>
      <c r="H2597" t="s">
        <v>765</v>
      </c>
      <c r="J2597" s="90">
        <f t="shared" si="122"/>
        <v>97239</v>
      </c>
      <c r="K2597" s="86" t="str">
        <f t="shared" si="124"/>
        <v/>
      </c>
      <c r="L2597" s="86">
        <f t="shared" si="124"/>
        <v>174</v>
      </c>
      <c r="M2597" s="86">
        <f t="shared" si="124"/>
        <v>102</v>
      </c>
      <c r="N2597" s="86">
        <f t="shared" si="123"/>
        <v>63</v>
      </c>
      <c r="O2597" s="86">
        <f t="shared" si="123"/>
        <v>1</v>
      </c>
      <c r="P2597" s="86" t="str">
        <f t="shared" si="123"/>
        <v/>
      </c>
      <c r="Q2597" s="86" t="str">
        <f t="shared" si="123"/>
        <v/>
      </c>
    </row>
    <row r="2598" spans="1:17" x14ac:dyDescent="0.25">
      <c r="A2598" t="s">
        <v>3525</v>
      </c>
      <c r="B2598" t="s">
        <v>1091</v>
      </c>
      <c r="C2598" t="s">
        <v>775</v>
      </c>
      <c r="D2598" t="s">
        <v>851</v>
      </c>
      <c r="E2598" t="s">
        <v>955</v>
      </c>
      <c r="F2598">
        <v>1</v>
      </c>
      <c r="G2598" t="s">
        <v>765</v>
      </c>
      <c r="H2598" t="s">
        <v>765</v>
      </c>
      <c r="J2598" s="90">
        <f t="shared" si="122"/>
        <v>97241</v>
      </c>
      <c r="K2598" s="86">
        <f t="shared" si="124"/>
        <v>713</v>
      </c>
      <c r="L2598" s="86">
        <f t="shared" si="124"/>
        <v>97</v>
      </c>
      <c r="M2598" s="86">
        <f t="shared" si="124"/>
        <v>101</v>
      </c>
      <c r="N2598" s="86">
        <f t="shared" si="123"/>
        <v>71</v>
      </c>
      <c r="O2598" s="86">
        <f t="shared" si="123"/>
        <v>1</v>
      </c>
      <c r="P2598" s="86" t="str">
        <f t="shared" si="123"/>
        <v/>
      </c>
      <c r="Q2598" s="86" t="str">
        <f t="shared" si="123"/>
        <v/>
      </c>
    </row>
    <row r="2599" spans="1:17" x14ac:dyDescent="0.25">
      <c r="A2599" t="s">
        <v>3526</v>
      </c>
      <c r="B2599" t="s">
        <v>1091</v>
      </c>
      <c r="C2599" t="s">
        <v>775</v>
      </c>
      <c r="D2599" t="s">
        <v>851</v>
      </c>
      <c r="E2599" t="s">
        <v>955</v>
      </c>
      <c r="F2599">
        <v>1</v>
      </c>
      <c r="G2599" t="s">
        <v>765</v>
      </c>
      <c r="H2599" t="s">
        <v>765</v>
      </c>
      <c r="J2599" s="90">
        <f t="shared" si="122"/>
        <v>97251</v>
      </c>
      <c r="K2599" s="86">
        <f t="shared" si="124"/>
        <v>713</v>
      </c>
      <c r="L2599" s="86">
        <f t="shared" si="124"/>
        <v>97</v>
      </c>
      <c r="M2599" s="86">
        <f t="shared" si="124"/>
        <v>101</v>
      </c>
      <c r="N2599" s="86">
        <f t="shared" si="123"/>
        <v>71</v>
      </c>
      <c r="O2599" s="86">
        <f t="shared" si="123"/>
        <v>1</v>
      </c>
      <c r="P2599" s="86" t="str">
        <f t="shared" si="123"/>
        <v/>
      </c>
      <c r="Q2599" s="86" t="str">
        <f t="shared" si="123"/>
        <v/>
      </c>
    </row>
    <row r="2600" spans="1:17" x14ac:dyDescent="0.25">
      <c r="A2600" t="s">
        <v>3527</v>
      </c>
      <c r="B2600" t="s">
        <v>765</v>
      </c>
      <c r="C2600" t="s">
        <v>775</v>
      </c>
      <c r="D2600" t="s">
        <v>851</v>
      </c>
      <c r="E2600" t="s">
        <v>778</v>
      </c>
      <c r="F2600">
        <v>1</v>
      </c>
      <c r="G2600" t="s">
        <v>765</v>
      </c>
      <c r="H2600" t="s">
        <v>765</v>
      </c>
      <c r="J2600" s="90">
        <f t="shared" si="122"/>
        <v>97261</v>
      </c>
      <c r="K2600" s="86" t="str">
        <f t="shared" si="124"/>
        <v/>
      </c>
      <c r="L2600" s="86">
        <f t="shared" si="124"/>
        <v>97</v>
      </c>
      <c r="M2600" s="86">
        <f t="shared" si="124"/>
        <v>101</v>
      </c>
      <c r="N2600" s="86">
        <f t="shared" si="123"/>
        <v>63</v>
      </c>
      <c r="O2600" s="86">
        <f t="shared" si="123"/>
        <v>1</v>
      </c>
      <c r="P2600" s="86" t="str">
        <f t="shared" si="123"/>
        <v/>
      </c>
      <c r="Q2600" s="86" t="str">
        <f t="shared" si="123"/>
        <v/>
      </c>
    </row>
    <row r="2601" spans="1:17" x14ac:dyDescent="0.25">
      <c r="A2601" t="s">
        <v>3528</v>
      </c>
      <c r="B2601" t="s">
        <v>765</v>
      </c>
      <c r="C2601" t="s">
        <v>769</v>
      </c>
      <c r="D2601" t="s">
        <v>776</v>
      </c>
      <c r="E2601" t="s">
        <v>778</v>
      </c>
      <c r="F2601">
        <v>1</v>
      </c>
      <c r="G2601" t="s">
        <v>765</v>
      </c>
      <c r="H2601" t="s">
        <v>765</v>
      </c>
      <c r="J2601" s="90">
        <f t="shared" si="122"/>
        <v>97269</v>
      </c>
      <c r="K2601" s="86" t="str">
        <f t="shared" si="124"/>
        <v/>
      </c>
      <c r="L2601" s="86">
        <f t="shared" si="124"/>
        <v>174</v>
      </c>
      <c r="M2601" s="86">
        <f t="shared" si="124"/>
        <v>102</v>
      </c>
      <c r="N2601" s="86">
        <f t="shared" si="123"/>
        <v>63</v>
      </c>
      <c r="O2601" s="86">
        <f t="shared" si="123"/>
        <v>1</v>
      </c>
      <c r="P2601" s="86" t="str">
        <f t="shared" si="123"/>
        <v/>
      </c>
      <c r="Q2601" s="86" t="str">
        <f t="shared" si="123"/>
        <v/>
      </c>
    </row>
    <row r="2602" spans="1:17" x14ac:dyDescent="0.25">
      <c r="A2602" t="s">
        <v>3529</v>
      </c>
      <c r="B2602" t="s">
        <v>1091</v>
      </c>
      <c r="C2602" t="s">
        <v>775</v>
      </c>
      <c r="D2602" t="s">
        <v>776</v>
      </c>
      <c r="E2602" t="s">
        <v>955</v>
      </c>
      <c r="F2602">
        <v>1</v>
      </c>
      <c r="G2602" t="s">
        <v>765</v>
      </c>
      <c r="H2602" t="s">
        <v>765</v>
      </c>
      <c r="J2602" s="90">
        <f t="shared" si="122"/>
        <v>97271</v>
      </c>
      <c r="K2602" s="86">
        <f t="shared" si="124"/>
        <v>713</v>
      </c>
      <c r="L2602" s="86">
        <f t="shared" si="124"/>
        <v>97</v>
      </c>
      <c r="M2602" s="86">
        <f t="shared" si="124"/>
        <v>102</v>
      </c>
      <c r="N2602" s="86">
        <f t="shared" si="123"/>
        <v>71</v>
      </c>
      <c r="O2602" s="86">
        <f t="shared" si="123"/>
        <v>1</v>
      </c>
      <c r="P2602" s="86" t="str">
        <f t="shared" si="123"/>
        <v/>
      </c>
      <c r="Q2602" s="86" t="str">
        <f t="shared" si="123"/>
        <v/>
      </c>
    </row>
    <row r="2603" spans="1:17" x14ac:dyDescent="0.25">
      <c r="A2603" t="s">
        <v>3530</v>
      </c>
      <c r="B2603" t="s">
        <v>1002</v>
      </c>
      <c r="C2603" t="s">
        <v>775</v>
      </c>
      <c r="D2603" t="s">
        <v>776</v>
      </c>
      <c r="E2603" t="s">
        <v>844</v>
      </c>
      <c r="F2603">
        <v>1</v>
      </c>
      <c r="G2603" t="s">
        <v>765</v>
      </c>
      <c r="H2603" t="s">
        <v>765</v>
      </c>
      <c r="J2603" s="90">
        <f t="shared" si="122"/>
        <v>97281</v>
      </c>
      <c r="K2603" s="86">
        <f t="shared" si="124"/>
        <v>536</v>
      </c>
      <c r="L2603" s="86">
        <f t="shared" si="124"/>
        <v>97</v>
      </c>
      <c r="M2603" s="86">
        <f t="shared" si="124"/>
        <v>102</v>
      </c>
      <c r="N2603" s="86">
        <f t="shared" si="123"/>
        <v>53</v>
      </c>
      <c r="O2603" s="86">
        <f t="shared" si="123"/>
        <v>1</v>
      </c>
      <c r="P2603" s="86" t="str">
        <f t="shared" si="123"/>
        <v/>
      </c>
      <c r="Q2603" s="86" t="str">
        <f t="shared" si="123"/>
        <v/>
      </c>
    </row>
    <row r="2604" spans="1:17" x14ac:dyDescent="0.25">
      <c r="A2604" t="s">
        <v>3531</v>
      </c>
      <c r="B2604" t="s">
        <v>765</v>
      </c>
      <c r="C2604" t="s">
        <v>769</v>
      </c>
      <c r="D2604" t="s">
        <v>776</v>
      </c>
      <c r="E2604" t="s">
        <v>844</v>
      </c>
      <c r="F2604">
        <v>1</v>
      </c>
      <c r="G2604" t="s">
        <v>765</v>
      </c>
      <c r="H2604" t="s">
        <v>765</v>
      </c>
      <c r="J2604" s="90">
        <f t="shared" si="122"/>
        <v>97289</v>
      </c>
      <c r="K2604" s="86" t="str">
        <f t="shared" si="124"/>
        <v/>
      </c>
      <c r="L2604" s="86">
        <f t="shared" si="124"/>
        <v>174</v>
      </c>
      <c r="M2604" s="86">
        <f t="shared" si="124"/>
        <v>102</v>
      </c>
      <c r="N2604" s="86">
        <f t="shared" si="123"/>
        <v>53</v>
      </c>
      <c r="O2604" s="86">
        <f t="shared" si="123"/>
        <v>1</v>
      </c>
      <c r="P2604" s="86" t="str">
        <f t="shared" si="123"/>
        <v/>
      </c>
      <c r="Q2604" s="86" t="str">
        <f t="shared" si="123"/>
        <v/>
      </c>
    </row>
    <row r="2605" spans="1:17" x14ac:dyDescent="0.25">
      <c r="A2605" t="s">
        <v>3532</v>
      </c>
      <c r="B2605" t="s">
        <v>1297</v>
      </c>
      <c r="C2605" t="s">
        <v>775</v>
      </c>
      <c r="D2605" t="s">
        <v>776</v>
      </c>
      <c r="E2605" t="s">
        <v>844</v>
      </c>
      <c r="F2605">
        <v>1</v>
      </c>
      <c r="G2605" t="s">
        <v>765</v>
      </c>
      <c r="H2605" t="s">
        <v>765</v>
      </c>
      <c r="J2605" s="90">
        <f t="shared" si="122"/>
        <v>97291</v>
      </c>
      <c r="K2605" s="86">
        <f t="shared" si="124"/>
        <v>533</v>
      </c>
      <c r="L2605" s="86">
        <f t="shared" si="124"/>
        <v>97</v>
      </c>
      <c r="M2605" s="86">
        <f t="shared" si="124"/>
        <v>102</v>
      </c>
      <c r="N2605" s="86">
        <f t="shared" si="123"/>
        <v>53</v>
      </c>
      <c r="O2605" s="86">
        <f t="shared" si="123"/>
        <v>1</v>
      </c>
      <c r="P2605" s="86" t="str">
        <f t="shared" si="123"/>
        <v/>
      </c>
      <c r="Q2605" s="86" t="str">
        <f t="shared" si="123"/>
        <v/>
      </c>
    </row>
    <row r="2606" spans="1:17" x14ac:dyDescent="0.25">
      <c r="A2606" t="s">
        <v>3533</v>
      </c>
      <c r="B2606" t="s">
        <v>765</v>
      </c>
      <c r="C2606" t="s">
        <v>769</v>
      </c>
      <c r="D2606" t="s">
        <v>776</v>
      </c>
      <c r="E2606" t="s">
        <v>844</v>
      </c>
      <c r="F2606">
        <v>1</v>
      </c>
      <c r="G2606" t="s">
        <v>765</v>
      </c>
      <c r="H2606" t="s">
        <v>765</v>
      </c>
      <c r="J2606" s="90">
        <f t="shared" si="122"/>
        <v>97299</v>
      </c>
      <c r="K2606" s="86" t="str">
        <f t="shared" si="124"/>
        <v/>
      </c>
      <c r="L2606" s="86">
        <f t="shared" si="124"/>
        <v>174</v>
      </c>
      <c r="M2606" s="86">
        <f t="shared" si="124"/>
        <v>102</v>
      </c>
      <c r="N2606" s="86">
        <f t="shared" si="123"/>
        <v>53</v>
      </c>
      <c r="O2606" s="86">
        <f t="shared" si="123"/>
        <v>1</v>
      </c>
      <c r="P2606" s="86" t="str">
        <f t="shared" si="123"/>
        <v/>
      </c>
      <c r="Q2606" s="86" t="str">
        <f t="shared" si="123"/>
        <v/>
      </c>
    </row>
    <row r="2607" spans="1:17" x14ac:dyDescent="0.25">
      <c r="A2607" t="s">
        <v>3534</v>
      </c>
      <c r="B2607" t="s">
        <v>765</v>
      </c>
      <c r="C2607" t="s">
        <v>775</v>
      </c>
      <c r="D2607" t="s">
        <v>776</v>
      </c>
      <c r="E2607" t="s">
        <v>844</v>
      </c>
      <c r="F2607">
        <v>1</v>
      </c>
      <c r="G2607" t="s">
        <v>765</v>
      </c>
      <c r="H2607" t="s">
        <v>765</v>
      </c>
      <c r="J2607" s="90">
        <f t="shared" si="122"/>
        <v>97301</v>
      </c>
      <c r="K2607" s="86" t="str">
        <f t="shared" si="124"/>
        <v/>
      </c>
      <c r="L2607" s="86">
        <f t="shared" si="124"/>
        <v>97</v>
      </c>
      <c r="M2607" s="86">
        <f t="shared" si="124"/>
        <v>102</v>
      </c>
      <c r="N2607" s="86">
        <f t="shared" si="123"/>
        <v>53</v>
      </c>
      <c r="O2607" s="86">
        <f t="shared" si="123"/>
        <v>1</v>
      </c>
      <c r="P2607" s="86" t="str">
        <f t="shared" si="123"/>
        <v/>
      </c>
      <c r="Q2607" s="86" t="str">
        <f t="shared" si="123"/>
        <v/>
      </c>
    </row>
    <row r="2608" spans="1:17" x14ac:dyDescent="0.25">
      <c r="A2608" t="s">
        <v>3535</v>
      </c>
      <c r="B2608" t="s">
        <v>765</v>
      </c>
      <c r="C2608" t="s">
        <v>769</v>
      </c>
      <c r="D2608" t="s">
        <v>776</v>
      </c>
      <c r="E2608" t="s">
        <v>844</v>
      </c>
      <c r="F2608">
        <v>1</v>
      </c>
      <c r="G2608" t="s">
        <v>765</v>
      </c>
      <c r="H2608" t="s">
        <v>765</v>
      </c>
      <c r="J2608" s="90">
        <f t="shared" si="122"/>
        <v>97309</v>
      </c>
      <c r="K2608" s="86" t="str">
        <f t="shared" si="124"/>
        <v/>
      </c>
      <c r="L2608" s="86">
        <f t="shared" si="124"/>
        <v>174</v>
      </c>
      <c r="M2608" s="86">
        <f t="shared" si="124"/>
        <v>102</v>
      </c>
      <c r="N2608" s="86">
        <f t="shared" si="123"/>
        <v>53</v>
      </c>
      <c r="O2608" s="86">
        <f t="shared" si="123"/>
        <v>1</v>
      </c>
      <c r="P2608" s="86" t="str">
        <f t="shared" si="123"/>
        <v/>
      </c>
      <c r="Q2608" s="86" t="str">
        <f t="shared" si="123"/>
        <v/>
      </c>
    </row>
    <row r="2609" spans="1:17" x14ac:dyDescent="0.25">
      <c r="A2609" t="s">
        <v>3536</v>
      </c>
      <c r="B2609" t="s">
        <v>1008</v>
      </c>
      <c r="C2609" t="s">
        <v>775</v>
      </c>
      <c r="D2609" t="s">
        <v>776</v>
      </c>
      <c r="E2609" t="s">
        <v>932</v>
      </c>
      <c r="F2609">
        <v>1</v>
      </c>
      <c r="G2609" t="s">
        <v>765</v>
      </c>
      <c r="H2609" t="s">
        <v>765</v>
      </c>
      <c r="J2609" s="90">
        <f t="shared" si="122"/>
        <v>97311</v>
      </c>
      <c r="K2609" s="86">
        <f t="shared" si="124"/>
        <v>522</v>
      </c>
      <c r="L2609" s="86">
        <f t="shared" si="124"/>
        <v>97</v>
      </c>
      <c r="M2609" s="86">
        <f t="shared" si="124"/>
        <v>102</v>
      </c>
      <c r="N2609" s="86">
        <f t="shared" si="123"/>
        <v>52</v>
      </c>
      <c r="O2609" s="86">
        <f t="shared" si="123"/>
        <v>1</v>
      </c>
      <c r="P2609" s="86" t="str">
        <f t="shared" si="123"/>
        <v/>
      </c>
      <c r="Q2609" s="86" t="str">
        <f t="shared" si="123"/>
        <v/>
      </c>
    </row>
    <row r="2610" spans="1:17" x14ac:dyDescent="0.25">
      <c r="A2610" t="s">
        <v>3537</v>
      </c>
      <c r="B2610" t="s">
        <v>975</v>
      </c>
      <c r="C2610" t="s">
        <v>775</v>
      </c>
      <c r="D2610" t="s">
        <v>776</v>
      </c>
      <c r="E2610" t="s">
        <v>844</v>
      </c>
      <c r="F2610">
        <v>1</v>
      </c>
      <c r="G2610" t="s">
        <v>765</v>
      </c>
      <c r="H2610" t="s">
        <v>765</v>
      </c>
      <c r="J2610" s="90">
        <f t="shared" si="122"/>
        <v>97321</v>
      </c>
      <c r="K2610" s="86">
        <f t="shared" si="124"/>
        <v>532</v>
      </c>
      <c r="L2610" s="86">
        <f t="shared" si="124"/>
        <v>97</v>
      </c>
      <c r="M2610" s="86">
        <f t="shared" si="124"/>
        <v>102</v>
      </c>
      <c r="N2610" s="86">
        <f t="shared" si="123"/>
        <v>53</v>
      </c>
      <c r="O2610" s="86">
        <f t="shared" si="123"/>
        <v>1</v>
      </c>
      <c r="P2610" s="86" t="str">
        <f t="shared" si="123"/>
        <v/>
      </c>
      <c r="Q2610" s="86" t="str">
        <f t="shared" si="123"/>
        <v/>
      </c>
    </row>
    <row r="2611" spans="1:17" x14ac:dyDescent="0.25">
      <c r="A2611" t="s">
        <v>3538</v>
      </c>
      <c r="B2611" t="s">
        <v>1002</v>
      </c>
      <c r="C2611" t="s">
        <v>775</v>
      </c>
      <c r="D2611" t="s">
        <v>776</v>
      </c>
      <c r="E2611" t="s">
        <v>844</v>
      </c>
      <c r="F2611">
        <v>1</v>
      </c>
      <c r="G2611" t="s">
        <v>765</v>
      </c>
      <c r="H2611" t="s">
        <v>765</v>
      </c>
      <c r="J2611" s="90">
        <f t="shared" si="122"/>
        <v>97331</v>
      </c>
      <c r="K2611" s="86">
        <f t="shared" si="124"/>
        <v>536</v>
      </c>
      <c r="L2611" s="86">
        <f t="shared" si="124"/>
        <v>97</v>
      </c>
      <c r="M2611" s="86">
        <f t="shared" si="124"/>
        <v>102</v>
      </c>
      <c r="N2611" s="86">
        <f t="shared" si="123"/>
        <v>53</v>
      </c>
      <c r="O2611" s="86">
        <f t="shared" si="123"/>
        <v>1</v>
      </c>
      <c r="P2611" s="86" t="str">
        <f t="shared" si="123"/>
        <v/>
      </c>
      <c r="Q2611" s="86" t="str">
        <f t="shared" si="123"/>
        <v/>
      </c>
    </row>
    <row r="2612" spans="1:17" x14ac:dyDescent="0.25">
      <c r="A2612" t="s">
        <v>3539</v>
      </c>
      <c r="B2612" t="s">
        <v>1002</v>
      </c>
      <c r="C2612" t="s">
        <v>775</v>
      </c>
      <c r="D2612" t="s">
        <v>851</v>
      </c>
      <c r="E2612" t="s">
        <v>844</v>
      </c>
      <c r="F2612">
        <v>1</v>
      </c>
      <c r="G2612" t="s">
        <v>765</v>
      </c>
      <c r="H2612" t="s">
        <v>765</v>
      </c>
      <c r="J2612" s="90">
        <f t="shared" si="122"/>
        <v>97341</v>
      </c>
      <c r="K2612" s="86">
        <f t="shared" si="124"/>
        <v>536</v>
      </c>
      <c r="L2612" s="86">
        <f t="shared" si="124"/>
        <v>97</v>
      </c>
      <c r="M2612" s="86">
        <f t="shared" si="124"/>
        <v>101</v>
      </c>
      <c r="N2612" s="86">
        <f t="shared" si="123"/>
        <v>53</v>
      </c>
      <c r="O2612" s="86">
        <f t="shared" si="123"/>
        <v>1</v>
      </c>
      <c r="P2612" s="86" t="str">
        <f t="shared" si="123"/>
        <v/>
      </c>
      <c r="Q2612" s="86" t="str">
        <f t="shared" si="123"/>
        <v/>
      </c>
    </row>
    <row r="2613" spans="1:17" x14ac:dyDescent="0.25">
      <c r="A2613" t="s">
        <v>3540</v>
      </c>
      <c r="B2613" t="s">
        <v>975</v>
      </c>
      <c r="C2613" t="s">
        <v>775</v>
      </c>
      <c r="D2613" t="s">
        <v>776</v>
      </c>
      <c r="E2613" t="s">
        <v>844</v>
      </c>
      <c r="F2613">
        <v>1</v>
      </c>
      <c r="G2613" t="s">
        <v>765</v>
      </c>
      <c r="H2613" t="s">
        <v>765</v>
      </c>
      <c r="J2613" s="90">
        <f t="shared" si="122"/>
        <v>97351</v>
      </c>
      <c r="K2613" s="86">
        <f t="shared" si="124"/>
        <v>532</v>
      </c>
      <c r="L2613" s="86">
        <f t="shared" si="124"/>
        <v>97</v>
      </c>
      <c r="M2613" s="86">
        <f t="shared" si="124"/>
        <v>102</v>
      </c>
      <c r="N2613" s="86">
        <f t="shared" si="123"/>
        <v>53</v>
      </c>
      <c r="O2613" s="86">
        <f t="shared" si="123"/>
        <v>1</v>
      </c>
      <c r="P2613" s="86" t="str">
        <f t="shared" si="123"/>
        <v/>
      </c>
      <c r="Q2613" s="86" t="str">
        <f t="shared" si="123"/>
        <v/>
      </c>
    </row>
    <row r="2614" spans="1:17" x14ac:dyDescent="0.25">
      <c r="A2614" t="s">
        <v>3541</v>
      </c>
      <c r="B2614" t="s">
        <v>765</v>
      </c>
      <c r="C2614" t="s">
        <v>775</v>
      </c>
      <c r="D2614" t="s">
        <v>851</v>
      </c>
      <c r="E2614" t="s">
        <v>778</v>
      </c>
      <c r="F2614">
        <v>1</v>
      </c>
      <c r="G2614" t="s">
        <v>765</v>
      </c>
      <c r="H2614" t="s">
        <v>765</v>
      </c>
      <c r="J2614" s="90">
        <f t="shared" si="122"/>
        <v>97361</v>
      </c>
      <c r="K2614" s="86" t="str">
        <f t="shared" si="124"/>
        <v/>
      </c>
      <c r="L2614" s="86">
        <f t="shared" si="124"/>
        <v>97</v>
      </c>
      <c r="M2614" s="86">
        <f t="shared" si="124"/>
        <v>101</v>
      </c>
      <c r="N2614" s="86">
        <f t="shared" si="124"/>
        <v>63</v>
      </c>
      <c r="O2614" s="86">
        <f t="shared" si="124"/>
        <v>1</v>
      </c>
      <c r="P2614" s="86" t="str">
        <f t="shared" si="124"/>
        <v/>
      </c>
      <c r="Q2614" s="86" t="str">
        <f t="shared" si="123"/>
        <v/>
      </c>
    </row>
    <row r="2615" spans="1:17" x14ac:dyDescent="0.25">
      <c r="A2615" t="s">
        <v>3542</v>
      </c>
      <c r="B2615" t="s">
        <v>977</v>
      </c>
      <c r="C2615" t="s">
        <v>775</v>
      </c>
      <c r="D2615" t="s">
        <v>896</v>
      </c>
      <c r="E2615" t="s">
        <v>968</v>
      </c>
      <c r="F2615">
        <v>1</v>
      </c>
      <c r="G2615" t="s">
        <v>765</v>
      </c>
      <c r="H2615" t="s">
        <v>765</v>
      </c>
      <c r="J2615" s="90">
        <f t="shared" si="122"/>
        <v>97371</v>
      </c>
      <c r="K2615" s="86">
        <f t="shared" si="124"/>
        <v>722</v>
      </c>
      <c r="L2615" s="86">
        <f t="shared" si="124"/>
        <v>97</v>
      </c>
      <c r="M2615" s="86">
        <f t="shared" si="124"/>
        <v>104</v>
      </c>
      <c r="N2615" s="86">
        <f t="shared" si="124"/>
        <v>72</v>
      </c>
      <c r="O2615" s="86">
        <f t="shared" si="124"/>
        <v>1</v>
      </c>
      <c r="P2615" s="86" t="str">
        <f t="shared" si="124"/>
        <v/>
      </c>
      <c r="Q2615" s="86" t="str">
        <f t="shared" si="123"/>
        <v/>
      </c>
    </row>
    <row r="2616" spans="1:17" x14ac:dyDescent="0.25">
      <c r="A2616" t="s">
        <v>3543</v>
      </c>
      <c r="B2616" t="s">
        <v>2727</v>
      </c>
      <c r="C2616" t="s">
        <v>775</v>
      </c>
      <c r="D2616" t="s">
        <v>851</v>
      </c>
      <c r="E2616" t="s">
        <v>968</v>
      </c>
      <c r="F2616">
        <v>1</v>
      </c>
      <c r="G2616" t="s">
        <v>765</v>
      </c>
      <c r="H2616" t="s">
        <v>765</v>
      </c>
      <c r="J2616" s="90">
        <f t="shared" si="122"/>
        <v>97381</v>
      </c>
      <c r="K2616" s="86">
        <f t="shared" si="124"/>
        <v>724</v>
      </c>
      <c r="L2616" s="86">
        <f t="shared" si="124"/>
        <v>97</v>
      </c>
      <c r="M2616" s="86">
        <f t="shared" si="124"/>
        <v>101</v>
      </c>
      <c r="N2616" s="86">
        <f t="shared" si="124"/>
        <v>72</v>
      </c>
      <c r="O2616" s="86">
        <f t="shared" si="124"/>
        <v>1</v>
      </c>
      <c r="P2616" s="86" t="str">
        <f t="shared" si="124"/>
        <v/>
      </c>
      <c r="Q2616" s="86" t="str">
        <f t="shared" si="123"/>
        <v/>
      </c>
    </row>
    <row r="2617" spans="1:17" x14ac:dyDescent="0.25">
      <c r="A2617" t="s">
        <v>3544</v>
      </c>
      <c r="B2617" t="s">
        <v>765</v>
      </c>
      <c r="C2617" t="s">
        <v>769</v>
      </c>
      <c r="D2617" t="s">
        <v>851</v>
      </c>
      <c r="E2617" t="s">
        <v>778</v>
      </c>
      <c r="F2617">
        <v>1</v>
      </c>
      <c r="G2617" t="s">
        <v>765</v>
      </c>
      <c r="H2617" t="s">
        <v>765</v>
      </c>
      <c r="J2617" s="90">
        <f t="shared" si="122"/>
        <v>97389</v>
      </c>
      <c r="K2617" s="86" t="str">
        <f t="shared" si="124"/>
        <v/>
      </c>
      <c r="L2617" s="86">
        <f t="shared" si="124"/>
        <v>174</v>
      </c>
      <c r="M2617" s="86">
        <f t="shared" si="124"/>
        <v>101</v>
      </c>
      <c r="N2617" s="86">
        <f t="shared" si="124"/>
        <v>63</v>
      </c>
      <c r="O2617" s="86">
        <f t="shared" si="124"/>
        <v>1</v>
      </c>
      <c r="P2617" s="86" t="str">
        <f t="shared" si="124"/>
        <v/>
      </c>
      <c r="Q2617" s="86" t="str">
        <f t="shared" si="123"/>
        <v/>
      </c>
    </row>
    <row r="2618" spans="1:17" x14ac:dyDescent="0.25">
      <c r="A2618" t="s">
        <v>3545</v>
      </c>
      <c r="B2618" t="s">
        <v>993</v>
      </c>
      <c r="C2618" t="s">
        <v>775</v>
      </c>
      <c r="D2618" t="s">
        <v>928</v>
      </c>
      <c r="E2618" t="s">
        <v>844</v>
      </c>
      <c r="F2618">
        <v>1</v>
      </c>
      <c r="G2618" t="s">
        <v>765</v>
      </c>
      <c r="H2618" t="s">
        <v>765</v>
      </c>
      <c r="J2618" s="90">
        <f t="shared" si="122"/>
        <v>97391</v>
      </c>
      <c r="K2618" s="86">
        <f t="shared" si="124"/>
        <v>535</v>
      </c>
      <c r="L2618" s="86">
        <f t="shared" si="124"/>
        <v>97</v>
      </c>
      <c r="M2618" s="86">
        <f t="shared" si="124"/>
        <v>105</v>
      </c>
      <c r="N2618" s="86">
        <f t="shared" si="124"/>
        <v>53</v>
      </c>
      <c r="O2618" s="86">
        <f t="shared" si="124"/>
        <v>1</v>
      </c>
      <c r="P2618" s="86" t="str">
        <f t="shared" si="124"/>
        <v/>
      </c>
      <c r="Q2618" s="86" t="str">
        <f t="shared" si="123"/>
        <v/>
      </c>
    </row>
    <row r="2619" spans="1:17" x14ac:dyDescent="0.25">
      <c r="A2619" t="s">
        <v>3546</v>
      </c>
      <c r="B2619" t="s">
        <v>1297</v>
      </c>
      <c r="C2619" t="s">
        <v>775</v>
      </c>
      <c r="D2619" t="s">
        <v>851</v>
      </c>
      <c r="E2619" t="s">
        <v>844</v>
      </c>
      <c r="F2619">
        <v>1</v>
      </c>
      <c r="G2619" t="s">
        <v>765</v>
      </c>
      <c r="H2619" t="s">
        <v>765</v>
      </c>
      <c r="J2619" s="90">
        <f t="shared" si="122"/>
        <v>97401</v>
      </c>
      <c r="K2619" s="86">
        <f t="shared" si="124"/>
        <v>533</v>
      </c>
      <c r="L2619" s="86">
        <f t="shared" si="124"/>
        <v>97</v>
      </c>
      <c r="M2619" s="86">
        <f t="shared" si="124"/>
        <v>101</v>
      </c>
      <c r="N2619" s="86">
        <f t="shared" si="124"/>
        <v>53</v>
      </c>
      <c r="O2619" s="86">
        <f t="shared" si="124"/>
        <v>1</v>
      </c>
      <c r="P2619" s="86" t="str">
        <f t="shared" si="124"/>
        <v/>
      </c>
      <c r="Q2619" s="86" t="str">
        <f t="shared" si="123"/>
        <v/>
      </c>
    </row>
    <row r="2620" spans="1:17" x14ac:dyDescent="0.25">
      <c r="A2620" t="s">
        <v>3547</v>
      </c>
      <c r="B2620" t="s">
        <v>993</v>
      </c>
      <c r="C2620" t="s">
        <v>775</v>
      </c>
      <c r="D2620" t="s">
        <v>776</v>
      </c>
      <c r="E2620" t="s">
        <v>844</v>
      </c>
      <c r="F2620">
        <v>1</v>
      </c>
      <c r="G2620" t="s">
        <v>765</v>
      </c>
      <c r="H2620" t="s">
        <v>765</v>
      </c>
      <c r="J2620" s="90">
        <f t="shared" si="122"/>
        <v>97411</v>
      </c>
      <c r="K2620" s="86">
        <f t="shared" si="124"/>
        <v>535</v>
      </c>
      <c r="L2620" s="86">
        <f t="shared" si="124"/>
        <v>97</v>
      </c>
      <c r="M2620" s="86">
        <f t="shared" si="124"/>
        <v>102</v>
      </c>
      <c r="N2620" s="86">
        <f t="shared" si="124"/>
        <v>53</v>
      </c>
      <c r="O2620" s="86">
        <f t="shared" si="124"/>
        <v>1</v>
      </c>
      <c r="P2620" s="86" t="str">
        <f t="shared" si="124"/>
        <v/>
      </c>
      <c r="Q2620" s="86" t="str">
        <f t="shared" si="123"/>
        <v/>
      </c>
    </row>
    <row r="2621" spans="1:17" x14ac:dyDescent="0.25">
      <c r="A2621" t="s">
        <v>3548</v>
      </c>
      <c r="B2621" t="s">
        <v>1012</v>
      </c>
      <c r="C2621" t="s">
        <v>775</v>
      </c>
      <c r="D2621" t="s">
        <v>851</v>
      </c>
      <c r="E2621" t="s">
        <v>780</v>
      </c>
      <c r="F2621">
        <v>1</v>
      </c>
      <c r="G2621" t="s">
        <v>765</v>
      </c>
      <c r="H2621" t="s">
        <v>765</v>
      </c>
      <c r="J2621" s="90">
        <f t="shared" si="122"/>
        <v>97421</v>
      </c>
      <c r="K2621" s="86">
        <f t="shared" si="124"/>
        <v>642</v>
      </c>
      <c r="L2621" s="86">
        <f t="shared" si="124"/>
        <v>97</v>
      </c>
      <c r="M2621" s="86">
        <f t="shared" si="124"/>
        <v>101</v>
      </c>
      <c r="N2621" s="86">
        <f t="shared" si="124"/>
        <v>64</v>
      </c>
      <c r="O2621" s="86">
        <f t="shared" si="124"/>
        <v>1</v>
      </c>
      <c r="P2621" s="86" t="str">
        <f t="shared" si="124"/>
        <v/>
      </c>
      <c r="Q2621" s="86" t="str">
        <f t="shared" si="123"/>
        <v/>
      </c>
    </row>
    <row r="2622" spans="1:17" x14ac:dyDescent="0.25">
      <c r="A2622" t="s">
        <v>3549</v>
      </c>
      <c r="B2622" t="s">
        <v>993</v>
      </c>
      <c r="C2622" t="s">
        <v>775</v>
      </c>
      <c r="D2622" t="s">
        <v>851</v>
      </c>
      <c r="E2622" t="s">
        <v>844</v>
      </c>
      <c r="F2622">
        <v>1</v>
      </c>
      <c r="G2622" t="s">
        <v>765</v>
      </c>
      <c r="H2622" t="s">
        <v>765</v>
      </c>
      <c r="J2622" s="90">
        <f t="shared" si="122"/>
        <v>97431</v>
      </c>
      <c r="K2622" s="86">
        <f t="shared" si="124"/>
        <v>535</v>
      </c>
      <c r="L2622" s="86">
        <f t="shared" si="124"/>
        <v>97</v>
      </c>
      <c r="M2622" s="86">
        <f t="shared" si="124"/>
        <v>101</v>
      </c>
      <c r="N2622" s="86">
        <f t="shared" si="124"/>
        <v>53</v>
      </c>
      <c r="O2622" s="86">
        <f t="shared" si="124"/>
        <v>1</v>
      </c>
      <c r="P2622" s="86" t="str">
        <f t="shared" si="124"/>
        <v/>
      </c>
      <c r="Q2622" s="86" t="str">
        <f t="shared" si="123"/>
        <v/>
      </c>
    </row>
    <row r="2623" spans="1:17" x14ac:dyDescent="0.25">
      <c r="A2623" t="s">
        <v>3550</v>
      </c>
      <c r="B2623" t="s">
        <v>765</v>
      </c>
      <c r="C2623" t="s">
        <v>769</v>
      </c>
      <c r="D2623" t="s">
        <v>851</v>
      </c>
      <c r="E2623" t="s">
        <v>844</v>
      </c>
      <c r="F2623">
        <v>1</v>
      </c>
      <c r="G2623" t="s">
        <v>765</v>
      </c>
      <c r="H2623" t="s">
        <v>765</v>
      </c>
      <c r="J2623" s="90">
        <f t="shared" si="122"/>
        <v>97439</v>
      </c>
      <c r="K2623" s="86" t="str">
        <f t="shared" si="124"/>
        <v/>
      </c>
      <c r="L2623" s="86">
        <f t="shared" si="124"/>
        <v>174</v>
      </c>
      <c r="M2623" s="86">
        <f t="shared" si="124"/>
        <v>101</v>
      </c>
      <c r="N2623" s="86">
        <f t="shared" si="124"/>
        <v>53</v>
      </c>
      <c r="O2623" s="86">
        <f t="shared" si="124"/>
        <v>1</v>
      </c>
      <c r="P2623" s="86" t="str">
        <f t="shared" si="124"/>
        <v/>
      </c>
      <c r="Q2623" s="86" t="str">
        <f t="shared" si="123"/>
        <v/>
      </c>
    </row>
    <row r="2624" spans="1:17" x14ac:dyDescent="0.25">
      <c r="A2624" t="s">
        <v>3551</v>
      </c>
      <c r="B2624" t="s">
        <v>1091</v>
      </c>
      <c r="C2624" t="s">
        <v>775</v>
      </c>
      <c r="D2624" t="s">
        <v>776</v>
      </c>
      <c r="E2624" t="s">
        <v>955</v>
      </c>
      <c r="F2624">
        <v>1</v>
      </c>
      <c r="G2624" t="s">
        <v>765</v>
      </c>
      <c r="H2624" t="s">
        <v>765</v>
      </c>
      <c r="J2624" s="90">
        <f t="shared" si="122"/>
        <v>97441</v>
      </c>
      <c r="K2624" s="86">
        <f t="shared" si="124"/>
        <v>713</v>
      </c>
      <c r="L2624" s="86">
        <f t="shared" si="124"/>
        <v>97</v>
      </c>
      <c r="M2624" s="86">
        <f t="shared" si="124"/>
        <v>102</v>
      </c>
      <c r="N2624" s="86">
        <f t="shared" si="124"/>
        <v>71</v>
      </c>
      <c r="O2624" s="86">
        <f t="shared" si="124"/>
        <v>1</v>
      </c>
      <c r="P2624" s="86" t="str">
        <f t="shared" si="124"/>
        <v/>
      </c>
      <c r="Q2624" s="86" t="str">
        <f t="shared" si="123"/>
        <v/>
      </c>
    </row>
    <row r="2625" spans="1:17" x14ac:dyDescent="0.25">
      <c r="A2625" t="s">
        <v>3552</v>
      </c>
      <c r="B2625" t="s">
        <v>765</v>
      </c>
      <c r="C2625" t="s">
        <v>769</v>
      </c>
      <c r="D2625" t="s">
        <v>776</v>
      </c>
      <c r="E2625" t="s">
        <v>844</v>
      </c>
      <c r="F2625">
        <v>1</v>
      </c>
      <c r="G2625" t="s">
        <v>765</v>
      </c>
      <c r="H2625" t="s">
        <v>765</v>
      </c>
      <c r="J2625" s="90">
        <f t="shared" si="122"/>
        <v>97459</v>
      </c>
      <c r="K2625" s="86" t="str">
        <f t="shared" si="124"/>
        <v/>
      </c>
      <c r="L2625" s="86">
        <f t="shared" si="124"/>
        <v>174</v>
      </c>
      <c r="M2625" s="86">
        <f t="shared" si="124"/>
        <v>102</v>
      </c>
      <c r="N2625" s="86">
        <f t="shared" si="124"/>
        <v>53</v>
      </c>
      <c r="O2625" s="86">
        <f t="shared" si="124"/>
        <v>1</v>
      </c>
      <c r="P2625" s="86" t="str">
        <f t="shared" si="124"/>
        <v/>
      </c>
      <c r="Q2625" s="86" t="str">
        <f t="shared" si="123"/>
        <v/>
      </c>
    </row>
    <row r="2626" spans="1:17" x14ac:dyDescent="0.25">
      <c r="A2626" t="s">
        <v>3553</v>
      </c>
      <c r="B2626" t="s">
        <v>1066</v>
      </c>
      <c r="C2626" t="s">
        <v>775</v>
      </c>
      <c r="D2626" t="s">
        <v>776</v>
      </c>
      <c r="E2626" t="s">
        <v>1067</v>
      </c>
      <c r="F2626">
        <v>1</v>
      </c>
      <c r="G2626" t="s">
        <v>765</v>
      </c>
      <c r="H2626" t="s">
        <v>765</v>
      </c>
      <c r="J2626" s="90">
        <f t="shared" ref="J2626:J2689" si="125">IFERROR(+A2626+0,A2626)</f>
        <v>97461</v>
      </c>
      <c r="K2626" s="86">
        <f t="shared" si="124"/>
        <v>252</v>
      </c>
      <c r="L2626" s="86">
        <f t="shared" si="124"/>
        <v>97</v>
      </c>
      <c r="M2626" s="86">
        <f t="shared" si="124"/>
        <v>102</v>
      </c>
      <c r="N2626" s="86">
        <f t="shared" si="124"/>
        <v>25</v>
      </c>
      <c r="O2626" s="86">
        <f t="shared" si="124"/>
        <v>1</v>
      </c>
      <c r="P2626" s="86" t="str">
        <f t="shared" si="124"/>
        <v/>
      </c>
      <c r="Q2626" s="86" t="str">
        <f t="shared" si="123"/>
        <v/>
      </c>
    </row>
    <row r="2627" spans="1:17" x14ac:dyDescent="0.25">
      <c r="A2627" t="s">
        <v>3554</v>
      </c>
      <c r="B2627" t="s">
        <v>1002</v>
      </c>
      <c r="C2627" t="s">
        <v>775</v>
      </c>
      <c r="D2627" t="s">
        <v>851</v>
      </c>
      <c r="E2627" t="s">
        <v>844</v>
      </c>
      <c r="F2627">
        <v>1</v>
      </c>
      <c r="G2627" t="s">
        <v>765</v>
      </c>
      <c r="H2627" t="s">
        <v>765</v>
      </c>
      <c r="J2627" s="90">
        <f t="shared" si="125"/>
        <v>97471</v>
      </c>
      <c r="K2627" s="86">
        <f t="shared" si="124"/>
        <v>536</v>
      </c>
      <c r="L2627" s="86">
        <f t="shared" si="124"/>
        <v>97</v>
      </c>
      <c r="M2627" s="86">
        <f t="shared" si="124"/>
        <v>101</v>
      </c>
      <c r="N2627" s="86">
        <f t="shared" si="124"/>
        <v>53</v>
      </c>
      <c r="O2627" s="86">
        <f t="shared" si="124"/>
        <v>1</v>
      </c>
      <c r="P2627" s="86" t="str">
        <f t="shared" si="124"/>
        <v/>
      </c>
      <c r="Q2627" s="86" t="str">
        <f t="shared" si="123"/>
        <v/>
      </c>
    </row>
    <row r="2628" spans="1:17" x14ac:dyDescent="0.25">
      <c r="A2628" t="s">
        <v>3555</v>
      </c>
      <c r="B2628" t="s">
        <v>993</v>
      </c>
      <c r="C2628" t="s">
        <v>775</v>
      </c>
      <c r="D2628" t="s">
        <v>851</v>
      </c>
      <c r="E2628" t="s">
        <v>844</v>
      </c>
      <c r="F2628">
        <v>1</v>
      </c>
      <c r="G2628" t="s">
        <v>765</v>
      </c>
      <c r="H2628" t="s">
        <v>765</v>
      </c>
      <c r="J2628" s="90">
        <f t="shared" si="125"/>
        <v>97481</v>
      </c>
      <c r="K2628" s="86">
        <f t="shared" si="124"/>
        <v>535</v>
      </c>
      <c r="L2628" s="86">
        <f t="shared" si="124"/>
        <v>97</v>
      </c>
      <c r="M2628" s="86">
        <f t="shared" si="124"/>
        <v>101</v>
      </c>
      <c r="N2628" s="86">
        <f t="shared" si="124"/>
        <v>53</v>
      </c>
      <c r="O2628" s="86">
        <f t="shared" si="124"/>
        <v>1</v>
      </c>
      <c r="P2628" s="86" t="str">
        <f t="shared" si="124"/>
        <v/>
      </c>
      <c r="Q2628" s="86" t="str">
        <f t="shared" si="123"/>
        <v/>
      </c>
    </row>
    <row r="2629" spans="1:17" x14ac:dyDescent="0.25">
      <c r="A2629" t="s">
        <v>3556</v>
      </c>
      <c r="B2629" t="s">
        <v>765</v>
      </c>
      <c r="C2629" t="s">
        <v>932</v>
      </c>
      <c r="D2629" t="s">
        <v>851</v>
      </c>
      <c r="E2629" t="s">
        <v>780</v>
      </c>
      <c r="F2629">
        <v>1</v>
      </c>
      <c r="G2629" t="s">
        <v>765</v>
      </c>
      <c r="H2629" t="s">
        <v>765</v>
      </c>
      <c r="J2629" s="90">
        <f t="shared" si="125"/>
        <v>97491</v>
      </c>
      <c r="K2629" s="86" t="str">
        <f t="shared" si="124"/>
        <v/>
      </c>
      <c r="L2629" s="86">
        <f t="shared" si="124"/>
        <v>52</v>
      </c>
      <c r="M2629" s="86">
        <f t="shared" si="124"/>
        <v>101</v>
      </c>
      <c r="N2629" s="86">
        <f t="shared" si="124"/>
        <v>64</v>
      </c>
      <c r="O2629" s="86">
        <f t="shared" si="124"/>
        <v>1</v>
      </c>
      <c r="P2629" s="86" t="str">
        <f t="shared" si="124"/>
        <v/>
      </c>
      <c r="Q2629" s="86" t="str">
        <f t="shared" si="123"/>
        <v/>
      </c>
    </row>
    <row r="2630" spans="1:17" x14ac:dyDescent="0.25">
      <c r="A2630" t="s">
        <v>3557</v>
      </c>
      <c r="B2630" t="s">
        <v>1138</v>
      </c>
      <c r="C2630" t="s">
        <v>775</v>
      </c>
      <c r="D2630" t="s">
        <v>930</v>
      </c>
      <c r="E2630" t="s">
        <v>1116</v>
      </c>
      <c r="F2630">
        <v>1</v>
      </c>
      <c r="G2630" t="s">
        <v>765</v>
      </c>
      <c r="H2630" t="s">
        <v>765</v>
      </c>
      <c r="J2630" s="90">
        <f t="shared" si="125"/>
        <v>97521</v>
      </c>
      <c r="K2630" s="86">
        <f t="shared" si="124"/>
        <v>172</v>
      </c>
      <c r="L2630" s="86">
        <f t="shared" si="124"/>
        <v>97</v>
      </c>
      <c r="M2630" s="86">
        <f t="shared" si="124"/>
        <v>106</v>
      </c>
      <c r="N2630" s="86">
        <f t="shared" si="124"/>
        <v>17</v>
      </c>
      <c r="O2630" s="86">
        <f t="shared" si="124"/>
        <v>1</v>
      </c>
      <c r="P2630" s="86" t="str">
        <f t="shared" si="124"/>
        <v/>
      </c>
      <c r="Q2630" s="86" t="str">
        <f t="shared" si="123"/>
        <v/>
      </c>
    </row>
    <row r="2631" spans="1:17" x14ac:dyDescent="0.25">
      <c r="A2631" t="s">
        <v>3558</v>
      </c>
      <c r="B2631" t="s">
        <v>975</v>
      </c>
      <c r="C2631" t="s">
        <v>775</v>
      </c>
      <c r="D2631" t="s">
        <v>851</v>
      </c>
      <c r="E2631" t="s">
        <v>844</v>
      </c>
      <c r="F2631">
        <v>1</v>
      </c>
      <c r="G2631" t="s">
        <v>765</v>
      </c>
      <c r="H2631" t="s">
        <v>765</v>
      </c>
      <c r="J2631" s="90">
        <f t="shared" si="125"/>
        <v>97531</v>
      </c>
      <c r="K2631" s="86">
        <f t="shared" si="124"/>
        <v>532</v>
      </c>
      <c r="L2631" s="86">
        <f t="shared" si="124"/>
        <v>97</v>
      </c>
      <c r="M2631" s="86">
        <f t="shared" si="124"/>
        <v>101</v>
      </c>
      <c r="N2631" s="86">
        <f t="shared" si="124"/>
        <v>53</v>
      </c>
      <c r="O2631" s="86">
        <f t="shared" si="124"/>
        <v>1</v>
      </c>
      <c r="P2631" s="86" t="str">
        <f t="shared" si="124"/>
        <v/>
      </c>
      <c r="Q2631" s="86" t="str">
        <f t="shared" si="123"/>
        <v/>
      </c>
    </row>
    <row r="2632" spans="1:17" x14ac:dyDescent="0.25">
      <c r="A2632" t="s">
        <v>3559</v>
      </c>
      <c r="B2632" t="s">
        <v>1066</v>
      </c>
      <c r="C2632" t="s">
        <v>775</v>
      </c>
      <c r="D2632" t="s">
        <v>772</v>
      </c>
      <c r="E2632" t="s">
        <v>1067</v>
      </c>
      <c r="F2632">
        <v>1</v>
      </c>
      <c r="G2632" t="s">
        <v>765</v>
      </c>
      <c r="H2632" t="s">
        <v>765</v>
      </c>
      <c r="J2632" s="90">
        <f t="shared" si="125"/>
        <v>97541</v>
      </c>
      <c r="K2632" s="86">
        <f t="shared" si="124"/>
        <v>252</v>
      </c>
      <c r="L2632" s="86">
        <f t="shared" si="124"/>
        <v>97</v>
      </c>
      <c r="M2632" s="86">
        <f t="shared" si="124"/>
        <v>940</v>
      </c>
      <c r="N2632" s="86">
        <f t="shared" si="124"/>
        <v>25</v>
      </c>
      <c r="O2632" s="86">
        <f t="shared" si="124"/>
        <v>1</v>
      </c>
      <c r="P2632" s="86" t="str">
        <f t="shared" si="124"/>
        <v/>
      </c>
      <c r="Q2632" s="86" t="str">
        <f t="shared" si="123"/>
        <v/>
      </c>
    </row>
    <row r="2633" spans="1:17" x14ac:dyDescent="0.25">
      <c r="A2633" t="s">
        <v>3560</v>
      </c>
      <c r="B2633" t="s">
        <v>1091</v>
      </c>
      <c r="C2633" t="s">
        <v>775</v>
      </c>
      <c r="D2633" t="s">
        <v>776</v>
      </c>
      <c r="E2633" t="s">
        <v>955</v>
      </c>
      <c r="F2633">
        <v>1</v>
      </c>
      <c r="G2633" t="s">
        <v>765</v>
      </c>
      <c r="H2633" t="s">
        <v>765</v>
      </c>
      <c r="J2633" s="90">
        <f t="shared" si="125"/>
        <v>97551</v>
      </c>
      <c r="K2633" s="86">
        <f t="shared" si="124"/>
        <v>713</v>
      </c>
      <c r="L2633" s="86">
        <f t="shared" si="124"/>
        <v>97</v>
      </c>
      <c r="M2633" s="86">
        <f t="shared" si="124"/>
        <v>102</v>
      </c>
      <c r="N2633" s="86">
        <f t="shared" si="124"/>
        <v>71</v>
      </c>
      <c r="O2633" s="86">
        <f t="shared" si="124"/>
        <v>1</v>
      </c>
      <c r="P2633" s="86" t="str">
        <f t="shared" si="124"/>
        <v/>
      </c>
      <c r="Q2633" s="86" t="str">
        <f t="shared" si="123"/>
        <v/>
      </c>
    </row>
    <row r="2634" spans="1:17" x14ac:dyDescent="0.25">
      <c r="A2634" t="s">
        <v>3561</v>
      </c>
      <c r="B2634" t="s">
        <v>1091</v>
      </c>
      <c r="C2634" t="s">
        <v>775</v>
      </c>
      <c r="D2634" t="s">
        <v>798</v>
      </c>
      <c r="E2634" t="s">
        <v>955</v>
      </c>
      <c r="F2634">
        <v>1</v>
      </c>
      <c r="G2634" t="s">
        <v>765</v>
      </c>
      <c r="H2634" t="s">
        <v>765</v>
      </c>
      <c r="J2634" s="90">
        <f t="shared" si="125"/>
        <v>97561</v>
      </c>
      <c r="K2634" s="86">
        <f t="shared" si="124"/>
        <v>713</v>
      </c>
      <c r="L2634" s="86">
        <f t="shared" si="124"/>
        <v>97</v>
      </c>
      <c r="M2634" s="86">
        <f t="shared" si="124"/>
        <v>103</v>
      </c>
      <c r="N2634" s="86">
        <f t="shared" si="124"/>
        <v>71</v>
      </c>
      <c r="O2634" s="86">
        <f t="shared" si="124"/>
        <v>1</v>
      </c>
      <c r="P2634" s="86" t="str">
        <f t="shared" si="124"/>
        <v/>
      </c>
      <c r="Q2634" s="86" t="str">
        <f t="shared" ref="Q2634:Q2676" si="126">IFERROR(+H2634+0,"")</f>
        <v/>
      </c>
    </row>
    <row r="2635" spans="1:17" x14ac:dyDescent="0.25">
      <c r="A2635" t="s">
        <v>3562</v>
      </c>
      <c r="B2635" t="s">
        <v>1030</v>
      </c>
      <c r="C2635" t="s">
        <v>775</v>
      </c>
      <c r="D2635" t="s">
        <v>798</v>
      </c>
      <c r="E2635" t="s">
        <v>780</v>
      </c>
      <c r="F2635">
        <v>0</v>
      </c>
      <c r="G2635" t="s">
        <v>982</v>
      </c>
      <c r="H2635" t="s">
        <v>3562</v>
      </c>
      <c r="J2635" s="90">
        <f t="shared" si="125"/>
        <v>97571</v>
      </c>
      <c r="K2635" s="86">
        <f t="shared" ref="K2635:P2677" si="127">IFERROR(+B2635+0,"")</f>
        <v>643</v>
      </c>
      <c r="L2635" s="86">
        <f t="shared" si="127"/>
        <v>97</v>
      </c>
      <c r="M2635" s="86">
        <f t="shared" si="127"/>
        <v>103</v>
      </c>
      <c r="N2635" s="86">
        <f t="shared" si="127"/>
        <v>64</v>
      </c>
      <c r="O2635" s="86">
        <f t="shared" si="127"/>
        <v>0</v>
      </c>
      <c r="P2635" s="86">
        <f t="shared" si="127"/>
        <v>4</v>
      </c>
      <c r="Q2635" s="86">
        <f t="shared" si="126"/>
        <v>97571</v>
      </c>
    </row>
    <row r="2636" spans="1:17" x14ac:dyDescent="0.25">
      <c r="A2636" t="s">
        <v>3563</v>
      </c>
      <c r="B2636" t="s">
        <v>1297</v>
      </c>
      <c r="C2636" t="s">
        <v>775</v>
      </c>
      <c r="D2636" t="s">
        <v>776</v>
      </c>
      <c r="E2636" t="s">
        <v>844</v>
      </c>
      <c r="F2636">
        <v>1</v>
      </c>
      <c r="G2636" t="s">
        <v>765</v>
      </c>
      <c r="H2636" t="s">
        <v>765</v>
      </c>
      <c r="J2636" s="90">
        <f t="shared" si="125"/>
        <v>97581</v>
      </c>
      <c r="K2636" s="86">
        <f t="shared" si="127"/>
        <v>533</v>
      </c>
      <c r="L2636" s="86">
        <f t="shared" si="127"/>
        <v>97</v>
      </c>
      <c r="M2636" s="86">
        <f t="shared" si="127"/>
        <v>102</v>
      </c>
      <c r="N2636" s="86">
        <f t="shared" si="127"/>
        <v>53</v>
      </c>
      <c r="O2636" s="86">
        <f t="shared" si="127"/>
        <v>1</v>
      </c>
      <c r="P2636" s="86" t="str">
        <f t="shared" si="127"/>
        <v/>
      </c>
      <c r="Q2636" s="86" t="str">
        <f t="shared" si="126"/>
        <v/>
      </c>
    </row>
    <row r="2637" spans="1:17" x14ac:dyDescent="0.25">
      <c r="A2637" t="s">
        <v>3564</v>
      </c>
      <c r="B2637" t="s">
        <v>989</v>
      </c>
      <c r="C2637" t="s">
        <v>775</v>
      </c>
      <c r="D2637" t="s">
        <v>851</v>
      </c>
      <c r="E2637" t="s">
        <v>844</v>
      </c>
      <c r="F2637">
        <v>1</v>
      </c>
      <c r="G2637" t="s">
        <v>765</v>
      </c>
      <c r="H2637" t="s">
        <v>765</v>
      </c>
      <c r="J2637" s="90">
        <f t="shared" si="125"/>
        <v>97591</v>
      </c>
      <c r="K2637" s="86">
        <f t="shared" si="127"/>
        <v>534</v>
      </c>
      <c r="L2637" s="86">
        <f t="shared" si="127"/>
        <v>97</v>
      </c>
      <c r="M2637" s="86">
        <f t="shared" si="127"/>
        <v>101</v>
      </c>
      <c r="N2637" s="86">
        <f t="shared" si="127"/>
        <v>53</v>
      </c>
      <c r="O2637" s="86">
        <f t="shared" si="127"/>
        <v>1</v>
      </c>
      <c r="P2637" s="86" t="str">
        <f t="shared" si="127"/>
        <v/>
      </c>
      <c r="Q2637" s="86" t="str">
        <f t="shared" si="126"/>
        <v/>
      </c>
    </row>
    <row r="2638" spans="1:17" x14ac:dyDescent="0.25">
      <c r="A2638" t="s">
        <v>3565</v>
      </c>
      <c r="B2638" t="s">
        <v>1273</v>
      </c>
      <c r="C2638" t="s">
        <v>775</v>
      </c>
      <c r="D2638" t="s">
        <v>776</v>
      </c>
      <c r="E2638" t="s">
        <v>844</v>
      </c>
      <c r="F2638">
        <v>1</v>
      </c>
      <c r="G2638" t="s">
        <v>765</v>
      </c>
      <c r="H2638" t="s">
        <v>765</v>
      </c>
      <c r="J2638" s="90">
        <f t="shared" si="125"/>
        <v>97592</v>
      </c>
      <c r="K2638" s="86">
        <f t="shared" si="127"/>
        <v>538</v>
      </c>
      <c r="L2638" s="86">
        <f t="shared" si="127"/>
        <v>97</v>
      </c>
      <c r="M2638" s="86">
        <f t="shared" si="127"/>
        <v>102</v>
      </c>
      <c r="N2638" s="86">
        <f t="shared" si="127"/>
        <v>53</v>
      </c>
      <c r="O2638" s="86">
        <f t="shared" si="127"/>
        <v>1</v>
      </c>
      <c r="P2638" s="86" t="str">
        <f t="shared" si="127"/>
        <v/>
      </c>
      <c r="Q2638" s="86" t="str">
        <f t="shared" si="126"/>
        <v/>
      </c>
    </row>
    <row r="2639" spans="1:17" x14ac:dyDescent="0.25">
      <c r="A2639" t="s">
        <v>3566</v>
      </c>
      <c r="B2639" t="s">
        <v>993</v>
      </c>
      <c r="C2639" t="s">
        <v>775</v>
      </c>
      <c r="D2639" t="s">
        <v>851</v>
      </c>
      <c r="E2639" t="s">
        <v>844</v>
      </c>
      <c r="F2639">
        <v>1</v>
      </c>
      <c r="G2639" t="s">
        <v>765</v>
      </c>
      <c r="H2639" t="s">
        <v>765</v>
      </c>
      <c r="J2639" s="90">
        <f t="shared" si="125"/>
        <v>97601</v>
      </c>
      <c r="K2639" s="86">
        <f t="shared" si="127"/>
        <v>535</v>
      </c>
      <c r="L2639" s="86">
        <f t="shared" si="127"/>
        <v>97</v>
      </c>
      <c r="M2639" s="86">
        <f t="shared" si="127"/>
        <v>101</v>
      </c>
      <c r="N2639" s="86">
        <f t="shared" si="127"/>
        <v>53</v>
      </c>
      <c r="O2639" s="86">
        <f t="shared" si="127"/>
        <v>1</v>
      </c>
      <c r="P2639" s="86" t="str">
        <f t="shared" si="127"/>
        <v/>
      </c>
      <c r="Q2639" s="86" t="str">
        <f t="shared" si="126"/>
        <v/>
      </c>
    </row>
    <row r="2640" spans="1:17" x14ac:dyDescent="0.25">
      <c r="A2640" t="s">
        <v>3567</v>
      </c>
      <c r="B2640" t="s">
        <v>1297</v>
      </c>
      <c r="C2640" t="s">
        <v>775</v>
      </c>
      <c r="D2640" t="s">
        <v>776</v>
      </c>
      <c r="E2640" t="s">
        <v>844</v>
      </c>
      <c r="F2640">
        <v>1</v>
      </c>
      <c r="G2640" t="s">
        <v>765</v>
      </c>
      <c r="H2640" t="s">
        <v>765</v>
      </c>
      <c r="J2640" s="90">
        <f t="shared" si="125"/>
        <v>97611</v>
      </c>
      <c r="K2640" s="86">
        <f t="shared" si="127"/>
        <v>533</v>
      </c>
      <c r="L2640" s="86">
        <f t="shared" si="127"/>
        <v>97</v>
      </c>
      <c r="M2640" s="86">
        <f t="shared" si="127"/>
        <v>102</v>
      </c>
      <c r="N2640" s="86">
        <f t="shared" si="127"/>
        <v>53</v>
      </c>
      <c r="O2640" s="86">
        <f t="shared" si="127"/>
        <v>1</v>
      </c>
      <c r="P2640" s="86" t="str">
        <f t="shared" si="127"/>
        <v/>
      </c>
      <c r="Q2640" s="86" t="str">
        <f t="shared" si="126"/>
        <v/>
      </c>
    </row>
    <row r="2641" spans="1:17" x14ac:dyDescent="0.25">
      <c r="A2641" t="s">
        <v>3568</v>
      </c>
      <c r="B2641" t="s">
        <v>1002</v>
      </c>
      <c r="C2641" t="s">
        <v>775</v>
      </c>
      <c r="D2641" t="s">
        <v>896</v>
      </c>
      <c r="E2641" t="s">
        <v>844</v>
      </c>
      <c r="F2641">
        <v>1</v>
      </c>
      <c r="G2641" t="s">
        <v>765</v>
      </c>
      <c r="H2641" t="s">
        <v>765</v>
      </c>
      <c r="J2641" s="90">
        <f t="shared" si="125"/>
        <v>97621</v>
      </c>
      <c r="K2641" s="86">
        <f t="shared" si="127"/>
        <v>536</v>
      </c>
      <c r="L2641" s="86">
        <f t="shared" si="127"/>
        <v>97</v>
      </c>
      <c r="M2641" s="86">
        <f t="shared" si="127"/>
        <v>104</v>
      </c>
      <c r="N2641" s="86">
        <f t="shared" si="127"/>
        <v>53</v>
      </c>
      <c r="O2641" s="86">
        <f t="shared" si="127"/>
        <v>1</v>
      </c>
      <c r="P2641" s="86" t="str">
        <f t="shared" si="127"/>
        <v/>
      </c>
      <c r="Q2641" s="86" t="str">
        <f t="shared" si="126"/>
        <v/>
      </c>
    </row>
    <row r="2642" spans="1:17" x14ac:dyDescent="0.25">
      <c r="A2642" t="s">
        <v>3569</v>
      </c>
      <c r="B2642" t="s">
        <v>1297</v>
      </c>
      <c r="C2642" t="s">
        <v>775</v>
      </c>
      <c r="D2642" t="s">
        <v>776</v>
      </c>
      <c r="E2642" t="s">
        <v>844</v>
      </c>
      <c r="F2642">
        <v>1</v>
      </c>
      <c r="G2642" t="s">
        <v>765</v>
      </c>
      <c r="H2642" t="s">
        <v>765</v>
      </c>
      <c r="J2642" s="90">
        <f t="shared" si="125"/>
        <v>97631</v>
      </c>
      <c r="K2642" s="86">
        <f t="shared" si="127"/>
        <v>533</v>
      </c>
      <c r="L2642" s="86">
        <f t="shared" si="127"/>
        <v>97</v>
      </c>
      <c r="M2642" s="86">
        <f t="shared" si="127"/>
        <v>102</v>
      </c>
      <c r="N2642" s="86">
        <f t="shared" si="127"/>
        <v>53</v>
      </c>
      <c r="O2642" s="86">
        <f t="shared" si="127"/>
        <v>1</v>
      </c>
      <c r="P2642" s="86" t="str">
        <f t="shared" si="127"/>
        <v/>
      </c>
      <c r="Q2642" s="86" t="str">
        <f t="shared" si="126"/>
        <v/>
      </c>
    </row>
    <row r="2643" spans="1:17" x14ac:dyDescent="0.25">
      <c r="A2643" t="s">
        <v>3570</v>
      </c>
      <c r="B2643" t="s">
        <v>993</v>
      </c>
      <c r="C2643" t="s">
        <v>775</v>
      </c>
      <c r="D2643" t="s">
        <v>851</v>
      </c>
      <c r="E2643" t="s">
        <v>844</v>
      </c>
      <c r="F2643">
        <v>1</v>
      </c>
      <c r="G2643" t="s">
        <v>765</v>
      </c>
      <c r="H2643" t="s">
        <v>765</v>
      </c>
      <c r="J2643" s="90">
        <f t="shared" si="125"/>
        <v>97641</v>
      </c>
      <c r="K2643" s="86">
        <f t="shared" si="127"/>
        <v>535</v>
      </c>
      <c r="L2643" s="86">
        <f t="shared" si="127"/>
        <v>97</v>
      </c>
      <c r="M2643" s="86">
        <f t="shared" si="127"/>
        <v>101</v>
      </c>
      <c r="N2643" s="86">
        <f t="shared" si="127"/>
        <v>53</v>
      </c>
      <c r="O2643" s="86">
        <f t="shared" si="127"/>
        <v>1</v>
      </c>
      <c r="P2643" s="86" t="str">
        <f t="shared" si="127"/>
        <v/>
      </c>
      <c r="Q2643" s="86" t="str">
        <f t="shared" si="126"/>
        <v/>
      </c>
    </row>
    <row r="2644" spans="1:17" x14ac:dyDescent="0.25">
      <c r="A2644" t="s">
        <v>3571</v>
      </c>
      <c r="B2644" t="s">
        <v>1012</v>
      </c>
      <c r="C2644" t="s">
        <v>775</v>
      </c>
      <c r="D2644" t="s">
        <v>776</v>
      </c>
      <c r="E2644" t="s">
        <v>780</v>
      </c>
      <c r="F2644">
        <v>1</v>
      </c>
      <c r="G2644" t="s">
        <v>765</v>
      </c>
      <c r="H2644" t="s">
        <v>765</v>
      </c>
      <c r="J2644" s="90">
        <f t="shared" si="125"/>
        <v>97651</v>
      </c>
      <c r="K2644" s="86">
        <f t="shared" si="127"/>
        <v>642</v>
      </c>
      <c r="L2644" s="86">
        <f t="shared" si="127"/>
        <v>97</v>
      </c>
      <c r="M2644" s="86">
        <f t="shared" si="127"/>
        <v>102</v>
      </c>
      <c r="N2644" s="86">
        <f t="shared" si="127"/>
        <v>64</v>
      </c>
      <c r="O2644" s="86">
        <f t="shared" si="127"/>
        <v>1</v>
      </c>
      <c r="P2644" s="86" t="str">
        <f t="shared" si="127"/>
        <v/>
      </c>
      <c r="Q2644" s="86" t="str">
        <f t="shared" si="126"/>
        <v/>
      </c>
    </row>
    <row r="2645" spans="1:17" x14ac:dyDescent="0.25">
      <c r="A2645" t="s">
        <v>3572</v>
      </c>
      <c r="B2645" t="s">
        <v>1030</v>
      </c>
      <c r="C2645" t="s">
        <v>775</v>
      </c>
      <c r="D2645" t="s">
        <v>851</v>
      </c>
      <c r="E2645" t="s">
        <v>780</v>
      </c>
      <c r="F2645">
        <v>0</v>
      </c>
      <c r="G2645" t="s">
        <v>796</v>
      </c>
      <c r="H2645" t="s">
        <v>3572</v>
      </c>
      <c r="J2645" s="90">
        <f t="shared" si="125"/>
        <v>97671</v>
      </c>
      <c r="K2645" s="86">
        <f t="shared" si="127"/>
        <v>643</v>
      </c>
      <c r="L2645" s="86">
        <f t="shared" si="127"/>
        <v>97</v>
      </c>
      <c r="M2645" s="86">
        <f t="shared" si="127"/>
        <v>101</v>
      </c>
      <c r="N2645" s="86">
        <f t="shared" si="127"/>
        <v>64</v>
      </c>
      <c r="O2645" s="86">
        <f t="shared" si="127"/>
        <v>0</v>
      </c>
      <c r="P2645" s="86">
        <f t="shared" si="127"/>
        <v>14</v>
      </c>
      <c r="Q2645" s="86">
        <f t="shared" si="126"/>
        <v>97671</v>
      </c>
    </row>
    <row r="2646" spans="1:17" x14ac:dyDescent="0.25">
      <c r="A2646" t="s">
        <v>3573</v>
      </c>
      <c r="B2646" t="s">
        <v>989</v>
      </c>
      <c r="C2646" t="s">
        <v>775</v>
      </c>
      <c r="D2646" t="s">
        <v>851</v>
      </c>
      <c r="E2646" t="s">
        <v>844</v>
      </c>
      <c r="F2646">
        <v>1</v>
      </c>
      <c r="G2646" t="s">
        <v>765</v>
      </c>
      <c r="H2646" t="s">
        <v>765</v>
      </c>
      <c r="J2646" s="90">
        <f t="shared" si="125"/>
        <v>98011</v>
      </c>
      <c r="K2646" s="86">
        <f t="shared" si="127"/>
        <v>534</v>
      </c>
      <c r="L2646" s="86">
        <f t="shared" si="127"/>
        <v>97</v>
      </c>
      <c r="M2646" s="86">
        <f t="shared" si="127"/>
        <v>101</v>
      </c>
      <c r="N2646" s="86">
        <f t="shared" si="127"/>
        <v>53</v>
      </c>
      <c r="O2646" s="86">
        <f t="shared" si="127"/>
        <v>1</v>
      </c>
      <c r="P2646" s="86" t="str">
        <f t="shared" si="127"/>
        <v/>
      </c>
      <c r="Q2646" s="86" t="str">
        <f t="shared" si="126"/>
        <v/>
      </c>
    </row>
    <row r="2647" spans="1:17" x14ac:dyDescent="0.25">
      <c r="A2647" t="s">
        <v>3574</v>
      </c>
      <c r="B2647" t="s">
        <v>1002</v>
      </c>
      <c r="C2647" t="s">
        <v>775</v>
      </c>
      <c r="D2647" t="s">
        <v>851</v>
      </c>
      <c r="E2647" t="s">
        <v>844</v>
      </c>
      <c r="F2647">
        <v>1</v>
      </c>
      <c r="G2647" t="s">
        <v>765</v>
      </c>
      <c r="H2647" t="s">
        <v>765</v>
      </c>
      <c r="J2647" s="90">
        <f t="shared" si="125"/>
        <v>98021</v>
      </c>
      <c r="K2647" s="86">
        <f t="shared" si="127"/>
        <v>536</v>
      </c>
      <c r="L2647" s="86">
        <f t="shared" si="127"/>
        <v>97</v>
      </c>
      <c r="M2647" s="86">
        <f t="shared" si="127"/>
        <v>101</v>
      </c>
      <c r="N2647" s="86">
        <f t="shared" si="127"/>
        <v>53</v>
      </c>
      <c r="O2647" s="86">
        <f t="shared" si="127"/>
        <v>1</v>
      </c>
      <c r="P2647" s="86" t="str">
        <f t="shared" si="127"/>
        <v/>
      </c>
      <c r="Q2647" s="86" t="str">
        <f t="shared" si="126"/>
        <v/>
      </c>
    </row>
    <row r="2648" spans="1:17" x14ac:dyDescent="0.25">
      <c r="A2648" t="s">
        <v>3575</v>
      </c>
      <c r="B2648" t="s">
        <v>993</v>
      </c>
      <c r="C2648" t="s">
        <v>775</v>
      </c>
      <c r="D2648" t="s">
        <v>851</v>
      </c>
      <c r="E2648" t="s">
        <v>844</v>
      </c>
      <c r="F2648">
        <v>1</v>
      </c>
      <c r="G2648" t="s">
        <v>765</v>
      </c>
      <c r="H2648" t="s">
        <v>765</v>
      </c>
      <c r="J2648" s="90">
        <f t="shared" si="125"/>
        <v>98041</v>
      </c>
      <c r="K2648" s="86">
        <f t="shared" si="127"/>
        <v>535</v>
      </c>
      <c r="L2648" s="86">
        <f t="shared" si="127"/>
        <v>97</v>
      </c>
      <c r="M2648" s="86">
        <f t="shared" si="127"/>
        <v>101</v>
      </c>
      <c r="N2648" s="86">
        <f t="shared" si="127"/>
        <v>53</v>
      </c>
      <c r="O2648" s="86">
        <f t="shared" si="127"/>
        <v>1</v>
      </c>
      <c r="P2648" s="86" t="str">
        <f t="shared" si="127"/>
        <v/>
      </c>
      <c r="Q2648" s="86" t="str">
        <f t="shared" si="126"/>
        <v/>
      </c>
    </row>
    <row r="2649" spans="1:17" x14ac:dyDescent="0.25">
      <c r="A2649" t="s">
        <v>3576</v>
      </c>
      <c r="B2649" t="s">
        <v>1297</v>
      </c>
      <c r="C2649" t="s">
        <v>775</v>
      </c>
      <c r="D2649" t="s">
        <v>776</v>
      </c>
      <c r="E2649" t="s">
        <v>844</v>
      </c>
      <c r="F2649">
        <v>1</v>
      </c>
      <c r="G2649" t="s">
        <v>765</v>
      </c>
      <c r="H2649" t="s">
        <v>765</v>
      </c>
      <c r="J2649" s="90">
        <f t="shared" si="125"/>
        <v>98051</v>
      </c>
      <c r="K2649" s="86">
        <f t="shared" si="127"/>
        <v>533</v>
      </c>
      <c r="L2649" s="86">
        <f t="shared" si="127"/>
        <v>97</v>
      </c>
      <c r="M2649" s="86">
        <f t="shared" si="127"/>
        <v>102</v>
      </c>
      <c r="N2649" s="86">
        <f t="shared" si="127"/>
        <v>53</v>
      </c>
      <c r="O2649" s="86">
        <f t="shared" si="127"/>
        <v>1</v>
      </c>
      <c r="P2649" s="86" t="str">
        <f t="shared" si="127"/>
        <v/>
      </c>
      <c r="Q2649" s="86" t="str">
        <f t="shared" si="126"/>
        <v/>
      </c>
    </row>
    <row r="2650" spans="1:17" x14ac:dyDescent="0.25">
      <c r="A2650" t="s">
        <v>3577</v>
      </c>
      <c r="B2650" t="s">
        <v>1002</v>
      </c>
      <c r="C2650" t="s">
        <v>775</v>
      </c>
      <c r="D2650" t="s">
        <v>851</v>
      </c>
      <c r="E2650" t="s">
        <v>844</v>
      </c>
      <c r="F2650">
        <v>1</v>
      </c>
      <c r="G2650" t="s">
        <v>765</v>
      </c>
      <c r="H2650" t="s">
        <v>765</v>
      </c>
      <c r="J2650" s="90">
        <f t="shared" si="125"/>
        <v>98071</v>
      </c>
      <c r="K2650" s="86">
        <f t="shared" si="127"/>
        <v>536</v>
      </c>
      <c r="L2650" s="86">
        <f t="shared" si="127"/>
        <v>97</v>
      </c>
      <c r="M2650" s="86">
        <f t="shared" si="127"/>
        <v>101</v>
      </c>
      <c r="N2650" s="86">
        <f t="shared" si="127"/>
        <v>53</v>
      </c>
      <c r="O2650" s="86">
        <f t="shared" si="127"/>
        <v>1</v>
      </c>
      <c r="P2650" s="86" t="str">
        <f t="shared" si="127"/>
        <v/>
      </c>
      <c r="Q2650" s="86" t="str">
        <f t="shared" si="126"/>
        <v/>
      </c>
    </row>
    <row r="2651" spans="1:17" x14ac:dyDescent="0.25">
      <c r="A2651" t="s">
        <v>3578</v>
      </c>
      <c r="B2651" t="s">
        <v>1297</v>
      </c>
      <c r="C2651" t="s">
        <v>775</v>
      </c>
      <c r="D2651" t="s">
        <v>851</v>
      </c>
      <c r="E2651" t="s">
        <v>844</v>
      </c>
      <c r="F2651">
        <v>1</v>
      </c>
      <c r="G2651" t="s">
        <v>765</v>
      </c>
      <c r="H2651" t="s">
        <v>765</v>
      </c>
      <c r="J2651" s="90">
        <f t="shared" si="125"/>
        <v>98081</v>
      </c>
      <c r="K2651" s="86">
        <f t="shared" si="127"/>
        <v>533</v>
      </c>
      <c r="L2651" s="86">
        <f t="shared" si="127"/>
        <v>97</v>
      </c>
      <c r="M2651" s="86">
        <f t="shared" si="127"/>
        <v>101</v>
      </c>
      <c r="N2651" s="86">
        <f t="shared" si="127"/>
        <v>53</v>
      </c>
      <c r="O2651" s="86">
        <f t="shared" si="127"/>
        <v>1</v>
      </c>
      <c r="P2651" s="86" t="str">
        <f t="shared" si="127"/>
        <v/>
      </c>
      <c r="Q2651" s="86" t="str">
        <f t="shared" si="126"/>
        <v/>
      </c>
    </row>
    <row r="2652" spans="1:17" x14ac:dyDescent="0.25">
      <c r="A2652" t="s">
        <v>3579</v>
      </c>
      <c r="B2652" t="s">
        <v>1002</v>
      </c>
      <c r="C2652" t="s">
        <v>775</v>
      </c>
      <c r="D2652" t="s">
        <v>776</v>
      </c>
      <c r="E2652" t="s">
        <v>844</v>
      </c>
      <c r="F2652">
        <v>1</v>
      </c>
      <c r="G2652" t="s">
        <v>765</v>
      </c>
      <c r="H2652" t="s">
        <v>765</v>
      </c>
      <c r="J2652" s="90">
        <f t="shared" si="125"/>
        <v>98091</v>
      </c>
      <c r="K2652" s="86">
        <f t="shared" si="127"/>
        <v>536</v>
      </c>
      <c r="L2652" s="86">
        <f t="shared" si="127"/>
        <v>97</v>
      </c>
      <c r="M2652" s="86">
        <f t="shared" si="127"/>
        <v>102</v>
      </c>
      <c r="N2652" s="86">
        <f t="shared" si="127"/>
        <v>53</v>
      </c>
      <c r="O2652" s="86">
        <f t="shared" si="127"/>
        <v>1</v>
      </c>
      <c r="P2652" s="86" t="str">
        <f t="shared" si="127"/>
        <v/>
      </c>
      <c r="Q2652" s="86" t="str">
        <f t="shared" si="126"/>
        <v/>
      </c>
    </row>
    <row r="2653" spans="1:17" x14ac:dyDescent="0.25">
      <c r="A2653" t="s">
        <v>3580</v>
      </c>
      <c r="B2653" t="s">
        <v>999</v>
      </c>
      <c r="C2653" t="s">
        <v>775</v>
      </c>
      <c r="D2653" t="s">
        <v>896</v>
      </c>
      <c r="E2653" t="s">
        <v>948</v>
      </c>
      <c r="F2653">
        <v>1</v>
      </c>
      <c r="G2653" t="s">
        <v>765</v>
      </c>
      <c r="H2653" t="s">
        <v>765</v>
      </c>
      <c r="J2653" s="90">
        <f t="shared" si="125"/>
        <v>98101</v>
      </c>
      <c r="K2653" s="86">
        <f t="shared" si="127"/>
        <v>552</v>
      </c>
      <c r="L2653" s="86">
        <f t="shared" si="127"/>
        <v>97</v>
      </c>
      <c r="M2653" s="86">
        <f t="shared" si="127"/>
        <v>104</v>
      </c>
      <c r="N2653" s="86">
        <f t="shared" si="127"/>
        <v>55</v>
      </c>
      <c r="O2653" s="86">
        <f t="shared" si="127"/>
        <v>1</v>
      </c>
      <c r="P2653" s="86" t="str">
        <f t="shared" si="127"/>
        <v/>
      </c>
      <c r="Q2653" s="86" t="str">
        <f t="shared" si="126"/>
        <v/>
      </c>
    </row>
    <row r="2654" spans="1:17" x14ac:dyDescent="0.25">
      <c r="A2654" t="s">
        <v>3581</v>
      </c>
      <c r="B2654" t="s">
        <v>989</v>
      </c>
      <c r="C2654" t="s">
        <v>775</v>
      </c>
      <c r="D2654" t="s">
        <v>851</v>
      </c>
      <c r="E2654" t="s">
        <v>844</v>
      </c>
      <c r="F2654">
        <v>1</v>
      </c>
      <c r="G2654" t="s">
        <v>765</v>
      </c>
      <c r="H2654" t="s">
        <v>765</v>
      </c>
      <c r="J2654" s="90">
        <f t="shared" si="125"/>
        <v>98111</v>
      </c>
      <c r="K2654" s="86">
        <f t="shared" si="127"/>
        <v>534</v>
      </c>
      <c r="L2654" s="86">
        <f t="shared" si="127"/>
        <v>97</v>
      </c>
      <c r="M2654" s="86">
        <f t="shared" si="127"/>
        <v>101</v>
      </c>
      <c r="N2654" s="86">
        <f t="shared" si="127"/>
        <v>53</v>
      </c>
      <c r="O2654" s="86">
        <f t="shared" si="127"/>
        <v>1</v>
      </c>
      <c r="P2654" s="86" t="str">
        <f t="shared" si="127"/>
        <v/>
      </c>
      <c r="Q2654" s="86" t="str">
        <f t="shared" si="126"/>
        <v/>
      </c>
    </row>
    <row r="2655" spans="1:17" x14ac:dyDescent="0.25">
      <c r="A2655" t="s">
        <v>3582</v>
      </c>
      <c r="B2655" t="s">
        <v>765</v>
      </c>
      <c r="C2655" t="s">
        <v>769</v>
      </c>
      <c r="D2655" t="s">
        <v>766</v>
      </c>
      <c r="E2655" t="s">
        <v>770</v>
      </c>
      <c r="F2655">
        <v>0</v>
      </c>
      <c r="G2655" t="s">
        <v>765</v>
      </c>
      <c r="H2655" t="s">
        <v>765</v>
      </c>
      <c r="J2655" s="90">
        <f t="shared" si="125"/>
        <v>99001</v>
      </c>
      <c r="K2655" s="86" t="str">
        <f t="shared" si="127"/>
        <v/>
      </c>
      <c r="L2655" s="86">
        <f t="shared" si="127"/>
        <v>174</v>
      </c>
      <c r="M2655" s="86">
        <f t="shared" si="127"/>
        <v>810</v>
      </c>
      <c r="N2655" s="86" t="str">
        <f t="shared" si="127"/>
        <v/>
      </c>
      <c r="O2655" s="86">
        <f t="shared" si="127"/>
        <v>0</v>
      </c>
      <c r="P2655" s="86" t="str">
        <f t="shared" si="127"/>
        <v/>
      </c>
      <c r="Q2655" s="86" t="str">
        <f t="shared" si="126"/>
        <v/>
      </c>
    </row>
    <row r="2656" spans="1:17" x14ac:dyDescent="0.25">
      <c r="A2656" t="s">
        <v>3583</v>
      </c>
      <c r="B2656" t="s">
        <v>765</v>
      </c>
      <c r="C2656" t="s">
        <v>769</v>
      </c>
      <c r="D2656" t="s">
        <v>766</v>
      </c>
      <c r="E2656" t="s">
        <v>770</v>
      </c>
      <c r="F2656">
        <v>0</v>
      </c>
      <c r="G2656" t="s">
        <v>765</v>
      </c>
      <c r="H2656" t="s">
        <v>765</v>
      </c>
      <c r="J2656" s="90">
        <f t="shared" si="125"/>
        <v>99002</v>
      </c>
      <c r="K2656" s="86" t="str">
        <f t="shared" si="127"/>
        <v/>
      </c>
      <c r="L2656" s="86">
        <f t="shared" si="127"/>
        <v>174</v>
      </c>
      <c r="M2656" s="86">
        <f t="shared" si="127"/>
        <v>810</v>
      </c>
      <c r="N2656" s="86" t="str">
        <f t="shared" si="127"/>
        <v/>
      </c>
      <c r="O2656" s="86">
        <f t="shared" si="127"/>
        <v>0</v>
      </c>
      <c r="P2656" s="86" t="str">
        <f t="shared" si="127"/>
        <v/>
      </c>
      <c r="Q2656" s="86" t="str">
        <f t="shared" si="126"/>
        <v/>
      </c>
    </row>
    <row r="2657" spans="1:17" x14ac:dyDescent="0.25">
      <c r="A2657" t="s">
        <v>3584</v>
      </c>
      <c r="B2657" t="s">
        <v>765</v>
      </c>
      <c r="C2657" t="s">
        <v>769</v>
      </c>
      <c r="D2657" t="s">
        <v>766</v>
      </c>
      <c r="E2657" t="s">
        <v>770</v>
      </c>
      <c r="F2657">
        <v>0</v>
      </c>
      <c r="G2657" t="s">
        <v>765</v>
      </c>
      <c r="H2657" t="s">
        <v>765</v>
      </c>
      <c r="J2657" s="90">
        <f t="shared" si="125"/>
        <v>99003</v>
      </c>
      <c r="K2657" s="86" t="str">
        <f t="shared" si="127"/>
        <v/>
      </c>
      <c r="L2657" s="86">
        <f t="shared" si="127"/>
        <v>174</v>
      </c>
      <c r="M2657" s="86">
        <f t="shared" si="127"/>
        <v>810</v>
      </c>
      <c r="N2657" s="86" t="str">
        <f t="shared" si="127"/>
        <v/>
      </c>
      <c r="O2657" s="86">
        <f t="shared" si="127"/>
        <v>0</v>
      </c>
      <c r="P2657" s="86" t="str">
        <f t="shared" si="127"/>
        <v/>
      </c>
      <c r="Q2657" s="86" t="str">
        <f t="shared" si="126"/>
        <v/>
      </c>
    </row>
    <row r="2658" spans="1:17" x14ac:dyDescent="0.25">
      <c r="A2658" t="s">
        <v>3585</v>
      </c>
      <c r="B2658" t="s">
        <v>765</v>
      </c>
      <c r="C2658" t="s">
        <v>769</v>
      </c>
      <c r="D2658" t="s">
        <v>766</v>
      </c>
      <c r="E2658" t="s">
        <v>770</v>
      </c>
      <c r="F2658">
        <v>0</v>
      </c>
      <c r="G2658" t="s">
        <v>765</v>
      </c>
      <c r="H2658" t="s">
        <v>765</v>
      </c>
      <c r="J2658" s="90">
        <f t="shared" si="125"/>
        <v>99004</v>
      </c>
      <c r="K2658" s="86" t="str">
        <f t="shared" si="127"/>
        <v/>
      </c>
      <c r="L2658" s="86">
        <f t="shared" si="127"/>
        <v>174</v>
      </c>
      <c r="M2658" s="86">
        <f t="shared" si="127"/>
        <v>810</v>
      </c>
      <c r="N2658" s="86" t="str">
        <f t="shared" si="127"/>
        <v/>
      </c>
      <c r="O2658" s="86">
        <f t="shared" si="127"/>
        <v>0</v>
      </c>
      <c r="P2658" s="86" t="str">
        <f t="shared" si="127"/>
        <v/>
      </c>
      <c r="Q2658" s="86" t="str">
        <f t="shared" si="126"/>
        <v/>
      </c>
    </row>
    <row r="2659" spans="1:17" x14ac:dyDescent="0.25">
      <c r="A2659" t="s">
        <v>3586</v>
      </c>
      <c r="B2659" t="s">
        <v>765</v>
      </c>
      <c r="C2659" t="s">
        <v>769</v>
      </c>
      <c r="D2659" t="s">
        <v>766</v>
      </c>
      <c r="E2659" t="s">
        <v>770</v>
      </c>
      <c r="F2659">
        <v>0</v>
      </c>
      <c r="G2659" t="s">
        <v>765</v>
      </c>
      <c r="H2659" t="s">
        <v>765</v>
      </c>
      <c r="J2659" s="90">
        <f t="shared" si="125"/>
        <v>99005</v>
      </c>
      <c r="K2659" s="86" t="str">
        <f t="shared" si="127"/>
        <v/>
      </c>
      <c r="L2659" s="86">
        <f t="shared" si="127"/>
        <v>174</v>
      </c>
      <c r="M2659" s="86">
        <f t="shared" si="127"/>
        <v>810</v>
      </c>
      <c r="N2659" s="86" t="str">
        <f t="shared" si="127"/>
        <v/>
      </c>
      <c r="O2659" s="86">
        <f t="shared" si="127"/>
        <v>0</v>
      </c>
      <c r="P2659" s="86" t="str">
        <f t="shared" si="127"/>
        <v/>
      </c>
      <c r="Q2659" s="86" t="str">
        <f t="shared" si="126"/>
        <v/>
      </c>
    </row>
    <row r="2660" spans="1:17" x14ac:dyDescent="0.25">
      <c r="A2660" t="s">
        <v>3587</v>
      </c>
      <c r="B2660" t="s">
        <v>765</v>
      </c>
      <c r="C2660" t="s">
        <v>769</v>
      </c>
      <c r="D2660" t="s">
        <v>766</v>
      </c>
      <c r="E2660" t="s">
        <v>770</v>
      </c>
      <c r="F2660">
        <v>0</v>
      </c>
      <c r="G2660" t="s">
        <v>765</v>
      </c>
      <c r="H2660" t="s">
        <v>765</v>
      </c>
      <c r="J2660" s="90">
        <f t="shared" si="125"/>
        <v>99006</v>
      </c>
      <c r="K2660" s="86" t="str">
        <f t="shared" si="127"/>
        <v/>
      </c>
      <c r="L2660" s="86">
        <f t="shared" si="127"/>
        <v>174</v>
      </c>
      <c r="M2660" s="86">
        <f t="shared" si="127"/>
        <v>810</v>
      </c>
      <c r="N2660" s="86" t="str">
        <f t="shared" si="127"/>
        <v/>
      </c>
      <c r="O2660" s="86">
        <f t="shared" si="127"/>
        <v>0</v>
      </c>
      <c r="P2660" s="86" t="str">
        <f t="shared" si="127"/>
        <v/>
      </c>
      <c r="Q2660" s="86" t="str">
        <f t="shared" si="126"/>
        <v/>
      </c>
    </row>
    <row r="2661" spans="1:17" x14ac:dyDescent="0.25">
      <c r="A2661" t="s">
        <v>3588</v>
      </c>
      <c r="B2661" t="s">
        <v>765</v>
      </c>
      <c r="C2661" t="s">
        <v>769</v>
      </c>
      <c r="D2661" t="s">
        <v>766</v>
      </c>
      <c r="E2661" t="s">
        <v>770</v>
      </c>
      <c r="F2661">
        <v>0</v>
      </c>
      <c r="G2661" t="s">
        <v>765</v>
      </c>
      <c r="H2661" t="s">
        <v>765</v>
      </c>
      <c r="J2661" s="90">
        <f t="shared" si="125"/>
        <v>99007</v>
      </c>
      <c r="K2661" s="86" t="str">
        <f t="shared" si="127"/>
        <v/>
      </c>
      <c r="L2661" s="86">
        <f t="shared" si="127"/>
        <v>174</v>
      </c>
      <c r="M2661" s="86">
        <f t="shared" si="127"/>
        <v>810</v>
      </c>
      <c r="N2661" s="86" t="str">
        <f t="shared" si="127"/>
        <v/>
      </c>
      <c r="O2661" s="86">
        <f t="shared" si="127"/>
        <v>0</v>
      </c>
      <c r="P2661" s="86" t="str">
        <f t="shared" si="127"/>
        <v/>
      </c>
      <c r="Q2661" s="86" t="str">
        <f t="shared" si="126"/>
        <v/>
      </c>
    </row>
    <row r="2662" spans="1:17" x14ac:dyDescent="0.25">
      <c r="A2662" t="s">
        <v>3589</v>
      </c>
      <c r="B2662" t="s">
        <v>765</v>
      </c>
      <c r="C2662" t="s">
        <v>769</v>
      </c>
      <c r="D2662" t="s">
        <v>766</v>
      </c>
      <c r="E2662" t="s">
        <v>770</v>
      </c>
      <c r="F2662">
        <v>0</v>
      </c>
      <c r="G2662" t="s">
        <v>765</v>
      </c>
      <c r="H2662" t="s">
        <v>765</v>
      </c>
      <c r="J2662" s="90">
        <f t="shared" si="125"/>
        <v>99008</v>
      </c>
      <c r="K2662" s="86" t="str">
        <f t="shared" si="127"/>
        <v/>
      </c>
      <c r="L2662" s="86">
        <f t="shared" si="127"/>
        <v>174</v>
      </c>
      <c r="M2662" s="86">
        <f t="shared" si="127"/>
        <v>810</v>
      </c>
      <c r="N2662" s="86" t="str">
        <f t="shared" si="127"/>
        <v/>
      </c>
      <c r="O2662" s="86">
        <f t="shared" si="127"/>
        <v>0</v>
      </c>
      <c r="P2662" s="86" t="str">
        <f t="shared" si="127"/>
        <v/>
      </c>
      <c r="Q2662" s="86" t="str">
        <f t="shared" si="126"/>
        <v/>
      </c>
    </row>
    <row r="2663" spans="1:17" x14ac:dyDescent="0.25">
      <c r="A2663" t="s">
        <v>3590</v>
      </c>
      <c r="B2663" t="s">
        <v>765</v>
      </c>
      <c r="C2663" t="s">
        <v>769</v>
      </c>
      <c r="D2663" t="s">
        <v>766</v>
      </c>
      <c r="E2663" t="s">
        <v>770</v>
      </c>
      <c r="F2663">
        <v>0</v>
      </c>
      <c r="G2663" t="s">
        <v>765</v>
      </c>
      <c r="H2663" t="s">
        <v>765</v>
      </c>
      <c r="J2663" s="90">
        <f t="shared" si="125"/>
        <v>99009</v>
      </c>
      <c r="K2663" s="86" t="str">
        <f t="shared" si="127"/>
        <v/>
      </c>
      <c r="L2663" s="86">
        <f t="shared" si="127"/>
        <v>174</v>
      </c>
      <c r="M2663" s="86">
        <f t="shared" si="127"/>
        <v>810</v>
      </c>
      <c r="N2663" s="86" t="str">
        <f t="shared" si="127"/>
        <v/>
      </c>
      <c r="O2663" s="86">
        <f t="shared" si="127"/>
        <v>0</v>
      </c>
      <c r="P2663" s="86" t="str">
        <f t="shared" si="127"/>
        <v/>
      </c>
      <c r="Q2663" s="86" t="str">
        <f t="shared" si="126"/>
        <v/>
      </c>
    </row>
    <row r="2664" spans="1:17" x14ac:dyDescent="0.25">
      <c r="A2664" t="s">
        <v>3591</v>
      </c>
      <c r="B2664" t="s">
        <v>765</v>
      </c>
      <c r="C2664" t="s">
        <v>769</v>
      </c>
      <c r="D2664" t="s">
        <v>766</v>
      </c>
      <c r="E2664" t="s">
        <v>770</v>
      </c>
      <c r="F2664">
        <v>0</v>
      </c>
      <c r="G2664" t="s">
        <v>765</v>
      </c>
      <c r="H2664" t="s">
        <v>765</v>
      </c>
      <c r="J2664" s="90">
        <f t="shared" si="125"/>
        <v>99010</v>
      </c>
      <c r="K2664" s="86" t="str">
        <f t="shared" si="127"/>
        <v/>
      </c>
      <c r="L2664" s="86">
        <f t="shared" si="127"/>
        <v>174</v>
      </c>
      <c r="M2664" s="86">
        <f t="shared" si="127"/>
        <v>810</v>
      </c>
      <c r="N2664" s="86" t="str">
        <f t="shared" si="127"/>
        <v/>
      </c>
      <c r="O2664" s="86">
        <f t="shared" si="127"/>
        <v>0</v>
      </c>
      <c r="P2664" s="86" t="str">
        <f t="shared" si="127"/>
        <v/>
      </c>
      <c r="Q2664" s="86" t="str">
        <f t="shared" si="126"/>
        <v/>
      </c>
    </row>
    <row r="2665" spans="1:17" x14ac:dyDescent="0.25">
      <c r="A2665" t="s">
        <v>3592</v>
      </c>
      <c r="B2665" t="s">
        <v>765</v>
      </c>
      <c r="C2665" t="s">
        <v>769</v>
      </c>
      <c r="D2665" t="s">
        <v>766</v>
      </c>
      <c r="E2665" t="s">
        <v>770</v>
      </c>
      <c r="F2665">
        <v>0</v>
      </c>
      <c r="G2665" t="s">
        <v>765</v>
      </c>
      <c r="H2665" t="s">
        <v>765</v>
      </c>
      <c r="J2665" s="90">
        <f t="shared" si="125"/>
        <v>99011</v>
      </c>
      <c r="K2665" s="86" t="str">
        <f t="shared" si="127"/>
        <v/>
      </c>
      <c r="L2665" s="86">
        <f t="shared" si="127"/>
        <v>174</v>
      </c>
      <c r="M2665" s="86">
        <f t="shared" si="127"/>
        <v>810</v>
      </c>
      <c r="N2665" s="86" t="str">
        <f t="shared" si="127"/>
        <v/>
      </c>
      <c r="O2665" s="86">
        <f t="shared" si="127"/>
        <v>0</v>
      </c>
      <c r="P2665" s="86" t="str">
        <f t="shared" si="127"/>
        <v/>
      </c>
      <c r="Q2665" s="86" t="str">
        <f t="shared" si="126"/>
        <v/>
      </c>
    </row>
    <row r="2666" spans="1:17" x14ac:dyDescent="0.25">
      <c r="A2666" t="s">
        <v>3593</v>
      </c>
      <c r="B2666" t="s">
        <v>765</v>
      </c>
      <c r="C2666" t="s">
        <v>769</v>
      </c>
      <c r="D2666" t="s">
        <v>766</v>
      </c>
      <c r="E2666" t="s">
        <v>770</v>
      </c>
      <c r="F2666">
        <v>0</v>
      </c>
      <c r="G2666" t="s">
        <v>765</v>
      </c>
      <c r="H2666" t="s">
        <v>765</v>
      </c>
      <c r="J2666" s="90">
        <f t="shared" si="125"/>
        <v>99012</v>
      </c>
      <c r="K2666" s="86" t="str">
        <f t="shared" si="127"/>
        <v/>
      </c>
      <c r="L2666" s="86">
        <f t="shared" si="127"/>
        <v>174</v>
      </c>
      <c r="M2666" s="86">
        <f t="shared" si="127"/>
        <v>810</v>
      </c>
      <c r="N2666" s="86" t="str">
        <f t="shared" si="127"/>
        <v/>
      </c>
      <c r="O2666" s="86">
        <f t="shared" si="127"/>
        <v>0</v>
      </c>
      <c r="P2666" s="86" t="str">
        <f t="shared" si="127"/>
        <v/>
      </c>
      <c r="Q2666" s="86" t="str">
        <f t="shared" si="126"/>
        <v/>
      </c>
    </row>
    <row r="2667" spans="1:17" x14ac:dyDescent="0.25">
      <c r="A2667" t="s">
        <v>3594</v>
      </c>
      <c r="B2667" t="s">
        <v>765</v>
      </c>
      <c r="C2667" t="s">
        <v>769</v>
      </c>
      <c r="D2667" t="s">
        <v>766</v>
      </c>
      <c r="E2667" t="s">
        <v>770</v>
      </c>
      <c r="F2667">
        <v>0</v>
      </c>
      <c r="G2667" t="s">
        <v>765</v>
      </c>
      <c r="H2667" t="s">
        <v>765</v>
      </c>
      <c r="J2667" s="90">
        <f t="shared" si="125"/>
        <v>99013</v>
      </c>
      <c r="K2667" s="86" t="str">
        <f t="shared" si="127"/>
        <v/>
      </c>
      <c r="L2667" s="86">
        <f t="shared" si="127"/>
        <v>174</v>
      </c>
      <c r="M2667" s="86">
        <f t="shared" si="127"/>
        <v>810</v>
      </c>
      <c r="N2667" s="86" t="str">
        <f t="shared" si="127"/>
        <v/>
      </c>
      <c r="O2667" s="86">
        <f t="shared" si="127"/>
        <v>0</v>
      </c>
      <c r="P2667" s="86" t="str">
        <f t="shared" si="127"/>
        <v/>
      </c>
      <c r="Q2667" s="86" t="str">
        <f t="shared" si="126"/>
        <v/>
      </c>
    </row>
    <row r="2668" spans="1:17" x14ac:dyDescent="0.25">
      <c r="A2668" t="s">
        <v>3595</v>
      </c>
      <c r="B2668" t="s">
        <v>765</v>
      </c>
      <c r="C2668" t="s">
        <v>769</v>
      </c>
      <c r="D2668" t="s">
        <v>766</v>
      </c>
      <c r="E2668" t="s">
        <v>770</v>
      </c>
      <c r="F2668">
        <v>0</v>
      </c>
      <c r="G2668" t="s">
        <v>765</v>
      </c>
      <c r="H2668" t="s">
        <v>765</v>
      </c>
      <c r="J2668" s="90">
        <f t="shared" si="125"/>
        <v>99014</v>
      </c>
      <c r="K2668" s="86" t="str">
        <f t="shared" si="127"/>
        <v/>
      </c>
      <c r="L2668" s="86">
        <f t="shared" si="127"/>
        <v>174</v>
      </c>
      <c r="M2668" s="86">
        <f t="shared" si="127"/>
        <v>810</v>
      </c>
      <c r="N2668" s="86" t="str">
        <f t="shared" si="127"/>
        <v/>
      </c>
      <c r="O2668" s="86">
        <f t="shared" si="127"/>
        <v>0</v>
      </c>
      <c r="P2668" s="86" t="str">
        <f t="shared" si="127"/>
        <v/>
      </c>
      <c r="Q2668" s="86" t="str">
        <f t="shared" si="126"/>
        <v/>
      </c>
    </row>
    <row r="2669" spans="1:17" x14ac:dyDescent="0.25">
      <c r="A2669" t="s">
        <v>3596</v>
      </c>
      <c r="B2669" t="s">
        <v>765</v>
      </c>
      <c r="C2669" t="s">
        <v>769</v>
      </c>
      <c r="D2669" t="s">
        <v>766</v>
      </c>
      <c r="E2669" t="s">
        <v>770</v>
      </c>
      <c r="F2669">
        <v>0</v>
      </c>
      <c r="G2669" t="s">
        <v>765</v>
      </c>
      <c r="H2669" t="s">
        <v>765</v>
      </c>
      <c r="J2669" s="90">
        <f t="shared" si="125"/>
        <v>99016</v>
      </c>
      <c r="K2669" s="86" t="str">
        <f t="shared" si="127"/>
        <v/>
      </c>
      <c r="L2669" s="86">
        <f t="shared" si="127"/>
        <v>174</v>
      </c>
      <c r="M2669" s="86">
        <f t="shared" si="127"/>
        <v>810</v>
      </c>
      <c r="N2669" s="86" t="str">
        <f t="shared" si="127"/>
        <v/>
      </c>
      <c r="O2669" s="86">
        <f t="shared" si="127"/>
        <v>0</v>
      </c>
      <c r="P2669" s="86" t="str">
        <f t="shared" si="127"/>
        <v/>
      </c>
      <c r="Q2669" s="86" t="str">
        <f t="shared" si="126"/>
        <v/>
      </c>
    </row>
    <row r="2670" spans="1:17" x14ac:dyDescent="0.25">
      <c r="A2670" t="s">
        <v>3597</v>
      </c>
      <c r="B2670" t="s">
        <v>765</v>
      </c>
      <c r="C2670" t="s">
        <v>769</v>
      </c>
      <c r="D2670" t="s">
        <v>766</v>
      </c>
      <c r="E2670" t="s">
        <v>770</v>
      </c>
      <c r="F2670">
        <v>0</v>
      </c>
      <c r="G2670" t="s">
        <v>765</v>
      </c>
      <c r="H2670" t="s">
        <v>765</v>
      </c>
      <c r="J2670" s="90">
        <f t="shared" si="125"/>
        <v>99017</v>
      </c>
      <c r="K2670" s="86" t="str">
        <f t="shared" si="127"/>
        <v/>
      </c>
      <c r="L2670" s="86">
        <f t="shared" si="127"/>
        <v>174</v>
      </c>
      <c r="M2670" s="86">
        <f t="shared" si="127"/>
        <v>810</v>
      </c>
      <c r="N2670" s="86" t="str">
        <f t="shared" si="127"/>
        <v/>
      </c>
      <c r="O2670" s="86">
        <f t="shared" si="127"/>
        <v>0</v>
      </c>
      <c r="P2670" s="86" t="str">
        <f t="shared" si="127"/>
        <v/>
      </c>
      <c r="Q2670" s="86" t="str">
        <f t="shared" si="126"/>
        <v/>
      </c>
    </row>
    <row r="2671" spans="1:17" x14ac:dyDescent="0.25">
      <c r="A2671" t="s">
        <v>3598</v>
      </c>
      <c r="B2671" t="s">
        <v>765</v>
      </c>
      <c r="C2671" t="s">
        <v>769</v>
      </c>
      <c r="D2671" t="s">
        <v>766</v>
      </c>
      <c r="E2671" t="s">
        <v>770</v>
      </c>
      <c r="F2671">
        <v>0</v>
      </c>
      <c r="G2671" t="s">
        <v>765</v>
      </c>
      <c r="H2671" t="s">
        <v>765</v>
      </c>
      <c r="J2671" s="90">
        <f t="shared" si="125"/>
        <v>99018</v>
      </c>
      <c r="K2671" s="86" t="str">
        <f t="shared" si="127"/>
        <v/>
      </c>
      <c r="L2671" s="86">
        <f t="shared" si="127"/>
        <v>174</v>
      </c>
      <c r="M2671" s="86">
        <f t="shared" si="127"/>
        <v>810</v>
      </c>
      <c r="N2671" s="86" t="str">
        <f t="shared" si="127"/>
        <v/>
      </c>
      <c r="O2671" s="86">
        <f t="shared" si="127"/>
        <v>0</v>
      </c>
      <c r="P2671" s="86" t="str">
        <f t="shared" si="127"/>
        <v/>
      </c>
      <c r="Q2671" s="86" t="str">
        <f t="shared" si="126"/>
        <v/>
      </c>
    </row>
    <row r="2672" spans="1:17" x14ac:dyDescent="0.25">
      <c r="A2672" t="s">
        <v>3599</v>
      </c>
      <c r="B2672" t="s">
        <v>765</v>
      </c>
      <c r="C2672" t="s">
        <v>769</v>
      </c>
      <c r="D2672" t="s">
        <v>766</v>
      </c>
      <c r="E2672" t="s">
        <v>770</v>
      </c>
      <c r="F2672">
        <v>0</v>
      </c>
      <c r="G2672" t="s">
        <v>765</v>
      </c>
      <c r="H2672" t="s">
        <v>765</v>
      </c>
      <c r="J2672" s="90">
        <f t="shared" si="125"/>
        <v>99019</v>
      </c>
      <c r="K2672" s="86" t="str">
        <f t="shared" si="127"/>
        <v/>
      </c>
      <c r="L2672" s="86">
        <f t="shared" si="127"/>
        <v>174</v>
      </c>
      <c r="M2672" s="86">
        <f t="shared" si="127"/>
        <v>810</v>
      </c>
      <c r="N2672" s="86" t="str">
        <f t="shared" si="127"/>
        <v/>
      </c>
      <c r="O2672" s="86">
        <f t="shared" si="127"/>
        <v>0</v>
      </c>
      <c r="P2672" s="86" t="str">
        <f t="shared" si="127"/>
        <v/>
      </c>
      <c r="Q2672" s="86" t="str">
        <f t="shared" si="126"/>
        <v/>
      </c>
    </row>
    <row r="2673" spans="1:17" x14ac:dyDescent="0.25">
      <c r="A2673" t="s">
        <v>3600</v>
      </c>
      <c r="B2673" t="s">
        <v>765</v>
      </c>
      <c r="C2673" t="s">
        <v>769</v>
      </c>
      <c r="D2673" t="s">
        <v>766</v>
      </c>
      <c r="E2673" t="s">
        <v>770</v>
      </c>
      <c r="F2673">
        <v>0</v>
      </c>
      <c r="G2673" t="s">
        <v>765</v>
      </c>
      <c r="H2673" t="s">
        <v>765</v>
      </c>
      <c r="J2673" s="90">
        <f t="shared" si="125"/>
        <v>99020</v>
      </c>
      <c r="K2673" s="86" t="str">
        <f t="shared" si="127"/>
        <v/>
      </c>
      <c r="L2673" s="86">
        <f t="shared" si="127"/>
        <v>174</v>
      </c>
      <c r="M2673" s="86">
        <f t="shared" si="127"/>
        <v>810</v>
      </c>
      <c r="N2673" s="86" t="str">
        <f t="shared" si="127"/>
        <v/>
      </c>
      <c r="O2673" s="86">
        <f t="shared" si="127"/>
        <v>0</v>
      </c>
      <c r="P2673" s="86" t="str">
        <f t="shared" si="127"/>
        <v/>
      </c>
      <c r="Q2673" s="86" t="str">
        <f t="shared" si="126"/>
        <v/>
      </c>
    </row>
    <row r="2674" spans="1:17" x14ac:dyDescent="0.25">
      <c r="A2674" t="s">
        <v>3601</v>
      </c>
      <c r="B2674" t="s">
        <v>765</v>
      </c>
      <c r="C2674" t="s">
        <v>769</v>
      </c>
      <c r="D2674" t="s">
        <v>766</v>
      </c>
      <c r="E2674" t="s">
        <v>770</v>
      </c>
      <c r="F2674">
        <v>0</v>
      </c>
      <c r="G2674" t="s">
        <v>765</v>
      </c>
      <c r="H2674" t="s">
        <v>765</v>
      </c>
      <c r="J2674" s="90">
        <f t="shared" si="125"/>
        <v>99021</v>
      </c>
      <c r="K2674" s="86" t="str">
        <f t="shared" si="127"/>
        <v/>
      </c>
      <c r="L2674" s="86">
        <f t="shared" si="127"/>
        <v>174</v>
      </c>
      <c r="M2674" s="86">
        <f t="shared" si="127"/>
        <v>810</v>
      </c>
      <c r="N2674" s="86" t="str">
        <f t="shared" si="127"/>
        <v/>
      </c>
      <c r="O2674" s="86">
        <f t="shared" si="127"/>
        <v>0</v>
      </c>
      <c r="P2674" s="86" t="str">
        <f t="shared" si="127"/>
        <v/>
      </c>
      <c r="Q2674" s="86" t="str">
        <f t="shared" si="126"/>
        <v/>
      </c>
    </row>
    <row r="2675" spans="1:17" x14ac:dyDescent="0.25">
      <c r="A2675" t="s">
        <v>3602</v>
      </c>
      <c r="B2675" t="s">
        <v>765</v>
      </c>
      <c r="C2675" t="s">
        <v>769</v>
      </c>
      <c r="D2675" t="s">
        <v>766</v>
      </c>
      <c r="E2675" t="s">
        <v>770</v>
      </c>
      <c r="F2675">
        <v>0</v>
      </c>
      <c r="G2675" t="s">
        <v>765</v>
      </c>
      <c r="H2675" t="s">
        <v>765</v>
      </c>
      <c r="J2675" s="90">
        <f t="shared" si="125"/>
        <v>99022</v>
      </c>
      <c r="K2675" s="86" t="str">
        <f t="shared" si="127"/>
        <v/>
      </c>
      <c r="L2675" s="86">
        <f t="shared" si="127"/>
        <v>174</v>
      </c>
      <c r="M2675" s="86">
        <f t="shared" si="127"/>
        <v>810</v>
      </c>
      <c r="N2675" s="86" t="str">
        <f t="shared" si="127"/>
        <v/>
      </c>
      <c r="O2675" s="86">
        <f t="shared" si="127"/>
        <v>0</v>
      </c>
      <c r="P2675" s="86" t="str">
        <f t="shared" si="127"/>
        <v/>
      </c>
      <c r="Q2675" s="86" t="str">
        <f t="shared" si="126"/>
        <v/>
      </c>
    </row>
    <row r="2676" spans="1:17" x14ac:dyDescent="0.25">
      <c r="A2676" t="s">
        <v>3603</v>
      </c>
      <c r="B2676" t="s">
        <v>765</v>
      </c>
      <c r="C2676" t="s">
        <v>769</v>
      </c>
      <c r="D2676" t="s">
        <v>766</v>
      </c>
      <c r="E2676" t="s">
        <v>770</v>
      </c>
      <c r="F2676">
        <v>0</v>
      </c>
      <c r="G2676" t="s">
        <v>765</v>
      </c>
      <c r="H2676" t="s">
        <v>765</v>
      </c>
      <c r="J2676" s="90">
        <f t="shared" si="125"/>
        <v>99024</v>
      </c>
      <c r="K2676" s="86" t="str">
        <f t="shared" si="127"/>
        <v/>
      </c>
      <c r="L2676" s="86">
        <f t="shared" si="127"/>
        <v>174</v>
      </c>
      <c r="M2676" s="86">
        <f t="shared" si="127"/>
        <v>810</v>
      </c>
      <c r="N2676" s="86" t="str">
        <f t="shared" si="127"/>
        <v/>
      </c>
      <c r="O2676" s="86">
        <f t="shared" si="127"/>
        <v>0</v>
      </c>
      <c r="P2676" s="86" t="str">
        <f t="shared" si="127"/>
        <v/>
      </c>
      <c r="Q2676" s="86" t="str">
        <f t="shared" si="126"/>
        <v/>
      </c>
    </row>
    <row r="2677" spans="1:17" x14ac:dyDescent="0.25">
      <c r="A2677" t="s">
        <v>3604</v>
      </c>
      <c r="B2677" t="s">
        <v>765</v>
      </c>
      <c r="C2677" t="s">
        <v>769</v>
      </c>
      <c r="D2677" t="s">
        <v>766</v>
      </c>
      <c r="E2677" t="s">
        <v>770</v>
      </c>
      <c r="F2677">
        <v>0</v>
      </c>
      <c r="G2677" t="s">
        <v>765</v>
      </c>
      <c r="H2677" t="s">
        <v>765</v>
      </c>
      <c r="J2677" s="90">
        <f t="shared" si="125"/>
        <v>99025</v>
      </c>
      <c r="K2677" s="86" t="str">
        <f t="shared" si="127"/>
        <v/>
      </c>
      <c r="L2677" s="86">
        <f t="shared" si="127"/>
        <v>174</v>
      </c>
      <c r="M2677" s="86">
        <f t="shared" si="127"/>
        <v>810</v>
      </c>
      <c r="N2677" s="86" t="str">
        <f t="shared" ref="N2677:Q2720" si="128">IFERROR(+E2677+0,"")</f>
        <v/>
      </c>
      <c r="O2677" s="86">
        <f t="shared" si="128"/>
        <v>0</v>
      </c>
      <c r="P2677" s="86" t="str">
        <f t="shared" si="128"/>
        <v/>
      </c>
      <c r="Q2677" s="86" t="str">
        <f t="shared" si="128"/>
        <v/>
      </c>
    </row>
    <row r="2678" spans="1:17" x14ac:dyDescent="0.25">
      <c r="A2678" t="s">
        <v>3605</v>
      </c>
      <c r="B2678" t="s">
        <v>765</v>
      </c>
      <c r="C2678" t="s">
        <v>769</v>
      </c>
      <c r="D2678" t="s">
        <v>766</v>
      </c>
      <c r="E2678" t="s">
        <v>770</v>
      </c>
      <c r="F2678">
        <v>0</v>
      </c>
      <c r="G2678" t="s">
        <v>765</v>
      </c>
      <c r="H2678" t="s">
        <v>765</v>
      </c>
      <c r="J2678" s="90">
        <f t="shared" si="125"/>
        <v>99026</v>
      </c>
      <c r="K2678" s="86" t="str">
        <f t="shared" ref="K2678:Q2738" si="129">IFERROR(+B2678+0,"")</f>
        <v/>
      </c>
      <c r="L2678" s="86">
        <f t="shared" si="129"/>
        <v>174</v>
      </c>
      <c r="M2678" s="86">
        <f t="shared" si="129"/>
        <v>810</v>
      </c>
      <c r="N2678" s="86" t="str">
        <f t="shared" si="128"/>
        <v/>
      </c>
      <c r="O2678" s="86">
        <f t="shared" si="128"/>
        <v>0</v>
      </c>
      <c r="P2678" s="86" t="str">
        <f t="shared" si="128"/>
        <v/>
      </c>
      <c r="Q2678" s="86" t="str">
        <f t="shared" si="128"/>
        <v/>
      </c>
    </row>
    <row r="2679" spans="1:17" x14ac:dyDescent="0.25">
      <c r="A2679" t="s">
        <v>3606</v>
      </c>
      <c r="B2679" t="s">
        <v>765</v>
      </c>
      <c r="C2679" t="s">
        <v>769</v>
      </c>
      <c r="D2679" t="s">
        <v>766</v>
      </c>
      <c r="E2679" t="s">
        <v>770</v>
      </c>
      <c r="F2679">
        <v>0</v>
      </c>
      <c r="G2679" t="s">
        <v>765</v>
      </c>
      <c r="H2679" t="s">
        <v>765</v>
      </c>
      <c r="J2679" s="90">
        <f t="shared" si="125"/>
        <v>99027</v>
      </c>
      <c r="K2679" s="86" t="str">
        <f t="shared" si="129"/>
        <v/>
      </c>
      <c r="L2679" s="86">
        <f t="shared" si="129"/>
        <v>174</v>
      </c>
      <c r="M2679" s="86">
        <f t="shared" si="129"/>
        <v>810</v>
      </c>
      <c r="N2679" s="86" t="str">
        <f t="shared" si="128"/>
        <v/>
      </c>
      <c r="O2679" s="86">
        <f t="shared" si="128"/>
        <v>0</v>
      </c>
      <c r="P2679" s="86" t="str">
        <f t="shared" si="128"/>
        <v/>
      </c>
      <c r="Q2679" s="86" t="str">
        <f t="shared" si="128"/>
        <v/>
      </c>
    </row>
    <row r="2680" spans="1:17" x14ac:dyDescent="0.25">
      <c r="A2680" t="s">
        <v>3607</v>
      </c>
      <c r="B2680" t="s">
        <v>765</v>
      </c>
      <c r="C2680" t="s">
        <v>769</v>
      </c>
      <c r="D2680" t="s">
        <v>766</v>
      </c>
      <c r="E2680" t="s">
        <v>770</v>
      </c>
      <c r="F2680">
        <v>0</v>
      </c>
      <c r="G2680" t="s">
        <v>765</v>
      </c>
      <c r="H2680" t="s">
        <v>765</v>
      </c>
      <c r="J2680" s="90">
        <f t="shared" si="125"/>
        <v>99028</v>
      </c>
      <c r="K2680" s="86" t="str">
        <f t="shared" si="129"/>
        <v/>
      </c>
      <c r="L2680" s="86">
        <f t="shared" si="129"/>
        <v>174</v>
      </c>
      <c r="M2680" s="86">
        <f t="shared" si="129"/>
        <v>810</v>
      </c>
      <c r="N2680" s="86" t="str">
        <f t="shared" si="128"/>
        <v/>
      </c>
      <c r="O2680" s="86">
        <f t="shared" si="128"/>
        <v>0</v>
      </c>
      <c r="P2680" s="86" t="str">
        <f t="shared" si="128"/>
        <v/>
      </c>
      <c r="Q2680" s="86" t="str">
        <f t="shared" si="128"/>
        <v/>
      </c>
    </row>
    <row r="2681" spans="1:17" x14ac:dyDescent="0.25">
      <c r="A2681" t="s">
        <v>3608</v>
      </c>
      <c r="B2681" t="s">
        <v>765</v>
      </c>
      <c r="C2681" t="s">
        <v>769</v>
      </c>
      <c r="D2681" t="s">
        <v>766</v>
      </c>
      <c r="E2681" t="s">
        <v>770</v>
      </c>
      <c r="F2681">
        <v>0</v>
      </c>
      <c r="G2681" t="s">
        <v>765</v>
      </c>
      <c r="H2681" t="s">
        <v>765</v>
      </c>
      <c r="J2681" s="90">
        <f t="shared" si="125"/>
        <v>99029</v>
      </c>
      <c r="K2681" s="86" t="str">
        <f t="shared" si="129"/>
        <v/>
      </c>
      <c r="L2681" s="86">
        <f t="shared" si="129"/>
        <v>174</v>
      </c>
      <c r="M2681" s="86">
        <f t="shared" si="129"/>
        <v>810</v>
      </c>
      <c r="N2681" s="86" t="str">
        <f t="shared" si="128"/>
        <v/>
      </c>
      <c r="O2681" s="86">
        <f t="shared" si="128"/>
        <v>0</v>
      </c>
      <c r="P2681" s="86" t="str">
        <f t="shared" si="128"/>
        <v/>
      </c>
      <c r="Q2681" s="86" t="str">
        <f t="shared" si="128"/>
        <v/>
      </c>
    </row>
    <row r="2682" spans="1:17" x14ac:dyDescent="0.25">
      <c r="A2682" t="s">
        <v>3609</v>
      </c>
      <c r="B2682" t="s">
        <v>765</v>
      </c>
      <c r="C2682" t="s">
        <v>769</v>
      </c>
      <c r="D2682" t="s">
        <v>766</v>
      </c>
      <c r="E2682" t="s">
        <v>765</v>
      </c>
      <c r="F2682">
        <v>0</v>
      </c>
      <c r="G2682" t="s">
        <v>765</v>
      </c>
      <c r="H2682" t="s">
        <v>765</v>
      </c>
      <c r="J2682" s="90">
        <f t="shared" si="125"/>
        <v>99030</v>
      </c>
      <c r="K2682" s="86" t="str">
        <f t="shared" si="129"/>
        <v/>
      </c>
      <c r="L2682" s="86">
        <f t="shared" si="129"/>
        <v>174</v>
      </c>
      <c r="M2682" s="86">
        <f t="shared" si="129"/>
        <v>810</v>
      </c>
      <c r="N2682" s="86" t="str">
        <f t="shared" si="128"/>
        <v/>
      </c>
      <c r="O2682" s="86">
        <f t="shared" si="128"/>
        <v>0</v>
      </c>
      <c r="P2682" s="86" t="str">
        <f t="shared" si="128"/>
        <v/>
      </c>
      <c r="Q2682" s="86" t="str">
        <f t="shared" si="128"/>
        <v/>
      </c>
    </row>
    <row r="2683" spans="1:17" x14ac:dyDescent="0.25">
      <c r="A2683" t="s">
        <v>3610</v>
      </c>
      <c r="B2683" t="s">
        <v>765</v>
      </c>
      <c r="C2683" t="s">
        <v>769</v>
      </c>
      <c r="D2683" t="s">
        <v>766</v>
      </c>
      <c r="E2683" t="s">
        <v>765</v>
      </c>
      <c r="F2683">
        <v>0</v>
      </c>
      <c r="G2683" t="s">
        <v>765</v>
      </c>
      <c r="H2683" t="s">
        <v>765</v>
      </c>
      <c r="J2683" s="90">
        <f t="shared" si="125"/>
        <v>99031</v>
      </c>
      <c r="K2683" s="86" t="str">
        <f t="shared" si="129"/>
        <v/>
      </c>
      <c r="L2683" s="86">
        <f t="shared" si="129"/>
        <v>174</v>
      </c>
      <c r="M2683" s="86">
        <f t="shared" si="129"/>
        <v>810</v>
      </c>
      <c r="N2683" s="86" t="str">
        <f t="shared" si="128"/>
        <v/>
      </c>
      <c r="O2683" s="86">
        <f t="shared" si="128"/>
        <v>0</v>
      </c>
      <c r="P2683" s="86" t="str">
        <f t="shared" si="128"/>
        <v/>
      </c>
      <c r="Q2683" s="86" t="str">
        <f t="shared" si="128"/>
        <v/>
      </c>
    </row>
    <row r="2684" spans="1:17" x14ac:dyDescent="0.25">
      <c r="A2684" t="s">
        <v>3611</v>
      </c>
      <c r="B2684" t="s">
        <v>765</v>
      </c>
      <c r="C2684" t="s">
        <v>769</v>
      </c>
      <c r="D2684" t="s">
        <v>766</v>
      </c>
      <c r="E2684" t="s">
        <v>765</v>
      </c>
      <c r="F2684">
        <v>0</v>
      </c>
      <c r="G2684" t="s">
        <v>765</v>
      </c>
      <c r="H2684" t="s">
        <v>765</v>
      </c>
      <c r="J2684" s="90">
        <f t="shared" si="125"/>
        <v>99032</v>
      </c>
      <c r="K2684" s="86" t="str">
        <f t="shared" si="129"/>
        <v/>
      </c>
      <c r="L2684" s="86">
        <f t="shared" si="129"/>
        <v>174</v>
      </c>
      <c r="M2684" s="86">
        <f t="shared" si="129"/>
        <v>810</v>
      </c>
      <c r="N2684" s="86" t="str">
        <f t="shared" si="128"/>
        <v/>
      </c>
      <c r="O2684" s="86">
        <f t="shared" si="128"/>
        <v>0</v>
      </c>
      <c r="P2684" s="86" t="str">
        <f t="shared" si="128"/>
        <v/>
      </c>
      <c r="Q2684" s="86" t="str">
        <f t="shared" si="128"/>
        <v/>
      </c>
    </row>
    <row r="2685" spans="1:17" x14ac:dyDescent="0.25">
      <c r="A2685" t="s">
        <v>3612</v>
      </c>
      <c r="B2685" t="s">
        <v>765</v>
      </c>
      <c r="C2685" t="s">
        <v>769</v>
      </c>
      <c r="D2685" t="s">
        <v>766</v>
      </c>
      <c r="E2685" t="s">
        <v>765</v>
      </c>
      <c r="F2685">
        <v>0</v>
      </c>
      <c r="G2685" t="s">
        <v>765</v>
      </c>
      <c r="H2685" t="s">
        <v>765</v>
      </c>
      <c r="J2685" s="90">
        <f t="shared" si="125"/>
        <v>99033</v>
      </c>
      <c r="K2685" s="86" t="str">
        <f t="shared" si="129"/>
        <v/>
      </c>
      <c r="L2685" s="86">
        <f t="shared" si="129"/>
        <v>174</v>
      </c>
      <c r="M2685" s="86">
        <f t="shared" si="129"/>
        <v>810</v>
      </c>
      <c r="N2685" s="86" t="str">
        <f t="shared" si="128"/>
        <v/>
      </c>
      <c r="O2685" s="86">
        <f t="shared" si="128"/>
        <v>0</v>
      </c>
      <c r="P2685" s="86" t="str">
        <f t="shared" si="128"/>
        <v/>
      </c>
      <c r="Q2685" s="86" t="str">
        <f t="shared" si="128"/>
        <v/>
      </c>
    </row>
    <row r="2686" spans="1:17" x14ac:dyDescent="0.25">
      <c r="A2686" t="s">
        <v>3613</v>
      </c>
      <c r="B2686" t="s">
        <v>765</v>
      </c>
      <c r="C2686" t="s">
        <v>769</v>
      </c>
      <c r="D2686" t="s">
        <v>766</v>
      </c>
      <c r="E2686" t="s">
        <v>765</v>
      </c>
      <c r="F2686">
        <v>0</v>
      </c>
      <c r="G2686" t="s">
        <v>765</v>
      </c>
      <c r="H2686" t="s">
        <v>765</v>
      </c>
      <c r="J2686" s="90">
        <f t="shared" si="125"/>
        <v>99034</v>
      </c>
      <c r="K2686" s="86" t="str">
        <f t="shared" si="129"/>
        <v/>
      </c>
      <c r="L2686" s="86">
        <f t="shared" si="129"/>
        <v>174</v>
      </c>
      <c r="M2686" s="86">
        <f t="shared" si="129"/>
        <v>810</v>
      </c>
      <c r="N2686" s="86" t="str">
        <f t="shared" si="128"/>
        <v/>
      </c>
      <c r="O2686" s="86">
        <f t="shared" si="128"/>
        <v>0</v>
      </c>
      <c r="P2686" s="86" t="str">
        <f t="shared" si="128"/>
        <v/>
      </c>
      <c r="Q2686" s="86" t="str">
        <f t="shared" si="128"/>
        <v/>
      </c>
    </row>
    <row r="2687" spans="1:17" x14ac:dyDescent="0.25">
      <c r="A2687" t="s">
        <v>3614</v>
      </c>
      <c r="B2687" t="s">
        <v>765</v>
      </c>
      <c r="C2687" t="s">
        <v>769</v>
      </c>
      <c r="D2687" t="s">
        <v>766</v>
      </c>
      <c r="E2687" t="s">
        <v>765</v>
      </c>
      <c r="F2687">
        <v>1</v>
      </c>
      <c r="G2687" t="s">
        <v>765</v>
      </c>
      <c r="H2687" t="s">
        <v>765</v>
      </c>
      <c r="J2687" s="90">
        <f t="shared" si="125"/>
        <v>99036</v>
      </c>
      <c r="K2687" s="86" t="str">
        <f t="shared" si="129"/>
        <v/>
      </c>
      <c r="L2687" s="86">
        <f t="shared" si="129"/>
        <v>174</v>
      </c>
      <c r="M2687" s="86">
        <f t="shared" si="129"/>
        <v>810</v>
      </c>
      <c r="N2687" s="86" t="str">
        <f t="shared" si="128"/>
        <v/>
      </c>
      <c r="O2687" s="86">
        <f t="shared" si="128"/>
        <v>1</v>
      </c>
      <c r="P2687" s="86" t="str">
        <f t="shared" si="128"/>
        <v/>
      </c>
      <c r="Q2687" s="86" t="str">
        <f t="shared" si="128"/>
        <v/>
      </c>
    </row>
    <row r="2688" spans="1:17" x14ac:dyDescent="0.25">
      <c r="A2688" t="s">
        <v>3615</v>
      </c>
      <c r="B2688" t="s">
        <v>765</v>
      </c>
      <c r="C2688" t="s">
        <v>769</v>
      </c>
      <c r="D2688" t="s">
        <v>766</v>
      </c>
      <c r="E2688" t="s">
        <v>765</v>
      </c>
      <c r="F2688">
        <v>0</v>
      </c>
      <c r="G2688" t="s">
        <v>765</v>
      </c>
      <c r="H2688" t="s">
        <v>765</v>
      </c>
      <c r="J2688" s="90">
        <f t="shared" si="125"/>
        <v>99097</v>
      </c>
      <c r="K2688" s="86" t="str">
        <f t="shared" si="129"/>
        <v/>
      </c>
      <c r="L2688" s="86">
        <f t="shared" si="129"/>
        <v>174</v>
      </c>
      <c r="M2688" s="86">
        <f t="shared" si="129"/>
        <v>810</v>
      </c>
      <c r="N2688" s="86" t="str">
        <f t="shared" si="128"/>
        <v/>
      </c>
      <c r="O2688" s="86">
        <f t="shared" si="128"/>
        <v>0</v>
      </c>
      <c r="P2688" s="86" t="str">
        <f t="shared" si="128"/>
        <v/>
      </c>
      <c r="Q2688" s="86" t="str">
        <f t="shared" si="128"/>
        <v/>
      </c>
    </row>
    <row r="2689" spans="1:17" x14ac:dyDescent="0.25">
      <c r="A2689" t="s">
        <v>3616</v>
      </c>
      <c r="B2689" t="s">
        <v>765</v>
      </c>
      <c r="C2689" t="s">
        <v>769</v>
      </c>
      <c r="D2689" t="s">
        <v>766</v>
      </c>
      <c r="E2689" t="s">
        <v>770</v>
      </c>
      <c r="F2689">
        <v>0</v>
      </c>
      <c r="G2689" t="s">
        <v>765</v>
      </c>
      <c r="H2689" t="s">
        <v>765</v>
      </c>
      <c r="J2689" s="90">
        <f t="shared" si="125"/>
        <v>99098</v>
      </c>
      <c r="K2689" s="86" t="str">
        <f t="shared" si="129"/>
        <v/>
      </c>
      <c r="L2689" s="86">
        <f t="shared" si="129"/>
        <v>174</v>
      </c>
      <c r="M2689" s="86">
        <f t="shared" si="129"/>
        <v>810</v>
      </c>
      <c r="N2689" s="86" t="str">
        <f t="shared" si="128"/>
        <v/>
      </c>
      <c r="O2689" s="86">
        <f t="shared" si="128"/>
        <v>0</v>
      </c>
      <c r="P2689" s="86" t="str">
        <f t="shared" si="128"/>
        <v/>
      </c>
      <c r="Q2689" s="86" t="str">
        <f t="shared" si="128"/>
        <v/>
      </c>
    </row>
    <row r="2690" spans="1:17" x14ac:dyDescent="0.25">
      <c r="A2690" t="s">
        <v>3617</v>
      </c>
      <c r="B2690" t="s">
        <v>765</v>
      </c>
      <c r="C2690" t="s">
        <v>769</v>
      </c>
      <c r="D2690" t="s">
        <v>766</v>
      </c>
      <c r="E2690" t="s">
        <v>767</v>
      </c>
      <c r="F2690">
        <v>1</v>
      </c>
      <c r="G2690" t="s">
        <v>1339</v>
      </c>
      <c r="H2690" t="s">
        <v>765</v>
      </c>
      <c r="J2690" s="90">
        <f t="shared" ref="J2690:J2753" si="130">IFERROR(+A2690+0,A2690)</f>
        <v>9999999</v>
      </c>
      <c r="K2690" s="86" t="str">
        <f t="shared" si="129"/>
        <v/>
      </c>
      <c r="L2690" s="86">
        <f t="shared" si="129"/>
        <v>174</v>
      </c>
      <c r="M2690" s="86">
        <f t="shared" si="129"/>
        <v>810</v>
      </c>
      <c r="N2690" s="86">
        <f t="shared" si="128"/>
        <v>13</v>
      </c>
      <c r="O2690" s="86">
        <f t="shared" si="128"/>
        <v>1</v>
      </c>
      <c r="P2690" s="86">
        <f t="shared" si="128"/>
        <v>5</v>
      </c>
      <c r="Q2690" s="86" t="str">
        <f t="shared" si="128"/>
        <v/>
      </c>
    </row>
    <row r="2691" spans="1:17" x14ac:dyDescent="0.25">
      <c r="A2691" t="s">
        <v>3618</v>
      </c>
      <c r="B2691" t="s">
        <v>765</v>
      </c>
      <c r="C2691" t="s">
        <v>769</v>
      </c>
      <c r="D2691" t="s">
        <v>851</v>
      </c>
      <c r="E2691" t="s">
        <v>767</v>
      </c>
      <c r="F2691">
        <v>1</v>
      </c>
      <c r="G2691" t="s">
        <v>1339</v>
      </c>
      <c r="H2691" t="s">
        <v>765</v>
      </c>
      <c r="J2691" s="90">
        <f t="shared" si="130"/>
        <v>99999999</v>
      </c>
      <c r="K2691" s="86" t="str">
        <f t="shared" si="129"/>
        <v/>
      </c>
      <c r="L2691" s="86">
        <f t="shared" si="129"/>
        <v>174</v>
      </c>
      <c r="M2691" s="86">
        <f t="shared" si="129"/>
        <v>101</v>
      </c>
      <c r="N2691" s="86">
        <f t="shared" si="128"/>
        <v>13</v>
      </c>
      <c r="O2691" s="86">
        <f t="shared" si="128"/>
        <v>1</v>
      </c>
      <c r="P2691" s="86">
        <f t="shared" si="128"/>
        <v>5</v>
      </c>
      <c r="Q2691" s="86" t="str">
        <f t="shared" si="128"/>
        <v/>
      </c>
    </row>
    <row r="2692" spans="1:17" x14ac:dyDescent="0.25">
      <c r="A2692" t="s">
        <v>3619</v>
      </c>
      <c r="B2692" t="s">
        <v>765</v>
      </c>
      <c r="C2692" t="s">
        <v>769</v>
      </c>
      <c r="D2692" t="s">
        <v>798</v>
      </c>
      <c r="E2692" t="s">
        <v>773</v>
      </c>
      <c r="F2692">
        <v>1</v>
      </c>
      <c r="G2692" t="s">
        <v>913</v>
      </c>
      <c r="H2692" t="s">
        <v>765</v>
      </c>
      <c r="J2692" s="90" t="str">
        <f t="shared" si="130"/>
        <v>ANLÆG 134</v>
      </c>
      <c r="K2692" s="86" t="str">
        <f t="shared" si="129"/>
        <v/>
      </c>
      <c r="L2692" s="86">
        <f t="shared" si="129"/>
        <v>174</v>
      </c>
      <c r="M2692" s="86">
        <f t="shared" si="129"/>
        <v>103</v>
      </c>
      <c r="N2692" s="86">
        <f t="shared" si="128"/>
        <v>20</v>
      </c>
      <c r="O2692" s="86">
        <f t="shared" si="128"/>
        <v>1</v>
      </c>
      <c r="P2692" s="86">
        <f t="shared" si="128"/>
        <v>10060</v>
      </c>
      <c r="Q2692" s="86" t="str">
        <f t="shared" si="128"/>
        <v/>
      </c>
    </row>
    <row r="2693" spans="1:17" x14ac:dyDescent="0.25">
      <c r="A2693" t="s">
        <v>3620</v>
      </c>
      <c r="B2693" t="s">
        <v>765</v>
      </c>
      <c r="C2693" t="s">
        <v>769</v>
      </c>
      <c r="D2693" t="s">
        <v>798</v>
      </c>
      <c r="E2693" t="s">
        <v>984</v>
      </c>
      <c r="F2693">
        <v>1</v>
      </c>
      <c r="G2693" t="s">
        <v>913</v>
      </c>
      <c r="H2693" t="s">
        <v>765</v>
      </c>
      <c r="J2693" s="90" t="str">
        <f t="shared" si="130"/>
        <v>ANLÆG 135</v>
      </c>
      <c r="K2693" s="86" t="str">
        <f t="shared" si="129"/>
        <v/>
      </c>
      <c r="L2693" s="86">
        <f t="shared" si="129"/>
        <v>174</v>
      </c>
      <c r="M2693" s="86">
        <f t="shared" si="129"/>
        <v>103</v>
      </c>
      <c r="N2693" s="86">
        <f t="shared" si="128"/>
        <v>100</v>
      </c>
      <c r="O2693" s="86">
        <f t="shared" si="128"/>
        <v>1</v>
      </c>
      <c r="P2693" s="86">
        <f t="shared" si="128"/>
        <v>10060</v>
      </c>
      <c r="Q2693" s="86" t="str">
        <f t="shared" si="128"/>
        <v/>
      </c>
    </row>
    <row r="2694" spans="1:17" x14ac:dyDescent="0.25">
      <c r="A2694" t="s">
        <v>3621</v>
      </c>
      <c r="B2694" t="s">
        <v>765</v>
      </c>
      <c r="C2694" t="s">
        <v>769</v>
      </c>
      <c r="D2694" t="s">
        <v>798</v>
      </c>
      <c r="E2694" t="s">
        <v>984</v>
      </c>
      <c r="F2694">
        <v>1</v>
      </c>
      <c r="G2694" t="s">
        <v>913</v>
      </c>
      <c r="H2694" t="s">
        <v>765</v>
      </c>
      <c r="J2694" s="90" t="str">
        <f t="shared" si="130"/>
        <v>ANLÆG 136</v>
      </c>
      <c r="K2694" s="86" t="str">
        <f t="shared" si="129"/>
        <v/>
      </c>
      <c r="L2694" s="86">
        <f t="shared" si="129"/>
        <v>174</v>
      </c>
      <c r="M2694" s="86">
        <f t="shared" si="129"/>
        <v>103</v>
      </c>
      <c r="N2694" s="86">
        <f t="shared" si="128"/>
        <v>100</v>
      </c>
      <c r="O2694" s="86">
        <f t="shared" si="128"/>
        <v>1</v>
      </c>
      <c r="P2694" s="86">
        <f t="shared" si="128"/>
        <v>10060</v>
      </c>
      <c r="Q2694" s="86" t="str">
        <f t="shared" si="128"/>
        <v/>
      </c>
    </row>
    <row r="2695" spans="1:17" x14ac:dyDescent="0.25">
      <c r="A2695" t="s">
        <v>3622</v>
      </c>
      <c r="B2695" t="s">
        <v>765</v>
      </c>
      <c r="C2695" t="s">
        <v>769</v>
      </c>
      <c r="D2695" t="s">
        <v>798</v>
      </c>
      <c r="E2695" t="s">
        <v>984</v>
      </c>
      <c r="F2695">
        <v>1</v>
      </c>
      <c r="G2695" t="s">
        <v>913</v>
      </c>
      <c r="H2695" t="s">
        <v>765</v>
      </c>
      <c r="J2695" s="90" t="str">
        <f t="shared" si="130"/>
        <v>ANLÆG 137</v>
      </c>
      <c r="K2695" s="86" t="str">
        <f t="shared" si="129"/>
        <v/>
      </c>
      <c r="L2695" s="86">
        <f t="shared" si="129"/>
        <v>174</v>
      </c>
      <c r="M2695" s="86">
        <f t="shared" si="129"/>
        <v>103</v>
      </c>
      <c r="N2695" s="86">
        <f t="shared" si="128"/>
        <v>100</v>
      </c>
      <c r="O2695" s="86">
        <f t="shared" si="128"/>
        <v>1</v>
      </c>
      <c r="P2695" s="86">
        <f t="shared" si="128"/>
        <v>10060</v>
      </c>
      <c r="Q2695" s="86" t="str">
        <f t="shared" si="128"/>
        <v/>
      </c>
    </row>
    <row r="2696" spans="1:17" x14ac:dyDescent="0.25">
      <c r="A2696" t="s">
        <v>3623</v>
      </c>
      <c r="B2696" t="s">
        <v>765</v>
      </c>
      <c r="C2696" t="s">
        <v>769</v>
      </c>
      <c r="D2696" t="s">
        <v>798</v>
      </c>
      <c r="E2696" t="s">
        <v>984</v>
      </c>
      <c r="F2696">
        <v>1</v>
      </c>
      <c r="G2696" t="s">
        <v>913</v>
      </c>
      <c r="H2696" t="s">
        <v>765</v>
      </c>
      <c r="J2696" s="90" t="str">
        <f t="shared" si="130"/>
        <v>ANLÆG 138</v>
      </c>
      <c r="K2696" s="86" t="str">
        <f t="shared" si="129"/>
        <v/>
      </c>
      <c r="L2696" s="86">
        <f t="shared" si="129"/>
        <v>174</v>
      </c>
      <c r="M2696" s="86">
        <f t="shared" si="129"/>
        <v>103</v>
      </c>
      <c r="N2696" s="86">
        <f t="shared" si="128"/>
        <v>100</v>
      </c>
      <c r="O2696" s="86">
        <f t="shared" si="128"/>
        <v>1</v>
      </c>
      <c r="P2696" s="86">
        <f t="shared" si="128"/>
        <v>10060</v>
      </c>
      <c r="Q2696" s="86" t="str">
        <f t="shared" si="128"/>
        <v/>
      </c>
    </row>
    <row r="2697" spans="1:17" x14ac:dyDescent="0.25">
      <c r="A2697" t="s">
        <v>3624</v>
      </c>
      <c r="B2697" t="s">
        <v>765</v>
      </c>
      <c r="C2697" t="s">
        <v>769</v>
      </c>
      <c r="D2697" t="s">
        <v>772</v>
      </c>
      <c r="E2697" t="s">
        <v>984</v>
      </c>
      <c r="F2697">
        <v>1</v>
      </c>
      <c r="G2697" t="s">
        <v>913</v>
      </c>
      <c r="H2697" t="s">
        <v>765</v>
      </c>
      <c r="J2697" s="90" t="str">
        <f t="shared" si="130"/>
        <v>ANLÆG 148</v>
      </c>
      <c r="K2697" s="86" t="str">
        <f t="shared" si="129"/>
        <v/>
      </c>
      <c r="L2697" s="86">
        <f t="shared" si="129"/>
        <v>174</v>
      </c>
      <c r="M2697" s="86">
        <f t="shared" si="129"/>
        <v>940</v>
      </c>
      <c r="N2697" s="86">
        <f t="shared" si="128"/>
        <v>100</v>
      </c>
      <c r="O2697" s="86">
        <f t="shared" si="128"/>
        <v>1</v>
      </c>
      <c r="P2697" s="86">
        <f t="shared" si="128"/>
        <v>10060</v>
      </c>
      <c r="Q2697" s="86" t="str">
        <f t="shared" si="128"/>
        <v/>
      </c>
    </row>
    <row r="2698" spans="1:17" x14ac:dyDescent="0.25">
      <c r="A2698" t="s">
        <v>3625</v>
      </c>
      <c r="B2698" t="s">
        <v>765</v>
      </c>
      <c r="C2698" t="s">
        <v>769</v>
      </c>
      <c r="D2698" t="s">
        <v>772</v>
      </c>
      <c r="E2698" t="s">
        <v>773</v>
      </c>
      <c r="F2698">
        <v>1</v>
      </c>
      <c r="G2698" t="s">
        <v>913</v>
      </c>
      <c r="H2698" t="s">
        <v>765</v>
      </c>
      <c r="J2698" s="90" t="str">
        <f t="shared" si="130"/>
        <v>ANLÆG 155</v>
      </c>
      <c r="K2698" s="86" t="str">
        <f t="shared" si="129"/>
        <v/>
      </c>
      <c r="L2698" s="86">
        <f t="shared" si="129"/>
        <v>174</v>
      </c>
      <c r="M2698" s="86">
        <f t="shared" si="129"/>
        <v>940</v>
      </c>
      <c r="N2698" s="86">
        <f t="shared" si="128"/>
        <v>20</v>
      </c>
      <c r="O2698" s="86">
        <f t="shared" si="128"/>
        <v>1</v>
      </c>
      <c r="P2698" s="86">
        <f t="shared" si="128"/>
        <v>10060</v>
      </c>
      <c r="Q2698" s="86" t="str">
        <f t="shared" si="128"/>
        <v/>
      </c>
    </row>
    <row r="2699" spans="1:17" x14ac:dyDescent="0.25">
      <c r="A2699" t="s">
        <v>3626</v>
      </c>
      <c r="B2699" t="s">
        <v>765</v>
      </c>
      <c r="C2699" t="s">
        <v>769</v>
      </c>
      <c r="D2699" t="s">
        <v>772</v>
      </c>
      <c r="E2699" t="s">
        <v>773</v>
      </c>
      <c r="F2699">
        <v>1</v>
      </c>
      <c r="G2699" t="s">
        <v>913</v>
      </c>
      <c r="H2699" t="s">
        <v>765</v>
      </c>
      <c r="J2699" s="90" t="str">
        <f t="shared" si="130"/>
        <v>ANLÆG 156</v>
      </c>
      <c r="K2699" s="86" t="str">
        <f t="shared" si="129"/>
        <v/>
      </c>
      <c r="L2699" s="86">
        <f t="shared" si="129"/>
        <v>174</v>
      </c>
      <c r="M2699" s="86">
        <f t="shared" si="129"/>
        <v>940</v>
      </c>
      <c r="N2699" s="86">
        <f t="shared" si="128"/>
        <v>20</v>
      </c>
      <c r="O2699" s="86">
        <f t="shared" si="128"/>
        <v>1</v>
      </c>
      <c r="P2699" s="86">
        <f t="shared" si="128"/>
        <v>10060</v>
      </c>
      <c r="Q2699" s="86" t="str">
        <f t="shared" si="128"/>
        <v/>
      </c>
    </row>
    <row r="2700" spans="1:17" x14ac:dyDescent="0.25">
      <c r="A2700" t="s">
        <v>3627</v>
      </c>
      <c r="B2700" t="s">
        <v>765</v>
      </c>
      <c r="C2700" t="s">
        <v>769</v>
      </c>
      <c r="D2700" t="s">
        <v>772</v>
      </c>
      <c r="E2700" t="s">
        <v>773</v>
      </c>
      <c r="F2700">
        <v>1</v>
      </c>
      <c r="G2700" t="s">
        <v>913</v>
      </c>
      <c r="H2700" t="s">
        <v>765</v>
      </c>
      <c r="J2700" s="90" t="str">
        <f t="shared" si="130"/>
        <v>ANLÆG 157</v>
      </c>
      <c r="K2700" s="86" t="str">
        <f t="shared" si="129"/>
        <v/>
      </c>
      <c r="L2700" s="86">
        <f t="shared" si="129"/>
        <v>174</v>
      </c>
      <c r="M2700" s="86">
        <f t="shared" si="129"/>
        <v>940</v>
      </c>
      <c r="N2700" s="86">
        <f t="shared" si="128"/>
        <v>20</v>
      </c>
      <c r="O2700" s="86">
        <f t="shared" si="128"/>
        <v>1</v>
      </c>
      <c r="P2700" s="86">
        <f t="shared" si="128"/>
        <v>10060</v>
      </c>
      <c r="Q2700" s="86" t="str">
        <f t="shared" si="128"/>
        <v/>
      </c>
    </row>
    <row r="2701" spans="1:17" x14ac:dyDescent="0.25">
      <c r="A2701" t="s">
        <v>3628</v>
      </c>
      <c r="B2701" t="s">
        <v>765</v>
      </c>
      <c r="C2701" t="s">
        <v>769</v>
      </c>
      <c r="D2701" t="s">
        <v>772</v>
      </c>
      <c r="E2701" t="s">
        <v>773</v>
      </c>
      <c r="F2701">
        <v>1</v>
      </c>
      <c r="G2701" t="s">
        <v>913</v>
      </c>
      <c r="H2701" t="s">
        <v>765</v>
      </c>
      <c r="J2701" s="90" t="str">
        <f t="shared" si="130"/>
        <v>ANLÆG 158</v>
      </c>
      <c r="K2701" s="86" t="str">
        <f t="shared" si="129"/>
        <v/>
      </c>
      <c r="L2701" s="86">
        <f t="shared" si="129"/>
        <v>174</v>
      </c>
      <c r="M2701" s="86">
        <f t="shared" si="129"/>
        <v>940</v>
      </c>
      <c r="N2701" s="86">
        <f t="shared" si="128"/>
        <v>20</v>
      </c>
      <c r="O2701" s="86">
        <f t="shared" si="128"/>
        <v>1</v>
      </c>
      <c r="P2701" s="86">
        <f t="shared" si="128"/>
        <v>10060</v>
      </c>
      <c r="Q2701" s="86" t="str">
        <f t="shared" si="128"/>
        <v/>
      </c>
    </row>
    <row r="2702" spans="1:17" x14ac:dyDescent="0.25">
      <c r="A2702" t="s">
        <v>3629</v>
      </c>
      <c r="B2702" t="s">
        <v>765</v>
      </c>
      <c r="C2702" t="s">
        <v>769</v>
      </c>
      <c r="D2702" t="s">
        <v>772</v>
      </c>
      <c r="E2702" t="s">
        <v>773</v>
      </c>
      <c r="F2702">
        <v>1</v>
      </c>
      <c r="G2702" t="s">
        <v>913</v>
      </c>
      <c r="H2702" t="s">
        <v>765</v>
      </c>
      <c r="J2702" s="90" t="str">
        <f t="shared" si="130"/>
        <v>ANLÆG 159</v>
      </c>
      <c r="K2702" s="86" t="str">
        <f t="shared" si="129"/>
        <v/>
      </c>
      <c r="L2702" s="86">
        <f t="shared" si="129"/>
        <v>174</v>
      </c>
      <c r="M2702" s="86">
        <f t="shared" si="129"/>
        <v>940</v>
      </c>
      <c r="N2702" s="86">
        <f t="shared" si="128"/>
        <v>20</v>
      </c>
      <c r="O2702" s="86">
        <f t="shared" si="128"/>
        <v>1</v>
      </c>
      <c r="P2702" s="86">
        <f t="shared" si="128"/>
        <v>10060</v>
      </c>
      <c r="Q2702" s="86" t="str">
        <f t="shared" si="128"/>
        <v/>
      </c>
    </row>
    <row r="2703" spans="1:17" x14ac:dyDescent="0.25">
      <c r="A2703" t="s">
        <v>3630</v>
      </c>
      <c r="B2703" t="s">
        <v>765</v>
      </c>
      <c r="C2703" t="s">
        <v>769</v>
      </c>
      <c r="D2703" t="s">
        <v>772</v>
      </c>
      <c r="E2703" t="s">
        <v>773</v>
      </c>
      <c r="F2703">
        <v>1</v>
      </c>
      <c r="G2703" t="s">
        <v>913</v>
      </c>
      <c r="H2703" t="s">
        <v>765</v>
      </c>
      <c r="J2703" s="90" t="str">
        <f t="shared" si="130"/>
        <v>ANLÆG 160</v>
      </c>
      <c r="K2703" s="86" t="str">
        <f t="shared" si="129"/>
        <v/>
      </c>
      <c r="L2703" s="86">
        <f t="shared" si="129"/>
        <v>174</v>
      </c>
      <c r="M2703" s="86">
        <f t="shared" si="129"/>
        <v>940</v>
      </c>
      <c r="N2703" s="86">
        <f t="shared" si="128"/>
        <v>20</v>
      </c>
      <c r="O2703" s="86">
        <f t="shared" si="128"/>
        <v>1</v>
      </c>
      <c r="P2703" s="86">
        <f t="shared" si="128"/>
        <v>10060</v>
      </c>
      <c r="Q2703" s="86" t="str">
        <f t="shared" si="128"/>
        <v/>
      </c>
    </row>
    <row r="2704" spans="1:17" x14ac:dyDescent="0.25">
      <c r="A2704" t="s">
        <v>3631</v>
      </c>
      <c r="B2704" t="s">
        <v>765</v>
      </c>
      <c r="C2704" t="s">
        <v>769</v>
      </c>
      <c r="D2704" t="s">
        <v>798</v>
      </c>
      <c r="E2704" t="s">
        <v>984</v>
      </c>
      <c r="F2704">
        <v>1</v>
      </c>
      <c r="G2704" t="s">
        <v>913</v>
      </c>
      <c r="H2704" t="s">
        <v>765</v>
      </c>
      <c r="J2704" s="90" t="str">
        <f t="shared" si="130"/>
        <v>ANLÆG 46</v>
      </c>
      <c r="K2704" s="86" t="str">
        <f t="shared" si="129"/>
        <v/>
      </c>
      <c r="L2704" s="86">
        <f t="shared" si="129"/>
        <v>174</v>
      </c>
      <c r="M2704" s="86">
        <f t="shared" si="129"/>
        <v>103</v>
      </c>
      <c r="N2704" s="86">
        <f t="shared" si="128"/>
        <v>100</v>
      </c>
      <c r="O2704" s="86">
        <f t="shared" si="128"/>
        <v>1</v>
      </c>
      <c r="P2704" s="86">
        <f t="shared" si="128"/>
        <v>10060</v>
      </c>
      <c r="Q2704" s="86" t="str">
        <f t="shared" si="128"/>
        <v/>
      </c>
    </row>
    <row r="2705" spans="1:17" x14ac:dyDescent="0.25">
      <c r="A2705" t="s">
        <v>3632</v>
      </c>
      <c r="B2705" t="s">
        <v>765</v>
      </c>
      <c r="C2705" t="s">
        <v>769</v>
      </c>
      <c r="D2705" t="s">
        <v>772</v>
      </c>
      <c r="E2705" t="s">
        <v>984</v>
      </c>
      <c r="F2705">
        <v>1</v>
      </c>
      <c r="G2705" t="s">
        <v>913</v>
      </c>
      <c r="H2705" t="s">
        <v>765</v>
      </c>
      <c r="J2705" s="90" t="str">
        <f t="shared" si="130"/>
        <v>ANLÆG 90</v>
      </c>
      <c r="K2705" s="86" t="str">
        <f t="shared" si="129"/>
        <v/>
      </c>
      <c r="L2705" s="86">
        <f t="shared" si="129"/>
        <v>174</v>
      </c>
      <c r="M2705" s="86">
        <f t="shared" si="129"/>
        <v>940</v>
      </c>
      <c r="N2705" s="86">
        <f t="shared" si="128"/>
        <v>100</v>
      </c>
      <c r="O2705" s="86">
        <f t="shared" si="128"/>
        <v>1</v>
      </c>
      <c r="P2705" s="86">
        <f t="shared" si="128"/>
        <v>10060</v>
      </c>
      <c r="Q2705" s="86" t="str">
        <f t="shared" si="128"/>
        <v/>
      </c>
    </row>
    <row r="2706" spans="1:17" x14ac:dyDescent="0.25">
      <c r="A2706" t="s">
        <v>611</v>
      </c>
      <c r="B2706" t="s">
        <v>765</v>
      </c>
      <c r="C2706" t="s">
        <v>863</v>
      </c>
      <c r="D2706" t="s">
        <v>776</v>
      </c>
      <c r="E2706" t="s">
        <v>955</v>
      </c>
      <c r="F2706">
        <v>1</v>
      </c>
      <c r="G2706" t="s">
        <v>3077</v>
      </c>
      <c r="H2706" t="s">
        <v>765</v>
      </c>
      <c r="J2706" s="90" t="str">
        <f t="shared" si="130"/>
        <v>COMA0001</v>
      </c>
      <c r="K2706" s="86" t="str">
        <f t="shared" si="129"/>
        <v/>
      </c>
      <c r="L2706" s="86">
        <f t="shared" si="129"/>
        <v>90</v>
      </c>
      <c r="M2706" s="86">
        <f t="shared" si="129"/>
        <v>102</v>
      </c>
      <c r="N2706" s="86">
        <f t="shared" si="128"/>
        <v>71</v>
      </c>
      <c r="O2706" s="86">
        <f t="shared" si="128"/>
        <v>1</v>
      </c>
      <c r="P2706" s="86">
        <f t="shared" si="128"/>
        <v>62020</v>
      </c>
      <c r="Q2706" s="86" t="str">
        <f t="shared" si="128"/>
        <v/>
      </c>
    </row>
    <row r="2707" spans="1:17" x14ac:dyDescent="0.25">
      <c r="A2707" t="s">
        <v>3633</v>
      </c>
      <c r="B2707" t="s">
        <v>1113</v>
      </c>
      <c r="C2707" t="s">
        <v>863</v>
      </c>
      <c r="D2707" t="s">
        <v>776</v>
      </c>
      <c r="E2707" t="s">
        <v>955</v>
      </c>
      <c r="F2707">
        <v>1</v>
      </c>
      <c r="G2707" t="s">
        <v>3104</v>
      </c>
      <c r="H2707" t="s">
        <v>765</v>
      </c>
      <c r="J2707" s="90" t="str">
        <f t="shared" si="130"/>
        <v>COMA0002</v>
      </c>
      <c r="K2707" s="86">
        <f t="shared" si="129"/>
        <v>712</v>
      </c>
      <c r="L2707" s="86">
        <f t="shared" si="129"/>
        <v>90</v>
      </c>
      <c r="M2707" s="86">
        <f t="shared" si="129"/>
        <v>102</v>
      </c>
      <c r="N2707" s="86">
        <f t="shared" si="128"/>
        <v>71</v>
      </c>
      <c r="O2707" s="86">
        <f t="shared" si="128"/>
        <v>1</v>
      </c>
      <c r="P2707" s="86">
        <f t="shared" si="128"/>
        <v>63483</v>
      </c>
      <c r="Q2707" s="86" t="str">
        <f t="shared" si="128"/>
        <v/>
      </c>
    </row>
    <row r="2708" spans="1:17" x14ac:dyDescent="0.25">
      <c r="A2708" t="s">
        <v>148</v>
      </c>
      <c r="B2708" t="s">
        <v>765</v>
      </c>
      <c r="C2708" t="s">
        <v>863</v>
      </c>
      <c r="D2708" t="s">
        <v>851</v>
      </c>
      <c r="E2708" t="s">
        <v>778</v>
      </c>
      <c r="F2708">
        <v>1</v>
      </c>
      <c r="G2708" t="s">
        <v>3075</v>
      </c>
      <c r="H2708" t="s">
        <v>765</v>
      </c>
      <c r="J2708" s="90" t="str">
        <f t="shared" si="130"/>
        <v>COMA0003</v>
      </c>
      <c r="K2708" s="86" t="str">
        <f t="shared" si="129"/>
        <v/>
      </c>
      <c r="L2708" s="86">
        <f t="shared" si="129"/>
        <v>90</v>
      </c>
      <c r="M2708" s="86">
        <f t="shared" si="129"/>
        <v>101</v>
      </c>
      <c r="N2708" s="86">
        <f t="shared" si="128"/>
        <v>63</v>
      </c>
      <c r="O2708" s="86">
        <f t="shared" si="128"/>
        <v>1</v>
      </c>
      <c r="P2708" s="86">
        <f t="shared" si="128"/>
        <v>62010</v>
      </c>
      <c r="Q2708" s="86" t="str">
        <f t="shared" si="128"/>
        <v/>
      </c>
    </row>
    <row r="2709" spans="1:17" x14ac:dyDescent="0.25">
      <c r="A2709" t="s">
        <v>3634</v>
      </c>
      <c r="B2709" t="s">
        <v>999</v>
      </c>
      <c r="C2709" t="s">
        <v>863</v>
      </c>
      <c r="D2709" t="s">
        <v>798</v>
      </c>
      <c r="E2709" t="s">
        <v>948</v>
      </c>
      <c r="F2709">
        <v>1</v>
      </c>
      <c r="G2709" t="s">
        <v>1505</v>
      </c>
      <c r="H2709" t="s">
        <v>765</v>
      </c>
      <c r="J2709" s="90" t="str">
        <f t="shared" si="130"/>
        <v>COMA0004</v>
      </c>
      <c r="K2709" s="86">
        <f t="shared" si="129"/>
        <v>552</v>
      </c>
      <c r="L2709" s="86">
        <f t="shared" si="129"/>
        <v>90</v>
      </c>
      <c r="M2709" s="86">
        <f t="shared" si="129"/>
        <v>103</v>
      </c>
      <c r="N2709" s="86">
        <f t="shared" si="128"/>
        <v>55</v>
      </c>
      <c r="O2709" s="86">
        <f t="shared" si="128"/>
        <v>1</v>
      </c>
      <c r="P2709" s="86">
        <f t="shared" si="128"/>
        <v>17009</v>
      </c>
      <c r="Q2709" s="86" t="str">
        <f t="shared" si="128"/>
        <v/>
      </c>
    </row>
    <row r="2710" spans="1:17" x14ac:dyDescent="0.25">
      <c r="A2710" t="s">
        <v>3635</v>
      </c>
      <c r="B2710" t="s">
        <v>765</v>
      </c>
      <c r="C2710" t="s">
        <v>863</v>
      </c>
      <c r="D2710" t="s">
        <v>776</v>
      </c>
      <c r="E2710" t="s">
        <v>778</v>
      </c>
      <c r="F2710">
        <v>1</v>
      </c>
      <c r="G2710" t="s">
        <v>2175</v>
      </c>
      <c r="H2710" t="s">
        <v>765</v>
      </c>
      <c r="J2710" s="90" t="str">
        <f t="shared" si="130"/>
        <v>COMA0005</v>
      </c>
      <c r="K2710" s="86" t="str">
        <f t="shared" si="129"/>
        <v/>
      </c>
      <c r="L2710" s="86">
        <f t="shared" si="129"/>
        <v>90</v>
      </c>
      <c r="M2710" s="86">
        <f t="shared" si="129"/>
        <v>102</v>
      </c>
      <c r="N2710" s="86">
        <f t="shared" si="128"/>
        <v>63</v>
      </c>
      <c r="O2710" s="86">
        <f t="shared" si="128"/>
        <v>1</v>
      </c>
      <c r="P2710" s="86">
        <f t="shared" si="128"/>
        <v>25387</v>
      </c>
      <c r="Q2710" s="86" t="str">
        <f t="shared" si="128"/>
        <v/>
      </c>
    </row>
    <row r="2711" spans="1:17" x14ac:dyDescent="0.25">
      <c r="A2711" t="s">
        <v>3636</v>
      </c>
      <c r="B2711" t="s">
        <v>1091</v>
      </c>
      <c r="C2711" t="s">
        <v>769</v>
      </c>
      <c r="D2711" t="s">
        <v>776</v>
      </c>
      <c r="E2711" t="s">
        <v>955</v>
      </c>
      <c r="F2711">
        <v>1</v>
      </c>
      <c r="G2711" t="s">
        <v>2397</v>
      </c>
      <c r="H2711" t="s">
        <v>765</v>
      </c>
      <c r="J2711" s="90" t="str">
        <f t="shared" si="130"/>
        <v>COMA0008</v>
      </c>
      <c r="K2711" s="86">
        <f t="shared" si="129"/>
        <v>713</v>
      </c>
      <c r="L2711" s="86">
        <f t="shared" si="129"/>
        <v>174</v>
      </c>
      <c r="M2711" s="86">
        <f t="shared" si="129"/>
        <v>102</v>
      </c>
      <c r="N2711" s="86">
        <f t="shared" si="128"/>
        <v>71</v>
      </c>
      <c r="O2711" s="86">
        <f t="shared" si="128"/>
        <v>1</v>
      </c>
      <c r="P2711" s="86">
        <f t="shared" si="128"/>
        <v>27255</v>
      </c>
      <c r="Q2711" s="86" t="str">
        <f t="shared" si="128"/>
        <v/>
      </c>
    </row>
    <row r="2712" spans="1:17" x14ac:dyDescent="0.25">
      <c r="A2712" t="s">
        <v>3637</v>
      </c>
      <c r="B2712" t="s">
        <v>765</v>
      </c>
      <c r="C2712" t="s">
        <v>863</v>
      </c>
      <c r="D2712" t="s">
        <v>776</v>
      </c>
      <c r="E2712" t="s">
        <v>778</v>
      </c>
      <c r="F2712">
        <v>1</v>
      </c>
      <c r="G2712" t="s">
        <v>3104</v>
      </c>
      <c r="H2712" t="s">
        <v>765</v>
      </c>
      <c r="J2712" s="90" t="str">
        <f t="shared" si="130"/>
        <v>COMA0009</v>
      </c>
      <c r="K2712" s="86" t="str">
        <f t="shared" si="129"/>
        <v/>
      </c>
      <c r="L2712" s="86">
        <f t="shared" si="129"/>
        <v>90</v>
      </c>
      <c r="M2712" s="86">
        <f t="shared" si="129"/>
        <v>102</v>
      </c>
      <c r="N2712" s="86">
        <f t="shared" si="128"/>
        <v>63</v>
      </c>
      <c r="O2712" s="86">
        <f t="shared" si="128"/>
        <v>1</v>
      </c>
      <c r="P2712" s="86">
        <f t="shared" si="128"/>
        <v>63483</v>
      </c>
      <c r="Q2712" s="86" t="str">
        <f t="shared" si="128"/>
        <v/>
      </c>
    </row>
    <row r="2713" spans="1:17" x14ac:dyDescent="0.25">
      <c r="A2713" t="s">
        <v>150</v>
      </c>
      <c r="B2713" t="s">
        <v>1113</v>
      </c>
      <c r="C2713" t="s">
        <v>863</v>
      </c>
      <c r="D2713" t="s">
        <v>776</v>
      </c>
      <c r="E2713" t="s">
        <v>955</v>
      </c>
      <c r="F2713">
        <v>1</v>
      </c>
      <c r="G2713" t="s">
        <v>3097</v>
      </c>
      <c r="H2713" t="s">
        <v>765</v>
      </c>
      <c r="J2713" s="90" t="str">
        <f t="shared" si="130"/>
        <v>COMA0010</v>
      </c>
      <c r="K2713" s="86">
        <f t="shared" si="129"/>
        <v>712</v>
      </c>
      <c r="L2713" s="86">
        <f t="shared" si="129"/>
        <v>90</v>
      </c>
      <c r="M2713" s="86">
        <f t="shared" si="129"/>
        <v>102</v>
      </c>
      <c r="N2713" s="86">
        <f t="shared" si="128"/>
        <v>71</v>
      </c>
      <c r="O2713" s="86">
        <f t="shared" si="128"/>
        <v>1</v>
      </c>
      <c r="P2713" s="86">
        <f t="shared" si="128"/>
        <v>63060</v>
      </c>
      <c r="Q2713" s="86" t="str">
        <f t="shared" si="128"/>
        <v/>
      </c>
    </row>
    <row r="2714" spans="1:17" x14ac:dyDescent="0.25">
      <c r="A2714" t="s">
        <v>152</v>
      </c>
      <c r="B2714" t="s">
        <v>1091</v>
      </c>
      <c r="C2714" t="s">
        <v>863</v>
      </c>
      <c r="D2714" t="s">
        <v>776</v>
      </c>
      <c r="E2714" t="s">
        <v>955</v>
      </c>
      <c r="F2714">
        <v>1</v>
      </c>
      <c r="G2714" t="s">
        <v>2175</v>
      </c>
      <c r="H2714" t="s">
        <v>765</v>
      </c>
      <c r="J2714" s="90" t="str">
        <f t="shared" si="130"/>
        <v>COMA0011</v>
      </c>
      <c r="K2714" s="86">
        <f t="shared" si="129"/>
        <v>713</v>
      </c>
      <c r="L2714" s="86">
        <f t="shared" si="129"/>
        <v>90</v>
      </c>
      <c r="M2714" s="86">
        <f t="shared" si="129"/>
        <v>102</v>
      </c>
      <c r="N2714" s="86">
        <f t="shared" si="128"/>
        <v>71</v>
      </c>
      <c r="O2714" s="86">
        <f t="shared" si="128"/>
        <v>1</v>
      </c>
      <c r="P2714" s="86">
        <f t="shared" si="128"/>
        <v>25387</v>
      </c>
      <c r="Q2714" s="86" t="str">
        <f t="shared" si="128"/>
        <v/>
      </c>
    </row>
    <row r="2715" spans="1:17" x14ac:dyDescent="0.25">
      <c r="A2715" t="s">
        <v>154</v>
      </c>
      <c r="B2715" t="s">
        <v>1113</v>
      </c>
      <c r="C2715" t="s">
        <v>863</v>
      </c>
      <c r="D2715" t="s">
        <v>776</v>
      </c>
      <c r="E2715" t="s">
        <v>955</v>
      </c>
      <c r="F2715">
        <v>1</v>
      </c>
      <c r="G2715" t="s">
        <v>3097</v>
      </c>
      <c r="H2715" t="s">
        <v>765</v>
      </c>
      <c r="J2715" s="90" t="str">
        <f t="shared" si="130"/>
        <v>COMA0012</v>
      </c>
      <c r="K2715" s="86">
        <f t="shared" si="129"/>
        <v>712</v>
      </c>
      <c r="L2715" s="86">
        <f t="shared" si="129"/>
        <v>90</v>
      </c>
      <c r="M2715" s="86">
        <f t="shared" si="129"/>
        <v>102</v>
      </c>
      <c r="N2715" s="86">
        <f t="shared" si="128"/>
        <v>71</v>
      </c>
      <c r="O2715" s="86">
        <f t="shared" si="128"/>
        <v>1</v>
      </c>
      <c r="P2715" s="86">
        <f t="shared" si="128"/>
        <v>63060</v>
      </c>
      <c r="Q2715" s="86" t="str">
        <f t="shared" si="128"/>
        <v/>
      </c>
    </row>
    <row r="2716" spans="1:17" x14ac:dyDescent="0.25">
      <c r="A2716" t="s">
        <v>156</v>
      </c>
      <c r="B2716" t="s">
        <v>1113</v>
      </c>
      <c r="C2716" t="s">
        <v>863</v>
      </c>
      <c r="D2716" t="s">
        <v>776</v>
      </c>
      <c r="E2716" t="s">
        <v>955</v>
      </c>
      <c r="F2716">
        <v>1</v>
      </c>
      <c r="G2716" t="s">
        <v>3104</v>
      </c>
      <c r="H2716" t="s">
        <v>765</v>
      </c>
      <c r="J2716" s="90" t="str">
        <f t="shared" si="130"/>
        <v>COMA0013</v>
      </c>
      <c r="K2716" s="86">
        <f t="shared" si="129"/>
        <v>712</v>
      </c>
      <c r="L2716" s="86">
        <f t="shared" si="129"/>
        <v>90</v>
      </c>
      <c r="M2716" s="86">
        <f t="shared" si="129"/>
        <v>102</v>
      </c>
      <c r="N2716" s="86">
        <f t="shared" si="128"/>
        <v>71</v>
      </c>
      <c r="O2716" s="86">
        <f t="shared" si="128"/>
        <v>1</v>
      </c>
      <c r="P2716" s="86">
        <f t="shared" si="128"/>
        <v>63483</v>
      </c>
      <c r="Q2716" s="86" t="str">
        <f t="shared" si="128"/>
        <v/>
      </c>
    </row>
    <row r="2717" spans="1:17" x14ac:dyDescent="0.25">
      <c r="A2717" t="s">
        <v>158</v>
      </c>
      <c r="B2717" t="s">
        <v>2727</v>
      </c>
      <c r="C2717" t="s">
        <v>775</v>
      </c>
      <c r="D2717" t="s">
        <v>798</v>
      </c>
      <c r="E2717" t="s">
        <v>968</v>
      </c>
      <c r="F2717">
        <v>1</v>
      </c>
      <c r="G2717" t="s">
        <v>1615</v>
      </c>
      <c r="H2717" t="s">
        <v>765</v>
      </c>
      <c r="J2717" s="90" t="str">
        <f t="shared" si="130"/>
        <v>COMA0014</v>
      </c>
      <c r="K2717" s="86">
        <f t="shared" si="129"/>
        <v>724</v>
      </c>
      <c r="L2717" s="86">
        <f t="shared" si="129"/>
        <v>97</v>
      </c>
      <c r="M2717" s="86">
        <f t="shared" si="129"/>
        <v>103</v>
      </c>
      <c r="N2717" s="86">
        <f t="shared" si="128"/>
        <v>72</v>
      </c>
      <c r="O2717" s="86">
        <f t="shared" si="128"/>
        <v>1</v>
      </c>
      <c r="P2717" s="86">
        <f t="shared" si="128"/>
        <v>20202</v>
      </c>
      <c r="Q2717" s="86" t="str">
        <f t="shared" si="128"/>
        <v/>
      </c>
    </row>
    <row r="2718" spans="1:17" x14ac:dyDescent="0.25">
      <c r="A2718" t="s">
        <v>160</v>
      </c>
      <c r="B2718" t="s">
        <v>2727</v>
      </c>
      <c r="C2718" t="s">
        <v>775</v>
      </c>
      <c r="D2718" t="s">
        <v>798</v>
      </c>
      <c r="E2718" t="s">
        <v>968</v>
      </c>
      <c r="F2718">
        <v>1</v>
      </c>
      <c r="G2718" t="s">
        <v>1615</v>
      </c>
      <c r="H2718" t="s">
        <v>765</v>
      </c>
      <c r="J2718" s="90" t="str">
        <f t="shared" si="130"/>
        <v>COMA0015</v>
      </c>
      <c r="K2718" s="86">
        <f t="shared" si="129"/>
        <v>724</v>
      </c>
      <c r="L2718" s="86">
        <f t="shared" si="129"/>
        <v>97</v>
      </c>
      <c r="M2718" s="86">
        <f t="shared" si="129"/>
        <v>103</v>
      </c>
      <c r="N2718" s="86">
        <f t="shared" si="128"/>
        <v>72</v>
      </c>
      <c r="O2718" s="86">
        <f t="shared" si="128"/>
        <v>1</v>
      </c>
      <c r="P2718" s="86">
        <f t="shared" si="128"/>
        <v>20202</v>
      </c>
      <c r="Q2718" s="86" t="str">
        <f t="shared" si="128"/>
        <v/>
      </c>
    </row>
    <row r="2719" spans="1:17" x14ac:dyDescent="0.25">
      <c r="A2719" t="s">
        <v>162</v>
      </c>
      <c r="B2719" t="s">
        <v>1091</v>
      </c>
      <c r="C2719" t="s">
        <v>863</v>
      </c>
      <c r="D2719" t="s">
        <v>776</v>
      </c>
      <c r="E2719" t="s">
        <v>955</v>
      </c>
      <c r="F2719">
        <v>1</v>
      </c>
      <c r="G2719" t="s">
        <v>3075</v>
      </c>
      <c r="H2719" t="s">
        <v>765</v>
      </c>
      <c r="J2719" s="90" t="str">
        <f t="shared" si="130"/>
        <v>COMA0016</v>
      </c>
      <c r="K2719" s="86">
        <f t="shared" si="129"/>
        <v>713</v>
      </c>
      <c r="L2719" s="86">
        <f t="shared" si="129"/>
        <v>90</v>
      </c>
      <c r="M2719" s="86">
        <f t="shared" si="129"/>
        <v>102</v>
      </c>
      <c r="N2719" s="86">
        <f t="shared" si="128"/>
        <v>71</v>
      </c>
      <c r="O2719" s="86">
        <f t="shared" si="128"/>
        <v>1</v>
      </c>
      <c r="P2719" s="86">
        <f t="shared" si="128"/>
        <v>62010</v>
      </c>
      <c r="Q2719" s="86" t="str">
        <f t="shared" si="128"/>
        <v/>
      </c>
    </row>
    <row r="2720" spans="1:17" x14ac:dyDescent="0.25">
      <c r="A2720" t="s">
        <v>540</v>
      </c>
      <c r="B2720" t="s">
        <v>1113</v>
      </c>
      <c r="C2720" t="s">
        <v>863</v>
      </c>
      <c r="D2720" t="s">
        <v>776</v>
      </c>
      <c r="E2720" t="s">
        <v>955</v>
      </c>
      <c r="F2720">
        <v>1</v>
      </c>
      <c r="G2720" t="s">
        <v>765</v>
      </c>
      <c r="H2720" t="s">
        <v>765</v>
      </c>
      <c r="J2720" s="90" t="str">
        <f t="shared" si="130"/>
        <v>COMA0017</v>
      </c>
      <c r="K2720" s="86">
        <f t="shared" si="129"/>
        <v>712</v>
      </c>
      <c r="L2720" s="86">
        <f t="shared" si="129"/>
        <v>90</v>
      </c>
      <c r="M2720" s="86">
        <f t="shared" si="129"/>
        <v>102</v>
      </c>
      <c r="N2720" s="86">
        <f t="shared" si="128"/>
        <v>71</v>
      </c>
      <c r="O2720" s="86">
        <f t="shared" si="128"/>
        <v>1</v>
      </c>
      <c r="P2720" s="86" t="str">
        <f t="shared" si="128"/>
        <v/>
      </c>
      <c r="Q2720" s="86" t="str">
        <f t="shared" si="128"/>
        <v/>
      </c>
    </row>
    <row r="2721" spans="1:17" x14ac:dyDescent="0.25">
      <c r="A2721" t="s">
        <v>541</v>
      </c>
      <c r="B2721" t="s">
        <v>1113</v>
      </c>
      <c r="C2721" t="s">
        <v>863</v>
      </c>
      <c r="D2721" t="s">
        <v>851</v>
      </c>
      <c r="E2721" t="s">
        <v>955</v>
      </c>
      <c r="F2721">
        <v>1</v>
      </c>
      <c r="G2721" t="s">
        <v>765</v>
      </c>
      <c r="H2721" t="s">
        <v>765</v>
      </c>
      <c r="J2721" s="90" t="str">
        <f t="shared" si="130"/>
        <v>COMA0018</v>
      </c>
      <c r="K2721" s="86">
        <f t="shared" si="129"/>
        <v>712</v>
      </c>
      <c r="L2721" s="86">
        <f t="shared" si="129"/>
        <v>90</v>
      </c>
      <c r="M2721" s="86">
        <f t="shared" si="129"/>
        <v>101</v>
      </c>
      <c r="N2721" s="86">
        <f t="shared" si="129"/>
        <v>71</v>
      </c>
      <c r="O2721" s="86">
        <f t="shared" si="129"/>
        <v>1</v>
      </c>
      <c r="P2721" s="86" t="str">
        <f t="shared" si="129"/>
        <v/>
      </c>
      <c r="Q2721" s="86" t="str">
        <f t="shared" si="129"/>
        <v/>
      </c>
    </row>
    <row r="2722" spans="1:17" x14ac:dyDescent="0.25">
      <c r="A2722" t="s">
        <v>543</v>
      </c>
      <c r="B2722" t="s">
        <v>999</v>
      </c>
      <c r="C2722" t="s">
        <v>863</v>
      </c>
      <c r="D2722" t="s">
        <v>798</v>
      </c>
      <c r="E2722" t="s">
        <v>948</v>
      </c>
      <c r="F2722">
        <v>1</v>
      </c>
      <c r="G2722" t="s">
        <v>765</v>
      </c>
      <c r="H2722" t="s">
        <v>765</v>
      </c>
      <c r="J2722" s="90" t="str">
        <f t="shared" si="130"/>
        <v>COMA0019</v>
      </c>
      <c r="K2722" s="86">
        <f t="shared" si="129"/>
        <v>552</v>
      </c>
      <c r="L2722" s="86">
        <f t="shared" si="129"/>
        <v>90</v>
      </c>
      <c r="M2722" s="86">
        <f t="shared" si="129"/>
        <v>103</v>
      </c>
      <c r="N2722" s="86">
        <f t="shared" si="129"/>
        <v>55</v>
      </c>
      <c r="O2722" s="86">
        <f t="shared" si="129"/>
        <v>1</v>
      </c>
      <c r="P2722" s="86" t="str">
        <f t="shared" si="129"/>
        <v/>
      </c>
      <c r="Q2722" s="86" t="str">
        <f t="shared" si="129"/>
        <v/>
      </c>
    </row>
    <row r="2723" spans="1:17" x14ac:dyDescent="0.25">
      <c r="A2723" t="s">
        <v>545</v>
      </c>
      <c r="B2723" t="s">
        <v>999</v>
      </c>
      <c r="C2723" t="s">
        <v>863</v>
      </c>
      <c r="D2723" t="s">
        <v>798</v>
      </c>
      <c r="E2723" t="s">
        <v>948</v>
      </c>
      <c r="F2723">
        <v>1</v>
      </c>
      <c r="G2723" t="s">
        <v>765</v>
      </c>
      <c r="H2723" t="s">
        <v>765</v>
      </c>
      <c r="J2723" s="90" t="str">
        <f t="shared" si="130"/>
        <v>COMA0020</v>
      </c>
      <c r="K2723" s="86">
        <f t="shared" si="129"/>
        <v>552</v>
      </c>
      <c r="L2723" s="86">
        <f t="shared" si="129"/>
        <v>90</v>
      </c>
      <c r="M2723" s="86">
        <f t="shared" si="129"/>
        <v>103</v>
      </c>
      <c r="N2723" s="86">
        <f t="shared" si="129"/>
        <v>55</v>
      </c>
      <c r="O2723" s="86">
        <f t="shared" si="129"/>
        <v>1</v>
      </c>
      <c r="P2723" s="86" t="str">
        <f t="shared" si="129"/>
        <v/>
      </c>
      <c r="Q2723" s="86" t="str">
        <f t="shared" si="129"/>
        <v/>
      </c>
    </row>
    <row r="2724" spans="1:17" x14ac:dyDescent="0.25">
      <c r="A2724" t="s">
        <v>547</v>
      </c>
      <c r="B2724" t="s">
        <v>1113</v>
      </c>
      <c r="C2724" t="s">
        <v>863</v>
      </c>
      <c r="D2724" t="s">
        <v>776</v>
      </c>
      <c r="E2724" t="s">
        <v>955</v>
      </c>
      <c r="F2724">
        <v>1</v>
      </c>
      <c r="G2724" t="s">
        <v>765</v>
      </c>
      <c r="H2724" t="s">
        <v>765</v>
      </c>
      <c r="J2724" s="90" t="str">
        <f t="shared" si="130"/>
        <v>COMA0021</v>
      </c>
      <c r="K2724" s="86">
        <f t="shared" si="129"/>
        <v>712</v>
      </c>
      <c r="L2724" s="86">
        <f t="shared" si="129"/>
        <v>90</v>
      </c>
      <c r="M2724" s="86">
        <f t="shared" si="129"/>
        <v>102</v>
      </c>
      <c r="N2724" s="86">
        <f t="shared" si="129"/>
        <v>71</v>
      </c>
      <c r="O2724" s="86">
        <f t="shared" si="129"/>
        <v>1</v>
      </c>
      <c r="P2724" s="86" t="str">
        <f t="shared" si="129"/>
        <v/>
      </c>
      <c r="Q2724" s="86" t="str">
        <f t="shared" si="129"/>
        <v/>
      </c>
    </row>
    <row r="2725" spans="1:17" x14ac:dyDescent="0.25">
      <c r="A2725" t="s">
        <v>549</v>
      </c>
      <c r="B2725" t="s">
        <v>1012</v>
      </c>
      <c r="C2725" t="s">
        <v>775</v>
      </c>
      <c r="D2725" t="s">
        <v>851</v>
      </c>
      <c r="E2725" t="s">
        <v>780</v>
      </c>
      <c r="F2725">
        <v>1</v>
      </c>
      <c r="G2725" t="s">
        <v>765</v>
      </c>
      <c r="H2725" t="s">
        <v>765</v>
      </c>
      <c r="J2725" s="90" t="str">
        <f t="shared" si="130"/>
        <v>COMA0022</v>
      </c>
      <c r="K2725" s="86">
        <f t="shared" si="129"/>
        <v>642</v>
      </c>
      <c r="L2725" s="86">
        <f t="shared" si="129"/>
        <v>97</v>
      </c>
      <c r="M2725" s="86">
        <f t="shared" si="129"/>
        <v>101</v>
      </c>
      <c r="N2725" s="86">
        <f t="shared" si="129"/>
        <v>64</v>
      </c>
      <c r="O2725" s="86">
        <f t="shared" si="129"/>
        <v>1</v>
      </c>
      <c r="P2725" s="86" t="str">
        <f t="shared" si="129"/>
        <v/>
      </c>
      <c r="Q2725" s="86" t="str">
        <f t="shared" si="129"/>
        <v/>
      </c>
    </row>
    <row r="2726" spans="1:17" x14ac:dyDescent="0.25">
      <c r="A2726" t="s">
        <v>551</v>
      </c>
      <c r="B2726" t="s">
        <v>2727</v>
      </c>
      <c r="C2726" t="s">
        <v>863</v>
      </c>
      <c r="D2726" t="s">
        <v>798</v>
      </c>
      <c r="E2726" t="s">
        <v>968</v>
      </c>
      <c r="F2726">
        <v>1</v>
      </c>
      <c r="G2726" t="s">
        <v>765</v>
      </c>
      <c r="H2726" t="s">
        <v>765</v>
      </c>
      <c r="J2726" s="90" t="str">
        <f t="shared" si="130"/>
        <v>COMA0023</v>
      </c>
      <c r="K2726" s="86">
        <f t="shared" si="129"/>
        <v>724</v>
      </c>
      <c r="L2726" s="86">
        <f t="shared" si="129"/>
        <v>90</v>
      </c>
      <c r="M2726" s="86">
        <f t="shared" si="129"/>
        <v>103</v>
      </c>
      <c r="N2726" s="86">
        <f t="shared" si="129"/>
        <v>72</v>
      </c>
      <c r="O2726" s="86">
        <f t="shared" si="129"/>
        <v>1</v>
      </c>
      <c r="P2726" s="86" t="str">
        <f t="shared" si="129"/>
        <v/>
      </c>
      <c r="Q2726" s="86" t="str">
        <f t="shared" si="129"/>
        <v/>
      </c>
    </row>
    <row r="2727" spans="1:17" x14ac:dyDescent="0.25">
      <c r="A2727" t="s">
        <v>553</v>
      </c>
      <c r="B2727" t="s">
        <v>2727</v>
      </c>
      <c r="C2727" t="s">
        <v>863</v>
      </c>
      <c r="D2727" t="s">
        <v>798</v>
      </c>
      <c r="E2727" t="s">
        <v>968</v>
      </c>
      <c r="F2727">
        <v>1</v>
      </c>
      <c r="G2727" t="s">
        <v>765</v>
      </c>
      <c r="H2727" t="s">
        <v>765</v>
      </c>
      <c r="J2727" s="90" t="str">
        <f t="shared" si="130"/>
        <v>COMA0024</v>
      </c>
      <c r="K2727" s="86">
        <f t="shared" si="129"/>
        <v>724</v>
      </c>
      <c r="L2727" s="86">
        <f t="shared" si="129"/>
        <v>90</v>
      </c>
      <c r="M2727" s="86">
        <f t="shared" si="129"/>
        <v>103</v>
      </c>
      <c r="N2727" s="86">
        <f t="shared" si="129"/>
        <v>72</v>
      </c>
      <c r="O2727" s="86">
        <f t="shared" si="129"/>
        <v>1</v>
      </c>
      <c r="P2727" s="86" t="str">
        <f t="shared" si="129"/>
        <v/>
      </c>
      <c r="Q2727" s="86" t="str">
        <f t="shared" si="129"/>
        <v/>
      </c>
    </row>
    <row r="2728" spans="1:17" x14ac:dyDescent="0.25">
      <c r="A2728" t="s">
        <v>555</v>
      </c>
      <c r="B2728" t="s">
        <v>1113</v>
      </c>
      <c r="C2728" t="s">
        <v>863</v>
      </c>
      <c r="D2728" t="s">
        <v>776</v>
      </c>
      <c r="E2728" t="s">
        <v>955</v>
      </c>
      <c r="F2728">
        <v>1</v>
      </c>
      <c r="G2728" t="s">
        <v>765</v>
      </c>
      <c r="H2728" t="s">
        <v>765</v>
      </c>
      <c r="J2728" s="90" t="str">
        <f t="shared" si="130"/>
        <v>COMA0025</v>
      </c>
      <c r="K2728" s="86">
        <f t="shared" si="129"/>
        <v>712</v>
      </c>
      <c r="L2728" s="86">
        <f t="shared" si="129"/>
        <v>90</v>
      </c>
      <c r="M2728" s="86">
        <f t="shared" si="129"/>
        <v>102</v>
      </c>
      <c r="N2728" s="86">
        <f t="shared" si="129"/>
        <v>71</v>
      </c>
      <c r="O2728" s="86">
        <f t="shared" si="129"/>
        <v>1</v>
      </c>
      <c r="P2728" s="86" t="str">
        <f t="shared" si="129"/>
        <v/>
      </c>
      <c r="Q2728" s="86" t="str">
        <f t="shared" si="129"/>
        <v/>
      </c>
    </row>
    <row r="2729" spans="1:17" x14ac:dyDescent="0.25">
      <c r="A2729" t="s">
        <v>614</v>
      </c>
      <c r="B2729" t="s">
        <v>1091</v>
      </c>
      <c r="C2729" t="s">
        <v>863</v>
      </c>
      <c r="D2729" t="s">
        <v>776</v>
      </c>
      <c r="E2729" t="s">
        <v>955</v>
      </c>
      <c r="F2729">
        <v>1</v>
      </c>
      <c r="G2729" t="s">
        <v>765</v>
      </c>
      <c r="H2729" t="s">
        <v>765</v>
      </c>
      <c r="J2729" s="90" t="str">
        <f t="shared" si="130"/>
        <v>COMA0026</v>
      </c>
      <c r="K2729" s="86">
        <f t="shared" si="129"/>
        <v>713</v>
      </c>
      <c r="L2729" s="86">
        <f t="shared" si="129"/>
        <v>90</v>
      </c>
      <c r="M2729" s="86">
        <f t="shared" si="129"/>
        <v>102</v>
      </c>
      <c r="N2729" s="86">
        <f t="shared" si="129"/>
        <v>71</v>
      </c>
      <c r="O2729" s="86">
        <f t="shared" si="129"/>
        <v>1</v>
      </c>
      <c r="P2729" s="86" t="str">
        <f t="shared" si="129"/>
        <v/>
      </c>
      <c r="Q2729" s="86" t="str">
        <f t="shared" si="129"/>
        <v/>
      </c>
    </row>
    <row r="2730" spans="1:17" x14ac:dyDescent="0.25">
      <c r="A2730" t="s">
        <v>616</v>
      </c>
      <c r="B2730" t="s">
        <v>1091</v>
      </c>
      <c r="C2730" t="s">
        <v>863</v>
      </c>
      <c r="D2730" t="s">
        <v>776</v>
      </c>
      <c r="E2730" t="s">
        <v>955</v>
      </c>
      <c r="F2730">
        <v>1</v>
      </c>
      <c r="G2730" t="s">
        <v>765</v>
      </c>
      <c r="H2730" t="s">
        <v>765</v>
      </c>
      <c r="J2730" s="90" t="str">
        <f t="shared" si="130"/>
        <v>COMA0027</v>
      </c>
      <c r="K2730" s="86">
        <f t="shared" si="129"/>
        <v>713</v>
      </c>
      <c r="L2730" s="86">
        <f t="shared" si="129"/>
        <v>90</v>
      </c>
      <c r="M2730" s="86">
        <f t="shared" si="129"/>
        <v>102</v>
      </c>
      <c r="N2730" s="86">
        <f t="shared" si="129"/>
        <v>71</v>
      </c>
      <c r="O2730" s="86">
        <f t="shared" si="129"/>
        <v>1</v>
      </c>
      <c r="P2730" s="86" t="str">
        <f t="shared" si="129"/>
        <v/>
      </c>
      <c r="Q2730" s="86" t="str">
        <f t="shared" si="129"/>
        <v/>
      </c>
    </row>
    <row r="2731" spans="1:17" x14ac:dyDescent="0.25">
      <c r="A2731" t="s">
        <v>3638</v>
      </c>
      <c r="B2731" t="s">
        <v>765</v>
      </c>
      <c r="C2731" t="s">
        <v>775</v>
      </c>
      <c r="D2731" t="s">
        <v>765</v>
      </c>
      <c r="E2731" t="s">
        <v>2598</v>
      </c>
      <c r="F2731">
        <v>1</v>
      </c>
      <c r="G2731" t="s">
        <v>2933</v>
      </c>
      <c r="H2731" t="s">
        <v>765</v>
      </c>
      <c r="J2731" s="90" t="str">
        <f t="shared" si="130"/>
        <v>KONF006</v>
      </c>
      <c r="K2731" s="86" t="str">
        <f t="shared" si="129"/>
        <v/>
      </c>
      <c r="L2731" s="86">
        <f t="shared" si="129"/>
        <v>97</v>
      </c>
      <c r="M2731" s="86" t="str">
        <f t="shared" si="129"/>
        <v/>
      </c>
      <c r="N2731" s="86">
        <f t="shared" si="129"/>
        <v>48</v>
      </c>
      <c r="O2731" s="86">
        <f t="shared" si="129"/>
        <v>1</v>
      </c>
      <c r="P2731" s="86">
        <f t="shared" si="129"/>
        <v>56403</v>
      </c>
      <c r="Q2731" s="86" t="str">
        <f t="shared" si="129"/>
        <v/>
      </c>
    </row>
    <row r="2732" spans="1:17" x14ac:dyDescent="0.25">
      <c r="A2732" t="s">
        <v>3639</v>
      </c>
      <c r="B2732" t="s">
        <v>765</v>
      </c>
      <c r="C2732" t="s">
        <v>775</v>
      </c>
      <c r="D2732" t="s">
        <v>851</v>
      </c>
      <c r="E2732" t="s">
        <v>799</v>
      </c>
      <c r="F2732">
        <v>1</v>
      </c>
      <c r="G2732" t="s">
        <v>2660</v>
      </c>
      <c r="H2732" t="s">
        <v>765</v>
      </c>
      <c r="J2732" s="90" t="str">
        <f t="shared" si="130"/>
        <v>KONF025</v>
      </c>
      <c r="K2732" s="86" t="str">
        <f t="shared" si="129"/>
        <v/>
      </c>
      <c r="L2732" s="86">
        <f t="shared" si="129"/>
        <v>97</v>
      </c>
      <c r="M2732" s="86">
        <f t="shared" si="129"/>
        <v>101</v>
      </c>
      <c r="N2732" s="86">
        <f t="shared" si="129"/>
        <v>54</v>
      </c>
      <c r="O2732" s="86">
        <f t="shared" si="129"/>
        <v>1</v>
      </c>
      <c r="P2732" s="86">
        <f t="shared" si="129"/>
        <v>50974</v>
      </c>
      <c r="Q2732" s="86" t="str">
        <f t="shared" si="129"/>
        <v/>
      </c>
    </row>
    <row r="2733" spans="1:17" x14ac:dyDescent="0.25">
      <c r="A2733" t="s">
        <v>3640</v>
      </c>
      <c r="B2733" t="s">
        <v>765</v>
      </c>
      <c r="C2733" t="s">
        <v>775</v>
      </c>
      <c r="D2733" t="s">
        <v>851</v>
      </c>
      <c r="E2733" t="s">
        <v>844</v>
      </c>
      <c r="F2733">
        <v>1</v>
      </c>
      <c r="G2733" t="s">
        <v>2971</v>
      </c>
      <c r="H2733" t="s">
        <v>765</v>
      </c>
      <c r="J2733" s="90" t="str">
        <f t="shared" si="130"/>
        <v>KONF026</v>
      </c>
      <c r="K2733" s="86" t="str">
        <f t="shared" si="129"/>
        <v/>
      </c>
      <c r="L2733" s="86">
        <f t="shared" si="129"/>
        <v>97</v>
      </c>
      <c r="M2733" s="86">
        <f t="shared" si="129"/>
        <v>101</v>
      </c>
      <c r="N2733" s="86">
        <f t="shared" si="129"/>
        <v>53</v>
      </c>
      <c r="O2733" s="86">
        <f t="shared" si="129"/>
        <v>1</v>
      </c>
      <c r="P2733" s="86">
        <f t="shared" si="129"/>
        <v>57156</v>
      </c>
      <c r="Q2733" s="86" t="str">
        <f t="shared" si="129"/>
        <v/>
      </c>
    </row>
    <row r="2734" spans="1:17" x14ac:dyDescent="0.25">
      <c r="A2734" t="s">
        <v>3641</v>
      </c>
      <c r="B2734" t="s">
        <v>765</v>
      </c>
      <c r="C2734" t="s">
        <v>863</v>
      </c>
      <c r="D2734" t="s">
        <v>776</v>
      </c>
      <c r="E2734" t="s">
        <v>860</v>
      </c>
      <c r="F2734">
        <v>1</v>
      </c>
      <c r="G2734" t="s">
        <v>1650</v>
      </c>
      <c r="H2734" t="s">
        <v>765</v>
      </c>
      <c r="J2734" s="90" t="str">
        <f t="shared" si="130"/>
        <v>KONF027</v>
      </c>
      <c r="K2734" s="86" t="str">
        <f t="shared" si="129"/>
        <v/>
      </c>
      <c r="L2734" s="86">
        <f t="shared" si="129"/>
        <v>90</v>
      </c>
      <c r="M2734" s="86">
        <f t="shared" si="129"/>
        <v>102</v>
      </c>
      <c r="N2734" s="86">
        <f t="shared" si="129"/>
        <v>62</v>
      </c>
      <c r="O2734" s="86">
        <f t="shared" si="129"/>
        <v>1</v>
      </c>
      <c r="P2734" s="86">
        <f t="shared" si="129"/>
        <v>20584</v>
      </c>
      <c r="Q2734" s="86" t="str">
        <f t="shared" si="129"/>
        <v/>
      </c>
    </row>
    <row r="2735" spans="1:17" x14ac:dyDescent="0.25">
      <c r="A2735" t="s">
        <v>3642</v>
      </c>
      <c r="B2735" t="s">
        <v>765</v>
      </c>
      <c r="C2735" t="s">
        <v>769</v>
      </c>
      <c r="D2735" t="s">
        <v>776</v>
      </c>
      <c r="E2735" t="s">
        <v>864</v>
      </c>
      <c r="F2735">
        <v>1</v>
      </c>
      <c r="G2735" t="s">
        <v>1559</v>
      </c>
      <c r="H2735" t="s">
        <v>765</v>
      </c>
      <c r="J2735" s="90" t="str">
        <f t="shared" si="130"/>
        <v>KONF028</v>
      </c>
      <c r="K2735" s="86" t="str">
        <f t="shared" si="129"/>
        <v/>
      </c>
      <c r="L2735" s="86">
        <f t="shared" si="129"/>
        <v>174</v>
      </c>
      <c r="M2735" s="86">
        <f t="shared" si="129"/>
        <v>102</v>
      </c>
      <c r="N2735" s="86">
        <f t="shared" si="129"/>
        <v>61</v>
      </c>
      <c r="O2735" s="86">
        <f t="shared" si="129"/>
        <v>1</v>
      </c>
      <c r="P2735" s="86">
        <f t="shared" si="129"/>
        <v>18021</v>
      </c>
      <c r="Q2735" s="86" t="str">
        <f t="shared" si="129"/>
        <v/>
      </c>
    </row>
    <row r="2736" spans="1:17" x14ac:dyDescent="0.25">
      <c r="A2736" t="s">
        <v>3643</v>
      </c>
      <c r="B2736" t="s">
        <v>765</v>
      </c>
      <c r="C2736" t="s">
        <v>769</v>
      </c>
      <c r="D2736" t="s">
        <v>776</v>
      </c>
      <c r="E2736" t="s">
        <v>864</v>
      </c>
      <c r="F2736">
        <v>1</v>
      </c>
      <c r="G2736" t="s">
        <v>2077</v>
      </c>
      <c r="H2736" t="s">
        <v>765</v>
      </c>
      <c r="J2736" s="90" t="str">
        <f t="shared" si="130"/>
        <v>KONF029</v>
      </c>
      <c r="K2736" s="86" t="str">
        <f t="shared" si="129"/>
        <v/>
      </c>
      <c r="L2736" s="86">
        <f t="shared" si="129"/>
        <v>174</v>
      </c>
      <c r="M2736" s="86">
        <f t="shared" si="129"/>
        <v>102</v>
      </c>
      <c r="N2736" s="86">
        <f t="shared" si="129"/>
        <v>61</v>
      </c>
      <c r="O2736" s="86">
        <f t="shared" si="129"/>
        <v>1</v>
      </c>
      <c r="P2736" s="86">
        <f t="shared" si="129"/>
        <v>25138</v>
      </c>
      <c r="Q2736" s="86" t="str">
        <f t="shared" si="129"/>
        <v/>
      </c>
    </row>
    <row r="2737" spans="1:17" x14ac:dyDescent="0.25">
      <c r="A2737" t="s">
        <v>3644</v>
      </c>
      <c r="B2737" t="s">
        <v>765</v>
      </c>
      <c r="C2737" t="s">
        <v>863</v>
      </c>
      <c r="D2737" t="s">
        <v>776</v>
      </c>
      <c r="E2737" t="s">
        <v>860</v>
      </c>
      <c r="F2737">
        <v>1</v>
      </c>
      <c r="G2737" t="s">
        <v>1650</v>
      </c>
      <c r="H2737" t="s">
        <v>765</v>
      </c>
      <c r="J2737" s="90" t="str">
        <f t="shared" si="130"/>
        <v>KONF030</v>
      </c>
      <c r="K2737" s="86" t="str">
        <f t="shared" si="129"/>
        <v/>
      </c>
      <c r="L2737" s="86">
        <f t="shared" si="129"/>
        <v>90</v>
      </c>
      <c r="M2737" s="86">
        <f t="shared" si="129"/>
        <v>102</v>
      </c>
      <c r="N2737" s="86">
        <f t="shared" si="129"/>
        <v>62</v>
      </c>
      <c r="O2737" s="86">
        <f t="shared" si="129"/>
        <v>1</v>
      </c>
      <c r="P2737" s="86">
        <f t="shared" si="129"/>
        <v>20584</v>
      </c>
      <c r="Q2737" s="86" t="str">
        <f t="shared" si="129"/>
        <v/>
      </c>
    </row>
    <row r="2738" spans="1:17" x14ac:dyDescent="0.25">
      <c r="A2738" t="s">
        <v>3645</v>
      </c>
      <c r="B2738" t="s">
        <v>765</v>
      </c>
      <c r="C2738" t="s">
        <v>769</v>
      </c>
      <c r="D2738" t="s">
        <v>772</v>
      </c>
      <c r="E2738" t="s">
        <v>767</v>
      </c>
      <c r="F2738">
        <v>1</v>
      </c>
      <c r="G2738" t="s">
        <v>1187</v>
      </c>
      <c r="H2738" t="s">
        <v>765</v>
      </c>
      <c r="J2738" s="90" t="str">
        <f t="shared" si="130"/>
        <v>KONF031</v>
      </c>
      <c r="K2738" s="86" t="str">
        <f t="shared" si="129"/>
        <v/>
      </c>
      <c r="L2738" s="86">
        <f t="shared" si="129"/>
        <v>174</v>
      </c>
      <c r="M2738" s="86">
        <f t="shared" si="129"/>
        <v>940</v>
      </c>
      <c r="N2738" s="86">
        <f t="shared" si="129"/>
        <v>13</v>
      </c>
      <c r="O2738" s="86">
        <f t="shared" si="129"/>
        <v>1</v>
      </c>
      <c r="P2738" s="86">
        <f t="shared" si="129"/>
        <v>11084</v>
      </c>
      <c r="Q2738" s="86" t="str">
        <f t="shared" si="129"/>
        <v/>
      </c>
    </row>
    <row r="2739" spans="1:17" x14ac:dyDescent="0.25">
      <c r="A2739" t="s">
        <v>3646</v>
      </c>
      <c r="B2739" t="s">
        <v>765</v>
      </c>
      <c r="C2739" t="s">
        <v>863</v>
      </c>
      <c r="D2739" t="s">
        <v>798</v>
      </c>
      <c r="E2739" t="s">
        <v>948</v>
      </c>
      <c r="F2739">
        <v>1</v>
      </c>
      <c r="G2739" t="s">
        <v>1505</v>
      </c>
      <c r="H2739" t="s">
        <v>765</v>
      </c>
      <c r="J2739" s="90" t="str">
        <f t="shared" si="130"/>
        <v>KONF032</v>
      </c>
      <c r="K2739" s="86" t="str">
        <f t="shared" ref="K2739:Q2775" si="131">IFERROR(+B2739+0,"")</f>
        <v/>
      </c>
      <c r="L2739" s="86">
        <f t="shared" si="131"/>
        <v>90</v>
      </c>
      <c r="M2739" s="86">
        <f t="shared" si="131"/>
        <v>103</v>
      </c>
      <c r="N2739" s="86">
        <f t="shared" si="131"/>
        <v>55</v>
      </c>
      <c r="O2739" s="86">
        <f t="shared" si="131"/>
        <v>1</v>
      </c>
      <c r="P2739" s="86">
        <f t="shared" si="131"/>
        <v>17009</v>
      </c>
      <c r="Q2739" s="86" t="str">
        <f t="shared" si="131"/>
        <v/>
      </c>
    </row>
    <row r="2740" spans="1:17" x14ac:dyDescent="0.25">
      <c r="A2740" t="s">
        <v>3647</v>
      </c>
      <c r="B2740" t="s">
        <v>765</v>
      </c>
      <c r="C2740" t="s">
        <v>863</v>
      </c>
      <c r="D2740" t="s">
        <v>776</v>
      </c>
      <c r="E2740" t="s">
        <v>844</v>
      </c>
      <c r="F2740">
        <v>1</v>
      </c>
      <c r="G2740" t="s">
        <v>1566</v>
      </c>
      <c r="H2740" t="s">
        <v>765</v>
      </c>
      <c r="J2740" s="90" t="str">
        <f t="shared" si="130"/>
        <v>KONF033</v>
      </c>
      <c r="K2740" s="86" t="str">
        <f t="shared" si="131"/>
        <v/>
      </c>
      <c r="L2740" s="86">
        <f t="shared" si="131"/>
        <v>90</v>
      </c>
      <c r="M2740" s="86">
        <f t="shared" si="131"/>
        <v>102</v>
      </c>
      <c r="N2740" s="86">
        <f t="shared" si="131"/>
        <v>53</v>
      </c>
      <c r="O2740" s="86">
        <f t="shared" si="131"/>
        <v>1</v>
      </c>
      <c r="P2740" s="86">
        <f t="shared" si="131"/>
        <v>18042</v>
      </c>
      <c r="Q2740" s="86" t="str">
        <f t="shared" si="131"/>
        <v/>
      </c>
    </row>
    <row r="2741" spans="1:17" x14ac:dyDescent="0.25">
      <c r="A2741" t="s">
        <v>3648</v>
      </c>
      <c r="B2741" t="s">
        <v>765</v>
      </c>
      <c r="C2741" t="s">
        <v>863</v>
      </c>
      <c r="D2741" t="s">
        <v>851</v>
      </c>
      <c r="E2741" t="s">
        <v>778</v>
      </c>
      <c r="F2741">
        <v>1</v>
      </c>
      <c r="G2741" t="s">
        <v>3100</v>
      </c>
      <c r="H2741" t="s">
        <v>765</v>
      </c>
      <c r="J2741" s="90" t="str">
        <f t="shared" si="130"/>
        <v>KONF034</v>
      </c>
      <c r="K2741" s="86" t="str">
        <f t="shared" si="131"/>
        <v/>
      </c>
      <c r="L2741" s="86">
        <f t="shared" si="131"/>
        <v>90</v>
      </c>
      <c r="M2741" s="86">
        <f t="shared" si="131"/>
        <v>101</v>
      </c>
      <c r="N2741" s="86">
        <f t="shared" si="131"/>
        <v>63</v>
      </c>
      <c r="O2741" s="86">
        <f t="shared" si="131"/>
        <v>1</v>
      </c>
      <c r="P2741" s="86">
        <f t="shared" si="131"/>
        <v>63464</v>
      </c>
      <c r="Q2741" s="86" t="str">
        <f t="shared" si="131"/>
        <v/>
      </c>
    </row>
    <row r="2742" spans="1:17" x14ac:dyDescent="0.25">
      <c r="A2742" t="s">
        <v>3649</v>
      </c>
      <c r="B2742" t="s">
        <v>765</v>
      </c>
      <c r="C2742" t="s">
        <v>863</v>
      </c>
      <c r="D2742" t="s">
        <v>776</v>
      </c>
      <c r="E2742" t="s">
        <v>778</v>
      </c>
      <c r="F2742">
        <v>1</v>
      </c>
      <c r="G2742" t="s">
        <v>2175</v>
      </c>
      <c r="H2742" t="s">
        <v>765</v>
      </c>
      <c r="J2742" s="90" t="str">
        <f t="shared" si="130"/>
        <v>KONF035</v>
      </c>
      <c r="K2742" s="86" t="str">
        <f t="shared" si="131"/>
        <v/>
      </c>
      <c r="L2742" s="86">
        <f t="shared" si="131"/>
        <v>90</v>
      </c>
      <c r="M2742" s="86">
        <f t="shared" si="131"/>
        <v>102</v>
      </c>
      <c r="N2742" s="86">
        <f t="shared" si="131"/>
        <v>63</v>
      </c>
      <c r="O2742" s="86">
        <f t="shared" si="131"/>
        <v>1</v>
      </c>
      <c r="P2742" s="86">
        <f t="shared" si="131"/>
        <v>25387</v>
      </c>
      <c r="Q2742" s="86" t="str">
        <f t="shared" si="131"/>
        <v/>
      </c>
    </row>
    <row r="2743" spans="1:17" x14ac:dyDescent="0.25">
      <c r="A2743" t="s">
        <v>3650</v>
      </c>
      <c r="B2743" t="s">
        <v>765</v>
      </c>
      <c r="C2743" t="s">
        <v>863</v>
      </c>
      <c r="D2743" t="s">
        <v>776</v>
      </c>
      <c r="E2743" t="s">
        <v>799</v>
      </c>
      <c r="F2743">
        <v>1</v>
      </c>
      <c r="G2743" t="s">
        <v>2847</v>
      </c>
      <c r="H2743" t="s">
        <v>765</v>
      </c>
      <c r="J2743" s="90" t="str">
        <f t="shared" si="130"/>
        <v>KONF036</v>
      </c>
      <c r="K2743" s="86" t="str">
        <f t="shared" si="131"/>
        <v/>
      </c>
      <c r="L2743" s="86">
        <f t="shared" si="131"/>
        <v>90</v>
      </c>
      <c r="M2743" s="86">
        <f t="shared" si="131"/>
        <v>102</v>
      </c>
      <c r="N2743" s="86">
        <f t="shared" si="131"/>
        <v>54</v>
      </c>
      <c r="O2743" s="86">
        <f t="shared" si="131"/>
        <v>1</v>
      </c>
      <c r="P2743" s="86">
        <f t="shared" si="131"/>
        <v>54006</v>
      </c>
      <c r="Q2743" s="86" t="str">
        <f t="shared" si="131"/>
        <v/>
      </c>
    </row>
    <row r="2744" spans="1:17" x14ac:dyDescent="0.25">
      <c r="A2744" t="s">
        <v>3651</v>
      </c>
      <c r="B2744" t="s">
        <v>765</v>
      </c>
      <c r="C2744" t="s">
        <v>863</v>
      </c>
      <c r="D2744" t="s">
        <v>776</v>
      </c>
      <c r="E2744" t="s">
        <v>844</v>
      </c>
      <c r="F2744">
        <v>1</v>
      </c>
      <c r="G2744" t="s">
        <v>2784</v>
      </c>
      <c r="H2744" t="s">
        <v>765</v>
      </c>
      <c r="J2744" s="90" t="str">
        <f t="shared" si="130"/>
        <v>KONF037</v>
      </c>
      <c r="K2744" s="86" t="str">
        <f t="shared" si="131"/>
        <v/>
      </c>
      <c r="L2744" s="86">
        <f t="shared" si="131"/>
        <v>90</v>
      </c>
      <c r="M2744" s="86">
        <f t="shared" si="131"/>
        <v>102</v>
      </c>
      <c r="N2744" s="86">
        <f t="shared" si="131"/>
        <v>53</v>
      </c>
      <c r="O2744" s="86">
        <f t="shared" si="131"/>
        <v>1</v>
      </c>
      <c r="P2744" s="86">
        <f t="shared" si="131"/>
        <v>53056</v>
      </c>
      <c r="Q2744" s="86" t="str">
        <f t="shared" si="131"/>
        <v/>
      </c>
    </row>
    <row r="2745" spans="1:17" x14ac:dyDescent="0.25">
      <c r="A2745" t="s">
        <v>3652</v>
      </c>
      <c r="B2745" t="s">
        <v>765</v>
      </c>
      <c r="C2745" t="s">
        <v>769</v>
      </c>
      <c r="D2745" t="s">
        <v>776</v>
      </c>
      <c r="E2745" t="s">
        <v>864</v>
      </c>
      <c r="F2745">
        <v>1</v>
      </c>
      <c r="G2745" t="s">
        <v>1559</v>
      </c>
      <c r="H2745" t="s">
        <v>765</v>
      </c>
      <c r="J2745" s="90" t="str">
        <f t="shared" si="130"/>
        <v>KONF038</v>
      </c>
      <c r="K2745" s="86" t="str">
        <f t="shared" si="131"/>
        <v/>
      </c>
      <c r="L2745" s="86">
        <f t="shared" si="131"/>
        <v>174</v>
      </c>
      <c r="M2745" s="86">
        <f t="shared" si="131"/>
        <v>102</v>
      </c>
      <c r="N2745" s="86">
        <f t="shared" si="131"/>
        <v>61</v>
      </c>
      <c r="O2745" s="86">
        <f t="shared" si="131"/>
        <v>1</v>
      </c>
      <c r="P2745" s="86">
        <f t="shared" si="131"/>
        <v>18021</v>
      </c>
      <c r="Q2745" s="86" t="str">
        <f t="shared" si="131"/>
        <v/>
      </c>
    </row>
    <row r="2746" spans="1:17" x14ac:dyDescent="0.25">
      <c r="A2746" t="s">
        <v>3653</v>
      </c>
      <c r="B2746" t="s">
        <v>765</v>
      </c>
      <c r="C2746" t="s">
        <v>769</v>
      </c>
      <c r="D2746" t="s">
        <v>772</v>
      </c>
      <c r="E2746" t="s">
        <v>984</v>
      </c>
      <c r="F2746">
        <v>1</v>
      </c>
      <c r="G2746" t="s">
        <v>2453</v>
      </c>
      <c r="H2746" t="s">
        <v>765</v>
      </c>
      <c r="J2746" s="90" t="str">
        <f t="shared" si="130"/>
        <v>KONF099</v>
      </c>
      <c r="K2746" s="86" t="str">
        <f t="shared" si="131"/>
        <v/>
      </c>
      <c r="L2746" s="86">
        <f t="shared" si="131"/>
        <v>174</v>
      </c>
      <c r="M2746" s="86">
        <f t="shared" si="131"/>
        <v>940</v>
      </c>
      <c r="N2746" s="86">
        <f t="shared" si="131"/>
        <v>100</v>
      </c>
      <c r="O2746" s="86">
        <f t="shared" si="131"/>
        <v>1</v>
      </c>
      <c r="P2746" s="86">
        <f t="shared" si="131"/>
        <v>30006</v>
      </c>
      <c r="Q2746" s="86" t="str">
        <f t="shared" si="131"/>
        <v/>
      </c>
    </row>
    <row r="2747" spans="1:17" x14ac:dyDescent="0.25">
      <c r="A2747" t="s">
        <v>3654</v>
      </c>
      <c r="B2747" t="s">
        <v>765</v>
      </c>
      <c r="C2747" t="s">
        <v>769</v>
      </c>
      <c r="D2747" t="s">
        <v>765</v>
      </c>
      <c r="E2747" t="s">
        <v>767</v>
      </c>
      <c r="F2747">
        <v>1</v>
      </c>
      <c r="G2747" t="s">
        <v>2453</v>
      </c>
      <c r="H2747" t="s">
        <v>765</v>
      </c>
      <c r="J2747" s="90" t="str">
        <f t="shared" si="130"/>
        <v>KONF-TEST000</v>
      </c>
      <c r="K2747" s="86" t="str">
        <f t="shared" si="131"/>
        <v/>
      </c>
      <c r="L2747" s="86">
        <f t="shared" si="131"/>
        <v>174</v>
      </c>
      <c r="M2747" s="86" t="str">
        <f t="shared" si="131"/>
        <v/>
      </c>
      <c r="N2747" s="86">
        <f t="shared" si="131"/>
        <v>13</v>
      </c>
      <c r="O2747" s="86">
        <f t="shared" si="131"/>
        <v>1</v>
      </c>
      <c r="P2747" s="86">
        <f t="shared" si="131"/>
        <v>30006</v>
      </c>
      <c r="Q2747" s="86" t="str">
        <f t="shared" si="131"/>
        <v/>
      </c>
    </row>
    <row r="2748" spans="1:17" x14ac:dyDescent="0.25">
      <c r="A2748" t="s">
        <v>3655</v>
      </c>
      <c r="B2748" t="s">
        <v>765</v>
      </c>
      <c r="C2748" t="s">
        <v>769</v>
      </c>
      <c r="D2748" t="s">
        <v>772</v>
      </c>
      <c r="E2748" t="s">
        <v>773</v>
      </c>
      <c r="F2748">
        <v>1</v>
      </c>
      <c r="G2748" t="s">
        <v>921</v>
      </c>
      <c r="H2748" t="s">
        <v>765</v>
      </c>
      <c r="J2748" s="90" t="str">
        <f t="shared" si="130"/>
        <v>SHOPIFY</v>
      </c>
      <c r="K2748" s="86" t="str">
        <f t="shared" si="131"/>
        <v/>
      </c>
      <c r="L2748" s="86">
        <f t="shared" si="131"/>
        <v>174</v>
      </c>
      <c r="M2748" s="86">
        <f t="shared" si="131"/>
        <v>940</v>
      </c>
      <c r="N2748" s="86">
        <f t="shared" si="131"/>
        <v>20</v>
      </c>
      <c r="O2748" s="86">
        <f t="shared" si="131"/>
        <v>1</v>
      </c>
      <c r="P2748" s="86">
        <f t="shared" si="131"/>
        <v>10090</v>
      </c>
      <c r="Q2748" s="86" t="str">
        <f t="shared" si="131"/>
        <v/>
      </c>
    </row>
    <row r="2749" spans="1:17" x14ac:dyDescent="0.25">
      <c r="A2749" t="s">
        <v>3656</v>
      </c>
      <c r="B2749" t="s">
        <v>1030</v>
      </c>
      <c r="C2749" t="s">
        <v>769</v>
      </c>
      <c r="D2749" t="s">
        <v>896</v>
      </c>
      <c r="E2749" t="s">
        <v>780</v>
      </c>
      <c r="F2749">
        <v>0</v>
      </c>
      <c r="G2749" t="s">
        <v>767</v>
      </c>
      <c r="H2749" t="s">
        <v>3656</v>
      </c>
      <c r="J2749" s="90">
        <f t="shared" si="130"/>
        <v>2611</v>
      </c>
      <c r="K2749" s="86">
        <f t="shared" si="131"/>
        <v>643</v>
      </c>
      <c r="L2749" s="86">
        <f t="shared" si="131"/>
        <v>174</v>
      </c>
      <c r="M2749" s="86">
        <f t="shared" si="131"/>
        <v>104</v>
      </c>
      <c r="N2749" s="86">
        <f t="shared" si="131"/>
        <v>64</v>
      </c>
      <c r="O2749" s="86">
        <f t="shared" si="131"/>
        <v>0</v>
      </c>
      <c r="P2749" s="86">
        <f t="shared" si="131"/>
        <v>13</v>
      </c>
      <c r="Q2749" s="86">
        <f t="shared" si="131"/>
        <v>2611</v>
      </c>
    </row>
    <row r="2750" spans="1:17" x14ac:dyDescent="0.25">
      <c r="A2750" t="s">
        <v>3657</v>
      </c>
      <c r="B2750" t="s">
        <v>1030</v>
      </c>
      <c r="C2750" t="s">
        <v>769</v>
      </c>
      <c r="D2750" t="s">
        <v>896</v>
      </c>
      <c r="E2750" t="s">
        <v>780</v>
      </c>
      <c r="F2750">
        <v>0</v>
      </c>
      <c r="G2750" t="s">
        <v>767</v>
      </c>
      <c r="H2750" t="s">
        <v>3657</v>
      </c>
      <c r="J2750" s="90">
        <f t="shared" si="130"/>
        <v>2612</v>
      </c>
      <c r="K2750" s="86">
        <f t="shared" si="131"/>
        <v>643</v>
      </c>
      <c r="L2750" s="86">
        <f t="shared" si="131"/>
        <v>174</v>
      </c>
      <c r="M2750" s="86">
        <f t="shared" si="131"/>
        <v>104</v>
      </c>
      <c r="N2750" s="86">
        <f t="shared" si="131"/>
        <v>64</v>
      </c>
      <c r="O2750" s="86">
        <f t="shared" si="131"/>
        <v>0</v>
      </c>
      <c r="P2750" s="86">
        <f t="shared" si="131"/>
        <v>13</v>
      </c>
      <c r="Q2750" s="86">
        <f t="shared" si="131"/>
        <v>2612</v>
      </c>
    </row>
    <row r="2751" spans="1:17" x14ac:dyDescent="0.25">
      <c r="A2751" t="s">
        <v>3658</v>
      </c>
      <c r="B2751" t="s">
        <v>1030</v>
      </c>
      <c r="C2751" t="s">
        <v>769</v>
      </c>
      <c r="D2751" t="s">
        <v>896</v>
      </c>
      <c r="E2751" t="s">
        <v>780</v>
      </c>
      <c r="F2751">
        <v>0</v>
      </c>
      <c r="G2751" t="s">
        <v>767</v>
      </c>
      <c r="H2751" t="s">
        <v>3658</v>
      </c>
      <c r="J2751" s="90">
        <f t="shared" si="130"/>
        <v>2613</v>
      </c>
      <c r="K2751" s="86">
        <f t="shared" si="131"/>
        <v>643</v>
      </c>
      <c r="L2751" s="86">
        <f t="shared" si="131"/>
        <v>174</v>
      </c>
      <c r="M2751" s="86">
        <f t="shared" si="131"/>
        <v>104</v>
      </c>
      <c r="N2751" s="86">
        <f t="shared" si="131"/>
        <v>64</v>
      </c>
      <c r="O2751" s="86">
        <f t="shared" si="131"/>
        <v>0</v>
      </c>
      <c r="P2751" s="86">
        <f t="shared" si="131"/>
        <v>13</v>
      </c>
      <c r="Q2751" s="86">
        <f t="shared" si="131"/>
        <v>2613</v>
      </c>
    </row>
    <row r="2752" spans="1:17" x14ac:dyDescent="0.25">
      <c r="A2752" t="s">
        <v>3659</v>
      </c>
      <c r="B2752" t="s">
        <v>1070</v>
      </c>
      <c r="C2752" t="s">
        <v>769</v>
      </c>
      <c r="D2752" t="s">
        <v>896</v>
      </c>
      <c r="E2752" t="s">
        <v>844</v>
      </c>
      <c r="F2752">
        <v>0</v>
      </c>
      <c r="G2752" t="s">
        <v>767</v>
      </c>
      <c r="H2752" t="s">
        <v>3659</v>
      </c>
      <c r="J2752" s="90">
        <f t="shared" si="130"/>
        <v>2614</v>
      </c>
      <c r="K2752" s="86">
        <f t="shared" si="131"/>
        <v>537</v>
      </c>
      <c r="L2752" s="86">
        <f t="shared" si="131"/>
        <v>174</v>
      </c>
      <c r="M2752" s="86">
        <f t="shared" si="131"/>
        <v>104</v>
      </c>
      <c r="N2752" s="86">
        <f t="shared" si="131"/>
        <v>53</v>
      </c>
      <c r="O2752" s="86">
        <f t="shared" si="131"/>
        <v>0</v>
      </c>
      <c r="P2752" s="86">
        <f t="shared" si="131"/>
        <v>13</v>
      </c>
      <c r="Q2752" s="86">
        <f t="shared" si="131"/>
        <v>2614</v>
      </c>
    </row>
    <row r="2753" spans="1:17" x14ac:dyDescent="0.25">
      <c r="A2753" t="s">
        <v>3660</v>
      </c>
      <c r="B2753" t="s">
        <v>1070</v>
      </c>
      <c r="C2753" t="s">
        <v>769</v>
      </c>
      <c r="D2753" t="s">
        <v>896</v>
      </c>
      <c r="E2753" t="s">
        <v>844</v>
      </c>
      <c r="F2753">
        <v>0</v>
      </c>
      <c r="G2753" t="s">
        <v>767</v>
      </c>
      <c r="H2753" t="s">
        <v>3660</v>
      </c>
      <c r="J2753" s="90">
        <f t="shared" si="130"/>
        <v>2615</v>
      </c>
      <c r="K2753" s="86">
        <f t="shared" si="131"/>
        <v>537</v>
      </c>
      <c r="L2753" s="86">
        <f t="shared" si="131"/>
        <v>174</v>
      </c>
      <c r="M2753" s="86">
        <f t="shared" si="131"/>
        <v>104</v>
      </c>
      <c r="N2753" s="86">
        <f t="shared" si="131"/>
        <v>53</v>
      </c>
      <c r="O2753" s="86">
        <f t="shared" si="131"/>
        <v>0</v>
      </c>
      <c r="P2753" s="86">
        <f t="shared" si="131"/>
        <v>13</v>
      </c>
      <c r="Q2753" s="86">
        <f t="shared" si="131"/>
        <v>2615</v>
      </c>
    </row>
    <row r="2754" spans="1:17" x14ac:dyDescent="0.25">
      <c r="A2754" t="s">
        <v>3661</v>
      </c>
      <c r="B2754" t="s">
        <v>1070</v>
      </c>
      <c r="C2754" t="s">
        <v>769</v>
      </c>
      <c r="D2754" t="s">
        <v>896</v>
      </c>
      <c r="E2754" t="s">
        <v>844</v>
      </c>
      <c r="F2754">
        <v>0</v>
      </c>
      <c r="G2754" t="s">
        <v>767</v>
      </c>
      <c r="H2754" t="s">
        <v>3661</v>
      </c>
      <c r="J2754" s="90">
        <f t="shared" ref="J2754:J2817" si="132">IFERROR(+A2754+0,A2754)</f>
        <v>2616</v>
      </c>
      <c r="K2754" s="86">
        <f t="shared" si="131"/>
        <v>537</v>
      </c>
      <c r="L2754" s="86">
        <f t="shared" si="131"/>
        <v>174</v>
      </c>
      <c r="M2754" s="86">
        <f t="shared" si="131"/>
        <v>104</v>
      </c>
      <c r="N2754" s="86">
        <f t="shared" si="131"/>
        <v>53</v>
      </c>
      <c r="O2754" s="86">
        <f t="shared" si="131"/>
        <v>0</v>
      </c>
      <c r="P2754" s="86">
        <f t="shared" si="131"/>
        <v>13</v>
      </c>
      <c r="Q2754" s="86">
        <f t="shared" si="131"/>
        <v>2616</v>
      </c>
    </row>
    <row r="2755" spans="1:17" x14ac:dyDescent="0.25">
      <c r="A2755" t="s">
        <v>3662</v>
      </c>
      <c r="B2755" t="s">
        <v>1030</v>
      </c>
      <c r="C2755" t="s">
        <v>769</v>
      </c>
      <c r="D2755" t="s">
        <v>896</v>
      </c>
      <c r="E2755" t="s">
        <v>780</v>
      </c>
      <c r="F2755">
        <v>0</v>
      </c>
      <c r="G2755" t="s">
        <v>767</v>
      </c>
      <c r="H2755" t="s">
        <v>3662</v>
      </c>
      <c r="J2755" s="90">
        <f t="shared" si="132"/>
        <v>2617</v>
      </c>
      <c r="K2755" s="86">
        <f t="shared" si="131"/>
        <v>643</v>
      </c>
      <c r="L2755" s="86">
        <f t="shared" si="131"/>
        <v>174</v>
      </c>
      <c r="M2755" s="86">
        <f t="shared" si="131"/>
        <v>104</v>
      </c>
      <c r="N2755" s="86">
        <f t="shared" si="131"/>
        <v>64</v>
      </c>
      <c r="O2755" s="86">
        <f t="shared" si="131"/>
        <v>0</v>
      </c>
      <c r="P2755" s="86">
        <f t="shared" si="131"/>
        <v>13</v>
      </c>
      <c r="Q2755" s="86">
        <f t="shared" si="131"/>
        <v>2617</v>
      </c>
    </row>
    <row r="2756" spans="1:17" x14ac:dyDescent="0.25">
      <c r="A2756" t="s">
        <v>3663</v>
      </c>
      <c r="B2756" t="s">
        <v>1030</v>
      </c>
      <c r="C2756" t="s">
        <v>769</v>
      </c>
      <c r="D2756" t="s">
        <v>896</v>
      </c>
      <c r="E2756" t="s">
        <v>780</v>
      </c>
      <c r="F2756">
        <v>0</v>
      </c>
      <c r="G2756" t="s">
        <v>767</v>
      </c>
      <c r="H2756" t="s">
        <v>3663</v>
      </c>
      <c r="J2756" s="90">
        <f t="shared" si="132"/>
        <v>2618</v>
      </c>
      <c r="K2756" s="86">
        <f t="shared" si="131"/>
        <v>643</v>
      </c>
      <c r="L2756" s="86">
        <f t="shared" si="131"/>
        <v>174</v>
      </c>
      <c r="M2756" s="86">
        <f t="shared" si="131"/>
        <v>104</v>
      </c>
      <c r="N2756" s="86">
        <f t="shared" si="131"/>
        <v>64</v>
      </c>
      <c r="O2756" s="86">
        <f t="shared" si="131"/>
        <v>0</v>
      </c>
      <c r="P2756" s="86">
        <f t="shared" si="131"/>
        <v>13</v>
      </c>
      <c r="Q2756" s="86">
        <f t="shared" si="131"/>
        <v>2618</v>
      </c>
    </row>
    <row r="2757" spans="1:17" x14ac:dyDescent="0.25">
      <c r="A2757" t="s">
        <v>3664</v>
      </c>
      <c r="B2757" t="s">
        <v>1070</v>
      </c>
      <c r="C2757" t="s">
        <v>769</v>
      </c>
      <c r="D2757" t="s">
        <v>896</v>
      </c>
      <c r="E2757" t="s">
        <v>844</v>
      </c>
      <c r="F2757">
        <v>0</v>
      </c>
      <c r="G2757" t="s">
        <v>767</v>
      </c>
      <c r="H2757" t="s">
        <v>3664</v>
      </c>
      <c r="J2757" s="90">
        <f t="shared" si="132"/>
        <v>2619</v>
      </c>
      <c r="K2757" s="86">
        <f t="shared" si="131"/>
        <v>537</v>
      </c>
      <c r="L2757" s="86">
        <f t="shared" si="131"/>
        <v>174</v>
      </c>
      <c r="M2757" s="86">
        <f t="shared" si="131"/>
        <v>104</v>
      </c>
      <c r="N2757" s="86">
        <f t="shared" si="131"/>
        <v>53</v>
      </c>
      <c r="O2757" s="86">
        <f t="shared" si="131"/>
        <v>0</v>
      </c>
      <c r="P2757" s="86">
        <f t="shared" si="131"/>
        <v>13</v>
      </c>
      <c r="Q2757" s="86">
        <f t="shared" si="131"/>
        <v>2619</v>
      </c>
    </row>
    <row r="2758" spans="1:17" x14ac:dyDescent="0.25">
      <c r="A2758" t="s">
        <v>3665</v>
      </c>
      <c r="B2758" t="s">
        <v>1030</v>
      </c>
      <c r="C2758" t="s">
        <v>769</v>
      </c>
      <c r="D2758" t="s">
        <v>896</v>
      </c>
      <c r="E2758" t="s">
        <v>780</v>
      </c>
      <c r="F2758">
        <v>0</v>
      </c>
      <c r="G2758" t="s">
        <v>767</v>
      </c>
      <c r="H2758" t="s">
        <v>3665</v>
      </c>
      <c r="J2758" s="90">
        <f t="shared" si="132"/>
        <v>2620</v>
      </c>
      <c r="K2758" s="86">
        <f t="shared" si="131"/>
        <v>643</v>
      </c>
      <c r="L2758" s="86">
        <f t="shared" si="131"/>
        <v>174</v>
      </c>
      <c r="M2758" s="86">
        <f t="shared" si="131"/>
        <v>104</v>
      </c>
      <c r="N2758" s="86">
        <f t="shared" si="131"/>
        <v>64</v>
      </c>
      <c r="O2758" s="86">
        <f t="shared" si="131"/>
        <v>0</v>
      </c>
      <c r="P2758" s="86">
        <f t="shared" si="131"/>
        <v>13</v>
      </c>
      <c r="Q2758" s="86">
        <f t="shared" si="131"/>
        <v>2620</v>
      </c>
    </row>
    <row r="2759" spans="1:17" x14ac:dyDescent="0.25">
      <c r="A2759" t="s">
        <v>3666</v>
      </c>
      <c r="B2759" t="s">
        <v>1070</v>
      </c>
      <c r="C2759" t="s">
        <v>769</v>
      </c>
      <c r="D2759" t="s">
        <v>896</v>
      </c>
      <c r="E2759" t="s">
        <v>844</v>
      </c>
      <c r="F2759">
        <v>0</v>
      </c>
      <c r="G2759" t="s">
        <v>767</v>
      </c>
      <c r="H2759" t="s">
        <v>3666</v>
      </c>
      <c r="J2759" s="90">
        <f t="shared" si="132"/>
        <v>2621</v>
      </c>
      <c r="K2759" s="86">
        <f t="shared" si="131"/>
        <v>537</v>
      </c>
      <c r="L2759" s="86">
        <f t="shared" si="131"/>
        <v>174</v>
      </c>
      <c r="M2759" s="86">
        <f t="shared" si="131"/>
        <v>104</v>
      </c>
      <c r="N2759" s="86">
        <f t="shared" si="131"/>
        <v>53</v>
      </c>
      <c r="O2759" s="86">
        <f t="shared" si="131"/>
        <v>0</v>
      </c>
      <c r="P2759" s="86">
        <f t="shared" si="131"/>
        <v>13</v>
      </c>
      <c r="Q2759" s="86">
        <f t="shared" si="131"/>
        <v>2621</v>
      </c>
    </row>
    <row r="2760" spans="1:17" x14ac:dyDescent="0.25">
      <c r="A2760" t="s">
        <v>3667</v>
      </c>
      <c r="B2760" t="s">
        <v>1070</v>
      </c>
      <c r="C2760" t="s">
        <v>769</v>
      </c>
      <c r="D2760" t="s">
        <v>896</v>
      </c>
      <c r="E2760" t="s">
        <v>844</v>
      </c>
      <c r="F2760">
        <v>0</v>
      </c>
      <c r="G2760" t="s">
        <v>767</v>
      </c>
      <c r="H2760" t="s">
        <v>3667</v>
      </c>
      <c r="J2760" s="90">
        <f t="shared" si="132"/>
        <v>2622</v>
      </c>
      <c r="K2760" s="86">
        <f t="shared" si="131"/>
        <v>537</v>
      </c>
      <c r="L2760" s="86">
        <f t="shared" si="131"/>
        <v>174</v>
      </c>
      <c r="M2760" s="86">
        <f t="shared" si="131"/>
        <v>104</v>
      </c>
      <c r="N2760" s="86">
        <f t="shared" si="131"/>
        <v>53</v>
      </c>
      <c r="O2760" s="86">
        <f t="shared" si="131"/>
        <v>0</v>
      </c>
      <c r="P2760" s="86">
        <f t="shared" si="131"/>
        <v>13</v>
      </c>
      <c r="Q2760" s="86">
        <f t="shared" si="131"/>
        <v>2622</v>
      </c>
    </row>
    <row r="2761" spans="1:17" x14ac:dyDescent="0.25">
      <c r="A2761" t="s">
        <v>3668</v>
      </c>
      <c r="B2761" t="s">
        <v>1070</v>
      </c>
      <c r="C2761" t="s">
        <v>769</v>
      </c>
      <c r="D2761" t="s">
        <v>896</v>
      </c>
      <c r="E2761" t="s">
        <v>844</v>
      </c>
      <c r="F2761">
        <v>0</v>
      </c>
      <c r="G2761" t="s">
        <v>767</v>
      </c>
      <c r="H2761" t="s">
        <v>3668</v>
      </c>
      <c r="J2761" s="90">
        <f t="shared" si="132"/>
        <v>2623</v>
      </c>
      <c r="K2761" s="86">
        <f t="shared" si="131"/>
        <v>537</v>
      </c>
      <c r="L2761" s="86">
        <f t="shared" si="131"/>
        <v>174</v>
      </c>
      <c r="M2761" s="86">
        <f t="shared" si="131"/>
        <v>104</v>
      </c>
      <c r="N2761" s="86">
        <f t="shared" si="131"/>
        <v>53</v>
      </c>
      <c r="O2761" s="86">
        <f t="shared" si="131"/>
        <v>0</v>
      </c>
      <c r="P2761" s="86">
        <f t="shared" si="131"/>
        <v>13</v>
      </c>
      <c r="Q2761" s="86">
        <f t="shared" si="131"/>
        <v>2623</v>
      </c>
    </row>
    <row r="2762" spans="1:17" x14ac:dyDescent="0.25">
      <c r="A2762" t="s">
        <v>3669</v>
      </c>
      <c r="B2762" t="s">
        <v>1070</v>
      </c>
      <c r="C2762" t="s">
        <v>769</v>
      </c>
      <c r="D2762" t="s">
        <v>896</v>
      </c>
      <c r="E2762" t="s">
        <v>844</v>
      </c>
      <c r="F2762">
        <v>0</v>
      </c>
      <c r="G2762" t="s">
        <v>767</v>
      </c>
      <c r="H2762" t="s">
        <v>3669</v>
      </c>
      <c r="J2762" s="90">
        <f t="shared" si="132"/>
        <v>2624</v>
      </c>
      <c r="K2762" s="86">
        <f t="shared" si="131"/>
        <v>537</v>
      </c>
      <c r="L2762" s="86">
        <f t="shared" si="131"/>
        <v>174</v>
      </c>
      <c r="M2762" s="86">
        <f t="shared" si="131"/>
        <v>104</v>
      </c>
      <c r="N2762" s="86">
        <f t="shared" si="131"/>
        <v>53</v>
      </c>
      <c r="O2762" s="86">
        <f t="shared" si="131"/>
        <v>0</v>
      </c>
      <c r="P2762" s="86">
        <f t="shared" si="131"/>
        <v>13</v>
      </c>
      <c r="Q2762" s="86">
        <f t="shared" si="131"/>
        <v>2624</v>
      </c>
    </row>
    <row r="2763" spans="1:17" x14ac:dyDescent="0.25">
      <c r="A2763" t="s">
        <v>3670</v>
      </c>
      <c r="B2763" t="s">
        <v>1030</v>
      </c>
      <c r="C2763" t="s">
        <v>769</v>
      </c>
      <c r="D2763" t="s">
        <v>896</v>
      </c>
      <c r="E2763" t="s">
        <v>780</v>
      </c>
      <c r="F2763">
        <v>0</v>
      </c>
      <c r="G2763" t="s">
        <v>767</v>
      </c>
      <c r="H2763" t="s">
        <v>3670</v>
      </c>
      <c r="J2763" s="90">
        <f t="shared" si="132"/>
        <v>2625</v>
      </c>
      <c r="K2763" s="86">
        <f t="shared" si="131"/>
        <v>643</v>
      </c>
      <c r="L2763" s="86">
        <f t="shared" si="131"/>
        <v>174</v>
      </c>
      <c r="M2763" s="86">
        <f t="shared" si="131"/>
        <v>104</v>
      </c>
      <c r="N2763" s="86">
        <f t="shared" si="131"/>
        <v>64</v>
      </c>
      <c r="O2763" s="86">
        <f t="shared" si="131"/>
        <v>0</v>
      </c>
      <c r="P2763" s="86">
        <f t="shared" si="131"/>
        <v>13</v>
      </c>
      <c r="Q2763" s="86">
        <f t="shared" si="131"/>
        <v>2625</v>
      </c>
    </row>
    <row r="2764" spans="1:17" x14ac:dyDescent="0.25">
      <c r="A2764" t="s">
        <v>3671</v>
      </c>
      <c r="B2764" t="s">
        <v>1070</v>
      </c>
      <c r="C2764" t="s">
        <v>769</v>
      </c>
      <c r="D2764" t="s">
        <v>896</v>
      </c>
      <c r="E2764" t="s">
        <v>844</v>
      </c>
      <c r="F2764">
        <v>0</v>
      </c>
      <c r="G2764" t="s">
        <v>767</v>
      </c>
      <c r="H2764" t="s">
        <v>3671</v>
      </c>
      <c r="J2764" s="90">
        <f t="shared" si="132"/>
        <v>2626</v>
      </c>
      <c r="K2764" s="86">
        <f t="shared" si="131"/>
        <v>537</v>
      </c>
      <c r="L2764" s="86">
        <f t="shared" si="131"/>
        <v>174</v>
      </c>
      <c r="M2764" s="86">
        <f t="shared" si="131"/>
        <v>104</v>
      </c>
      <c r="N2764" s="86">
        <f t="shared" si="131"/>
        <v>53</v>
      </c>
      <c r="O2764" s="86">
        <f t="shared" si="131"/>
        <v>0</v>
      </c>
      <c r="P2764" s="86">
        <f t="shared" si="131"/>
        <v>13</v>
      </c>
      <c r="Q2764" s="86">
        <f t="shared" si="131"/>
        <v>2626</v>
      </c>
    </row>
    <row r="2765" spans="1:17" x14ac:dyDescent="0.25">
      <c r="A2765" t="s">
        <v>3672</v>
      </c>
      <c r="B2765" t="s">
        <v>1070</v>
      </c>
      <c r="C2765" t="s">
        <v>769</v>
      </c>
      <c r="D2765" t="s">
        <v>896</v>
      </c>
      <c r="E2765" t="s">
        <v>844</v>
      </c>
      <c r="F2765">
        <v>0</v>
      </c>
      <c r="G2765" t="s">
        <v>767</v>
      </c>
      <c r="H2765" t="s">
        <v>3672</v>
      </c>
      <c r="J2765" s="90">
        <f t="shared" si="132"/>
        <v>2627</v>
      </c>
      <c r="K2765" s="86">
        <f t="shared" si="131"/>
        <v>537</v>
      </c>
      <c r="L2765" s="86">
        <f t="shared" si="131"/>
        <v>174</v>
      </c>
      <c r="M2765" s="86">
        <f t="shared" si="131"/>
        <v>104</v>
      </c>
      <c r="N2765" s="86">
        <f t="shared" si="131"/>
        <v>53</v>
      </c>
      <c r="O2765" s="86">
        <f t="shared" si="131"/>
        <v>0</v>
      </c>
      <c r="P2765" s="86">
        <f t="shared" si="131"/>
        <v>13</v>
      </c>
      <c r="Q2765" s="86">
        <f t="shared" si="131"/>
        <v>2627</v>
      </c>
    </row>
    <row r="2766" spans="1:17" x14ac:dyDescent="0.25">
      <c r="A2766" t="s">
        <v>3673</v>
      </c>
      <c r="B2766" t="s">
        <v>1030</v>
      </c>
      <c r="C2766" t="s">
        <v>769</v>
      </c>
      <c r="D2766" t="s">
        <v>896</v>
      </c>
      <c r="E2766" t="s">
        <v>780</v>
      </c>
      <c r="F2766">
        <v>0</v>
      </c>
      <c r="G2766" t="s">
        <v>767</v>
      </c>
      <c r="H2766" t="s">
        <v>3673</v>
      </c>
      <c r="J2766" s="90">
        <f t="shared" si="132"/>
        <v>2628</v>
      </c>
      <c r="K2766" s="86">
        <f t="shared" si="131"/>
        <v>643</v>
      </c>
      <c r="L2766" s="86">
        <f t="shared" si="131"/>
        <v>174</v>
      </c>
      <c r="M2766" s="86">
        <f t="shared" si="131"/>
        <v>104</v>
      </c>
      <c r="N2766" s="86">
        <f t="shared" si="131"/>
        <v>64</v>
      </c>
      <c r="O2766" s="86">
        <f t="shared" si="131"/>
        <v>0</v>
      </c>
      <c r="P2766" s="86">
        <f t="shared" si="131"/>
        <v>13</v>
      </c>
      <c r="Q2766" s="86">
        <f t="shared" si="131"/>
        <v>2628</v>
      </c>
    </row>
    <row r="2767" spans="1:17" x14ac:dyDescent="0.25">
      <c r="A2767" t="s">
        <v>3674</v>
      </c>
      <c r="B2767" t="s">
        <v>1030</v>
      </c>
      <c r="C2767" t="s">
        <v>769</v>
      </c>
      <c r="D2767" t="s">
        <v>896</v>
      </c>
      <c r="E2767" t="s">
        <v>780</v>
      </c>
      <c r="F2767">
        <v>0</v>
      </c>
      <c r="G2767" t="s">
        <v>767</v>
      </c>
      <c r="H2767" t="s">
        <v>3674</v>
      </c>
      <c r="J2767" s="90">
        <f t="shared" si="132"/>
        <v>2629</v>
      </c>
      <c r="K2767" s="86">
        <f t="shared" si="131"/>
        <v>643</v>
      </c>
      <c r="L2767" s="86">
        <f t="shared" si="131"/>
        <v>174</v>
      </c>
      <c r="M2767" s="86">
        <f t="shared" si="131"/>
        <v>104</v>
      </c>
      <c r="N2767" s="86">
        <f t="shared" si="131"/>
        <v>64</v>
      </c>
      <c r="O2767" s="86">
        <f t="shared" si="131"/>
        <v>0</v>
      </c>
      <c r="P2767" s="86">
        <f t="shared" si="131"/>
        <v>13</v>
      </c>
      <c r="Q2767" s="86">
        <f t="shared" si="131"/>
        <v>2629</v>
      </c>
    </row>
    <row r="2768" spans="1:17" x14ac:dyDescent="0.25">
      <c r="A2768" t="s">
        <v>3675</v>
      </c>
      <c r="B2768" t="s">
        <v>1657</v>
      </c>
      <c r="C2768" t="s">
        <v>769</v>
      </c>
      <c r="D2768" t="s">
        <v>896</v>
      </c>
      <c r="E2768" t="s">
        <v>767</v>
      </c>
      <c r="F2768">
        <v>0</v>
      </c>
      <c r="G2768" t="s">
        <v>767</v>
      </c>
      <c r="H2768" t="s">
        <v>3675</v>
      </c>
      <c r="J2768" s="90">
        <f t="shared" si="132"/>
        <v>2630</v>
      </c>
      <c r="K2768" s="86">
        <f t="shared" si="131"/>
        <v>134</v>
      </c>
      <c r="L2768" s="86">
        <f t="shared" si="131"/>
        <v>174</v>
      </c>
      <c r="M2768" s="86">
        <f t="shared" si="131"/>
        <v>104</v>
      </c>
      <c r="N2768" s="86">
        <f t="shared" si="131"/>
        <v>13</v>
      </c>
      <c r="O2768" s="86">
        <f t="shared" si="131"/>
        <v>0</v>
      </c>
      <c r="P2768" s="86">
        <f t="shared" si="131"/>
        <v>13</v>
      </c>
      <c r="Q2768" s="86">
        <f t="shared" si="131"/>
        <v>2630</v>
      </c>
    </row>
    <row r="2769" spans="1:17" x14ac:dyDescent="0.25">
      <c r="A2769" t="s">
        <v>3676</v>
      </c>
      <c r="B2769" t="s">
        <v>1030</v>
      </c>
      <c r="C2769" t="s">
        <v>769</v>
      </c>
      <c r="D2769" t="s">
        <v>896</v>
      </c>
      <c r="E2769" t="s">
        <v>780</v>
      </c>
      <c r="F2769">
        <v>0</v>
      </c>
      <c r="G2769" t="s">
        <v>767</v>
      </c>
      <c r="H2769" t="s">
        <v>3676</v>
      </c>
      <c r="J2769" s="90">
        <f t="shared" si="132"/>
        <v>2631</v>
      </c>
      <c r="K2769" s="86">
        <f t="shared" si="131"/>
        <v>643</v>
      </c>
      <c r="L2769" s="86">
        <f t="shared" si="131"/>
        <v>174</v>
      </c>
      <c r="M2769" s="86">
        <f t="shared" si="131"/>
        <v>104</v>
      </c>
      <c r="N2769" s="86">
        <f t="shared" si="131"/>
        <v>64</v>
      </c>
      <c r="O2769" s="86">
        <f t="shared" si="131"/>
        <v>0</v>
      </c>
      <c r="P2769" s="86">
        <f t="shared" si="131"/>
        <v>13</v>
      </c>
      <c r="Q2769" s="86">
        <f t="shared" si="131"/>
        <v>2631</v>
      </c>
    </row>
    <row r="2770" spans="1:17" x14ac:dyDescent="0.25">
      <c r="A2770" t="s">
        <v>3677</v>
      </c>
      <c r="B2770" t="s">
        <v>1409</v>
      </c>
      <c r="C2770" t="s">
        <v>769</v>
      </c>
      <c r="D2770" t="s">
        <v>928</v>
      </c>
      <c r="E2770" t="s">
        <v>1411</v>
      </c>
      <c r="F2770">
        <v>0</v>
      </c>
      <c r="G2770" t="s">
        <v>1059</v>
      </c>
      <c r="H2770" t="s">
        <v>3677</v>
      </c>
      <c r="J2770" s="90">
        <f t="shared" si="132"/>
        <v>3011</v>
      </c>
      <c r="K2770" s="86">
        <f t="shared" si="131"/>
        <v>853</v>
      </c>
      <c r="L2770" s="86">
        <f t="shared" si="131"/>
        <v>174</v>
      </c>
      <c r="M2770" s="86">
        <f t="shared" si="131"/>
        <v>105</v>
      </c>
      <c r="N2770" s="86">
        <f t="shared" si="131"/>
        <v>85</v>
      </c>
      <c r="O2770" s="86">
        <f t="shared" si="131"/>
        <v>0</v>
      </c>
      <c r="P2770" s="86">
        <f t="shared" si="131"/>
        <v>7</v>
      </c>
      <c r="Q2770" s="86">
        <f t="shared" si="131"/>
        <v>3011</v>
      </c>
    </row>
    <row r="2771" spans="1:17" x14ac:dyDescent="0.25">
      <c r="A2771" t="s">
        <v>3678</v>
      </c>
      <c r="B2771" t="s">
        <v>1409</v>
      </c>
      <c r="C2771" t="s">
        <v>769</v>
      </c>
      <c r="D2771" t="s">
        <v>928</v>
      </c>
      <c r="E2771" t="s">
        <v>1411</v>
      </c>
      <c r="F2771">
        <v>0</v>
      </c>
      <c r="G2771" t="s">
        <v>1059</v>
      </c>
      <c r="H2771" t="s">
        <v>3678</v>
      </c>
      <c r="J2771" s="90">
        <f t="shared" si="132"/>
        <v>3012</v>
      </c>
      <c r="K2771" s="86">
        <f t="shared" si="131"/>
        <v>853</v>
      </c>
      <c r="L2771" s="86">
        <f t="shared" si="131"/>
        <v>174</v>
      </c>
      <c r="M2771" s="86">
        <f t="shared" si="131"/>
        <v>105</v>
      </c>
      <c r="N2771" s="86">
        <f t="shared" si="131"/>
        <v>85</v>
      </c>
      <c r="O2771" s="86">
        <f t="shared" si="131"/>
        <v>0</v>
      </c>
      <c r="P2771" s="86">
        <f t="shared" si="131"/>
        <v>7</v>
      </c>
      <c r="Q2771" s="86">
        <f t="shared" si="131"/>
        <v>3012</v>
      </c>
    </row>
    <row r="2772" spans="1:17" x14ac:dyDescent="0.25">
      <c r="A2772" t="s">
        <v>3679</v>
      </c>
      <c r="B2772" t="s">
        <v>1657</v>
      </c>
      <c r="C2772" t="s">
        <v>769</v>
      </c>
      <c r="D2772" t="s">
        <v>896</v>
      </c>
      <c r="E2772" t="s">
        <v>767</v>
      </c>
      <c r="F2772">
        <v>0</v>
      </c>
      <c r="G2772" t="s">
        <v>765</v>
      </c>
      <c r="H2772" t="s">
        <v>765</v>
      </c>
      <c r="J2772" s="90">
        <f t="shared" si="132"/>
        <v>11051</v>
      </c>
      <c r="K2772" s="86">
        <f t="shared" si="131"/>
        <v>134</v>
      </c>
      <c r="L2772" s="86">
        <f t="shared" si="131"/>
        <v>174</v>
      </c>
      <c r="M2772" s="86">
        <f t="shared" si="131"/>
        <v>104</v>
      </c>
      <c r="N2772" s="86">
        <f t="shared" si="131"/>
        <v>13</v>
      </c>
      <c r="O2772" s="86">
        <f t="shared" si="131"/>
        <v>0</v>
      </c>
      <c r="P2772" s="86" t="str">
        <f t="shared" si="131"/>
        <v/>
      </c>
      <c r="Q2772" s="86" t="str">
        <f t="shared" si="131"/>
        <v/>
      </c>
    </row>
    <row r="2773" spans="1:17" x14ac:dyDescent="0.25">
      <c r="A2773" t="s">
        <v>3680</v>
      </c>
      <c r="B2773" t="s">
        <v>917</v>
      </c>
      <c r="C2773" t="s">
        <v>769</v>
      </c>
      <c r="D2773" t="s">
        <v>766</v>
      </c>
      <c r="E2773" t="s">
        <v>767</v>
      </c>
      <c r="F2773">
        <v>0</v>
      </c>
      <c r="G2773" t="s">
        <v>765</v>
      </c>
      <c r="H2773" t="s">
        <v>765</v>
      </c>
      <c r="J2773" s="90">
        <f t="shared" si="132"/>
        <v>11061</v>
      </c>
      <c r="K2773" s="86">
        <f t="shared" si="131"/>
        <v>131</v>
      </c>
      <c r="L2773" s="86">
        <f t="shared" si="131"/>
        <v>174</v>
      </c>
      <c r="M2773" s="86">
        <f t="shared" si="131"/>
        <v>810</v>
      </c>
      <c r="N2773" s="86">
        <f t="shared" si="131"/>
        <v>13</v>
      </c>
      <c r="O2773" s="86">
        <f t="shared" si="131"/>
        <v>0</v>
      </c>
      <c r="P2773" s="86" t="str">
        <f t="shared" si="131"/>
        <v/>
      </c>
      <c r="Q2773" s="86" t="str">
        <f t="shared" si="131"/>
        <v/>
      </c>
    </row>
    <row r="2774" spans="1:17" x14ac:dyDescent="0.25">
      <c r="A2774" t="s">
        <v>3681</v>
      </c>
      <c r="B2774" t="s">
        <v>764</v>
      </c>
      <c r="C2774" t="s">
        <v>769</v>
      </c>
      <c r="D2774" t="s">
        <v>772</v>
      </c>
      <c r="E2774" t="s">
        <v>767</v>
      </c>
      <c r="F2774">
        <v>0</v>
      </c>
      <c r="G2774" t="s">
        <v>878</v>
      </c>
      <c r="H2774" t="s">
        <v>3681</v>
      </c>
      <c r="J2774" s="90">
        <f t="shared" si="132"/>
        <v>11110</v>
      </c>
      <c r="K2774" s="86">
        <f t="shared" si="131"/>
        <v>132</v>
      </c>
      <c r="L2774" s="86">
        <f t="shared" si="131"/>
        <v>174</v>
      </c>
      <c r="M2774" s="86">
        <f t="shared" si="131"/>
        <v>940</v>
      </c>
      <c r="N2774" s="86">
        <f t="shared" si="131"/>
        <v>13</v>
      </c>
      <c r="O2774" s="86">
        <f t="shared" si="131"/>
        <v>0</v>
      </c>
      <c r="P2774" s="86">
        <f t="shared" si="131"/>
        <v>9</v>
      </c>
      <c r="Q2774" s="86">
        <f t="shared" si="131"/>
        <v>11110</v>
      </c>
    </row>
    <row r="2775" spans="1:17" x14ac:dyDescent="0.25">
      <c r="A2775" t="s">
        <v>3682</v>
      </c>
      <c r="B2775" t="s">
        <v>1140</v>
      </c>
      <c r="C2775" t="s">
        <v>769</v>
      </c>
      <c r="D2775" t="s">
        <v>772</v>
      </c>
      <c r="E2775" t="s">
        <v>1141</v>
      </c>
      <c r="F2775">
        <v>0</v>
      </c>
      <c r="G2775" t="s">
        <v>796</v>
      </c>
      <c r="H2775" t="s">
        <v>3682</v>
      </c>
      <c r="J2775" s="90">
        <f t="shared" si="132"/>
        <v>11272</v>
      </c>
      <c r="K2775" s="86">
        <f t="shared" si="131"/>
        <v>242</v>
      </c>
      <c r="L2775" s="86">
        <f t="shared" si="131"/>
        <v>174</v>
      </c>
      <c r="M2775" s="86">
        <f t="shared" si="131"/>
        <v>940</v>
      </c>
      <c r="N2775" s="86">
        <f t="shared" ref="N2775:Q2838" si="133">IFERROR(+E2775+0,"")</f>
        <v>24</v>
      </c>
      <c r="O2775" s="86">
        <f t="shared" si="133"/>
        <v>0</v>
      </c>
      <c r="P2775" s="86">
        <f t="shared" si="133"/>
        <v>14</v>
      </c>
      <c r="Q2775" s="86">
        <f t="shared" si="133"/>
        <v>11272</v>
      </c>
    </row>
    <row r="2776" spans="1:17" x14ac:dyDescent="0.25">
      <c r="A2776" t="s">
        <v>3683</v>
      </c>
      <c r="B2776" t="s">
        <v>764</v>
      </c>
      <c r="C2776" t="s">
        <v>769</v>
      </c>
      <c r="D2776" t="s">
        <v>851</v>
      </c>
      <c r="E2776" t="s">
        <v>767</v>
      </c>
      <c r="F2776">
        <v>0</v>
      </c>
      <c r="G2776" t="s">
        <v>765</v>
      </c>
      <c r="H2776" t="s">
        <v>765</v>
      </c>
      <c r="J2776" s="90">
        <f t="shared" si="132"/>
        <v>11721</v>
      </c>
      <c r="K2776" s="86">
        <f t="shared" ref="K2776:Q2839" si="134">IFERROR(+B2776+0,"")</f>
        <v>132</v>
      </c>
      <c r="L2776" s="86">
        <f t="shared" si="134"/>
        <v>174</v>
      </c>
      <c r="M2776" s="86">
        <f t="shared" si="134"/>
        <v>101</v>
      </c>
      <c r="N2776" s="86">
        <f t="shared" si="133"/>
        <v>13</v>
      </c>
      <c r="O2776" s="86">
        <f t="shared" si="133"/>
        <v>0</v>
      </c>
      <c r="P2776" s="86" t="str">
        <f t="shared" si="133"/>
        <v/>
      </c>
      <c r="Q2776" s="86" t="str">
        <f t="shared" si="133"/>
        <v/>
      </c>
    </row>
    <row r="2777" spans="1:17" x14ac:dyDescent="0.25">
      <c r="A2777" t="s">
        <v>3684</v>
      </c>
      <c r="B2777" t="s">
        <v>3685</v>
      </c>
      <c r="C2777" t="s">
        <v>769</v>
      </c>
      <c r="D2777" t="s">
        <v>766</v>
      </c>
      <c r="E2777" t="s">
        <v>3686</v>
      </c>
      <c r="F2777">
        <v>0</v>
      </c>
      <c r="G2777" t="s">
        <v>765</v>
      </c>
      <c r="H2777" t="s">
        <v>765</v>
      </c>
      <c r="J2777" s="90">
        <f t="shared" si="132"/>
        <v>11798</v>
      </c>
      <c r="K2777" s="86">
        <f t="shared" si="134"/>
        <v>992</v>
      </c>
      <c r="L2777" s="86">
        <f t="shared" si="134"/>
        <v>174</v>
      </c>
      <c r="M2777" s="86">
        <f t="shared" si="134"/>
        <v>810</v>
      </c>
      <c r="N2777" s="86">
        <f t="shared" si="133"/>
        <v>99</v>
      </c>
      <c r="O2777" s="86">
        <f t="shared" si="133"/>
        <v>0</v>
      </c>
      <c r="P2777" s="86" t="str">
        <f t="shared" si="133"/>
        <v/>
      </c>
      <c r="Q2777" s="86" t="str">
        <f t="shared" si="133"/>
        <v/>
      </c>
    </row>
    <row r="2778" spans="1:17" x14ac:dyDescent="0.25">
      <c r="A2778" t="s">
        <v>3687</v>
      </c>
      <c r="B2778" t="s">
        <v>917</v>
      </c>
      <c r="C2778" t="s">
        <v>769</v>
      </c>
      <c r="D2778" t="s">
        <v>772</v>
      </c>
      <c r="E2778" t="s">
        <v>767</v>
      </c>
      <c r="F2778">
        <v>1</v>
      </c>
      <c r="G2778" t="s">
        <v>765</v>
      </c>
      <c r="H2778" t="s">
        <v>765</v>
      </c>
      <c r="J2778" s="90">
        <f t="shared" si="132"/>
        <v>11800</v>
      </c>
      <c r="K2778" s="86">
        <f t="shared" si="134"/>
        <v>131</v>
      </c>
      <c r="L2778" s="86">
        <f t="shared" si="134"/>
        <v>174</v>
      </c>
      <c r="M2778" s="86">
        <f t="shared" si="134"/>
        <v>940</v>
      </c>
      <c r="N2778" s="86">
        <f t="shared" si="133"/>
        <v>13</v>
      </c>
      <c r="O2778" s="86">
        <f t="shared" si="133"/>
        <v>1</v>
      </c>
      <c r="P2778" s="86" t="str">
        <f t="shared" si="133"/>
        <v/>
      </c>
      <c r="Q2778" s="86" t="str">
        <f t="shared" si="133"/>
        <v/>
      </c>
    </row>
    <row r="2779" spans="1:17" x14ac:dyDescent="0.25">
      <c r="A2779" t="s">
        <v>3688</v>
      </c>
      <c r="B2779" t="s">
        <v>764</v>
      </c>
      <c r="C2779" t="s">
        <v>769</v>
      </c>
      <c r="D2779" t="s">
        <v>772</v>
      </c>
      <c r="E2779" t="s">
        <v>767</v>
      </c>
      <c r="F2779">
        <v>0</v>
      </c>
      <c r="G2779" t="s">
        <v>878</v>
      </c>
      <c r="H2779" t="s">
        <v>3688</v>
      </c>
      <c r="J2779" s="90">
        <f t="shared" si="132"/>
        <v>11801</v>
      </c>
      <c r="K2779" s="86">
        <f t="shared" si="134"/>
        <v>132</v>
      </c>
      <c r="L2779" s="86">
        <f t="shared" si="134"/>
        <v>174</v>
      </c>
      <c r="M2779" s="86">
        <f t="shared" si="134"/>
        <v>940</v>
      </c>
      <c r="N2779" s="86">
        <f t="shared" si="133"/>
        <v>13</v>
      </c>
      <c r="O2779" s="86">
        <f t="shared" si="133"/>
        <v>0</v>
      </c>
      <c r="P2779" s="86">
        <f t="shared" si="133"/>
        <v>9</v>
      </c>
      <c r="Q2779" s="86">
        <f t="shared" si="133"/>
        <v>11801</v>
      </c>
    </row>
    <row r="2780" spans="1:17" x14ac:dyDescent="0.25">
      <c r="A2780" t="s">
        <v>3689</v>
      </c>
      <c r="B2780" t="s">
        <v>917</v>
      </c>
      <c r="C2780" t="s">
        <v>769</v>
      </c>
      <c r="D2780" t="s">
        <v>772</v>
      </c>
      <c r="E2780" t="s">
        <v>767</v>
      </c>
      <c r="F2780">
        <v>1</v>
      </c>
      <c r="G2780" t="s">
        <v>765</v>
      </c>
      <c r="H2780" t="s">
        <v>765</v>
      </c>
      <c r="J2780" s="90">
        <f t="shared" si="132"/>
        <v>11802</v>
      </c>
      <c r="K2780" s="86">
        <f t="shared" si="134"/>
        <v>131</v>
      </c>
      <c r="L2780" s="86">
        <f t="shared" si="134"/>
        <v>174</v>
      </c>
      <c r="M2780" s="86">
        <f t="shared" si="134"/>
        <v>940</v>
      </c>
      <c r="N2780" s="86">
        <f t="shared" si="133"/>
        <v>13</v>
      </c>
      <c r="O2780" s="86">
        <f t="shared" si="133"/>
        <v>1</v>
      </c>
      <c r="P2780" s="86" t="str">
        <f t="shared" si="133"/>
        <v/>
      </c>
      <c r="Q2780" s="86" t="str">
        <f t="shared" si="133"/>
        <v/>
      </c>
    </row>
    <row r="2781" spans="1:17" x14ac:dyDescent="0.25">
      <c r="A2781" t="s">
        <v>3690</v>
      </c>
      <c r="B2781" t="s">
        <v>917</v>
      </c>
      <c r="C2781" t="s">
        <v>769</v>
      </c>
      <c r="D2781" t="s">
        <v>772</v>
      </c>
      <c r="E2781" t="s">
        <v>767</v>
      </c>
      <c r="F2781">
        <v>1</v>
      </c>
      <c r="G2781" t="s">
        <v>765</v>
      </c>
      <c r="H2781" t="s">
        <v>765</v>
      </c>
      <c r="J2781" s="90">
        <f t="shared" si="132"/>
        <v>11803</v>
      </c>
      <c r="K2781" s="86">
        <f t="shared" si="134"/>
        <v>131</v>
      </c>
      <c r="L2781" s="86">
        <f t="shared" si="134"/>
        <v>174</v>
      </c>
      <c r="M2781" s="86">
        <f t="shared" si="134"/>
        <v>940</v>
      </c>
      <c r="N2781" s="86">
        <f t="shared" si="133"/>
        <v>13</v>
      </c>
      <c r="O2781" s="86">
        <f t="shared" si="133"/>
        <v>1</v>
      </c>
      <c r="P2781" s="86" t="str">
        <f t="shared" si="133"/>
        <v/>
      </c>
      <c r="Q2781" s="86" t="str">
        <f t="shared" si="133"/>
        <v/>
      </c>
    </row>
    <row r="2782" spans="1:17" x14ac:dyDescent="0.25">
      <c r="A2782" t="s">
        <v>3691</v>
      </c>
      <c r="B2782" t="s">
        <v>1657</v>
      </c>
      <c r="C2782" t="s">
        <v>769</v>
      </c>
      <c r="D2782" t="s">
        <v>772</v>
      </c>
      <c r="E2782" t="s">
        <v>767</v>
      </c>
      <c r="F2782">
        <v>0</v>
      </c>
      <c r="G2782" t="s">
        <v>767</v>
      </c>
      <c r="H2782" t="s">
        <v>3691</v>
      </c>
      <c r="J2782" s="90">
        <f t="shared" si="132"/>
        <v>11804</v>
      </c>
      <c r="K2782" s="86">
        <f t="shared" si="134"/>
        <v>134</v>
      </c>
      <c r="L2782" s="86">
        <f t="shared" si="134"/>
        <v>174</v>
      </c>
      <c r="M2782" s="86">
        <f t="shared" si="134"/>
        <v>940</v>
      </c>
      <c r="N2782" s="86">
        <f t="shared" si="133"/>
        <v>13</v>
      </c>
      <c r="O2782" s="86">
        <f t="shared" si="133"/>
        <v>0</v>
      </c>
      <c r="P2782" s="86">
        <f t="shared" si="133"/>
        <v>13</v>
      </c>
      <c r="Q2782" s="86">
        <f t="shared" si="133"/>
        <v>11804</v>
      </c>
    </row>
    <row r="2783" spans="1:17" x14ac:dyDescent="0.25">
      <c r="A2783" t="s">
        <v>3692</v>
      </c>
      <c r="B2783" t="s">
        <v>3693</v>
      </c>
      <c r="C2783" t="s">
        <v>769</v>
      </c>
      <c r="D2783" t="s">
        <v>772</v>
      </c>
      <c r="E2783" t="s">
        <v>767</v>
      </c>
      <c r="F2783">
        <v>0</v>
      </c>
      <c r="G2783" t="s">
        <v>878</v>
      </c>
      <c r="H2783" t="s">
        <v>3692</v>
      </c>
      <c r="J2783" s="90">
        <f t="shared" si="132"/>
        <v>11805</v>
      </c>
      <c r="K2783" s="86">
        <f t="shared" si="134"/>
        <v>136</v>
      </c>
      <c r="L2783" s="86">
        <f t="shared" si="134"/>
        <v>174</v>
      </c>
      <c r="M2783" s="86">
        <f t="shared" si="134"/>
        <v>940</v>
      </c>
      <c r="N2783" s="86">
        <f t="shared" si="133"/>
        <v>13</v>
      </c>
      <c r="O2783" s="86">
        <f t="shared" si="133"/>
        <v>0</v>
      </c>
      <c r="P2783" s="86">
        <f t="shared" si="133"/>
        <v>9</v>
      </c>
      <c r="Q2783" s="86">
        <f t="shared" si="133"/>
        <v>11805</v>
      </c>
    </row>
    <row r="2784" spans="1:17" x14ac:dyDescent="0.25">
      <c r="A2784" t="s">
        <v>3694</v>
      </c>
      <c r="B2784" t="s">
        <v>917</v>
      </c>
      <c r="C2784" t="s">
        <v>769</v>
      </c>
      <c r="D2784" t="s">
        <v>772</v>
      </c>
      <c r="E2784" t="s">
        <v>767</v>
      </c>
      <c r="F2784">
        <v>0</v>
      </c>
      <c r="G2784" t="s">
        <v>878</v>
      </c>
      <c r="H2784" t="s">
        <v>3694</v>
      </c>
      <c r="J2784" s="90">
        <f t="shared" si="132"/>
        <v>11806</v>
      </c>
      <c r="K2784" s="86">
        <f t="shared" si="134"/>
        <v>131</v>
      </c>
      <c r="L2784" s="86">
        <f t="shared" si="134"/>
        <v>174</v>
      </c>
      <c r="M2784" s="86">
        <f t="shared" si="134"/>
        <v>940</v>
      </c>
      <c r="N2784" s="86">
        <f t="shared" si="133"/>
        <v>13</v>
      </c>
      <c r="O2784" s="86">
        <f t="shared" si="133"/>
        <v>0</v>
      </c>
      <c r="P2784" s="86">
        <f t="shared" si="133"/>
        <v>9</v>
      </c>
      <c r="Q2784" s="86">
        <f t="shared" si="133"/>
        <v>11806</v>
      </c>
    </row>
    <row r="2785" spans="1:17" x14ac:dyDescent="0.25">
      <c r="A2785" t="s">
        <v>3695</v>
      </c>
      <c r="B2785" t="s">
        <v>917</v>
      </c>
      <c r="C2785" t="s">
        <v>769</v>
      </c>
      <c r="D2785" t="s">
        <v>772</v>
      </c>
      <c r="E2785" t="s">
        <v>767</v>
      </c>
      <c r="F2785">
        <v>0</v>
      </c>
      <c r="G2785" t="s">
        <v>765</v>
      </c>
      <c r="H2785" t="s">
        <v>765</v>
      </c>
      <c r="J2785" s="90">
        <f t="shared" si="132"/>
        <v>11807</v>
      </c>
      <c r="K2785" s="86">
        <f t="shared" si="134"/>
        <v>131</v>
      </c>
      <c r="L2785" s="86">
        <f t="shared" si="134"/>
        <v>174</v>
      </c>
      <c r="M2785" s="86">
        <f t="shared" si="134"/>
        <v>940</v>
      </c>
      <c r="N2785" s="86">
        <f t="shared" si="133"/>
        <v>13</v>
      </c>
      <c r="O2785" s="86">
        <f t="shared" si="133"/>
        <v>0</v>
      </c>
      <c r="P2785" s="86" t="str">
        <f t="shared" si="133"/>
        <v/>
      </c>
      <c r="Q2785" s="86" t="str">
        <f t="shared" si="133"/>
        <v/>
      </c>
    </row>
    <row r="2786" spans="1:17" x14ac:dyDescent="0.25">
      <c r="A2786" t="s">
        <v>3696</v>
      </c>
      <c r="B2786" t="s">
        <v>3693</v>
      </c>
      <c r="C2786" t="s">
        <v>769</v>
      </c>
      <c r="D2786" t="s">
        <v>772</v>
      </c>
      <c r="E2786" t="s">
        <v>767</v>
      </c>
      <c r="F2786">
        <v>0</v>
      </c>
      <c r="G2786" t="s">
        <v>767</v>
      </c>
      <c r="H2786" t="s">
        <v>3696</v>
      </c>
      <c r="J2786" s="90">
        <f t="shared" si="132"/>
        <v>11808</v>
      </c>
      <c r="K2786" s="86">
        <f t="shared" si="134"/>
        <v>136</v>
      </c>
      <c r="L2786" s="86">
        <f t="shared" si="134"/>
        <v>174</v>
      </c>
      <c r="M2786" s="86">
        <f t="shared" si="134"/>
        <v>940</v>
      </c>
      <c r="N2786" s="86">
        <f t="shared" si="133"/>
        <v>13</v>
      </c>
      <c r="O2786" s="86">
        <f t="shared" si="133"/>
        <v>0</v>
      </c>
      <c r="P2786" s="86">
        <f t="shared" si="133"/>
        <v>13</v>
      </c>
      <c r="Q2786" s="86">
        <f t="shared" si="133"/>
        <v>11808</v>
      </c>
    </row>
    <row r="2787" spans="1:17" x14ac:dyDescent="0.25">
      <c r="A2787" t="s">
        <v>3697</v>
      </c>
      <c r="B2787" t="s">
        <v>764</v>
      </c>
      <c r="C2787" t="s">
        <v>769</v>
      </c>
      <c r="D2787" t="s">
        <v>772</v>
      </c>
      <c r="E2787" t="s">
        <v>767</v>
      </c>
      <c r="F2787">
        <v>0</v>
      </c>
      <c r="G2787" t="s">
        <v>878</v>
      </c>
      <c r="H2787" t="s">
        <v>3697</v>
      </c>
      <c r="J2787" s="90">
        <f t="shared" si="132"/>
        <v>11809</v>
      </c>
      <c r="K2787" s="86">
        <f t="shared" si="134"/>
        <v>132</v>
      </c>
      <c r="L2787" s="86">
        <f t="shared" si="134"/>
        <v>174</v>
      </c>
      <c r="M2787" s="86">
        <f t="shared" si="134"/>
        <v>940</v>
      </c>
      <c r="N2787" s="86">
        <f t="shared" si="133"/>
        <v>13</v>
      </c>
      <c r="O2787" s="86">
        <f t="shared" si="133"/>
        <v>0</v>
      </c>
      <c r="P2787" s="86">
        <f t="shared" si="133"/>
        <v>9</v>
      </c>
      <c r="Q2787" s="86">
        <f t="shared" si="133"/>
        <v>11809</v>
      </c>
    </row>
    <row r="2788" spans="1:17" x14ac:dyDescent="0.25">
      <c r="A2788" t="s">
        <v>3698</v>
      </c>
      <c r="B2788" t="s">
        <v>917</v>
      </c>
      <c r="C2788" t="s">
        <v>769</v>
      </c>
      <c r="D2788" t="s">
        <v>772</v>
      </c>
      <c r="E2788" t="s">
        <v>767</v>
      </c>
      <c r="F2788">
        <v>1</v>
      </c>
      <c r="G2788" t="s">
        <v>765</v>
      </c>
      <c r="H2788" t="s">
        <v>765</v>
      </c>
      <c r="J2788" s="90">
        <f t="shared" si="132"/>
        <v>11810</v>
      </c>
      <c r="K2788" s="86">
        <f t="shared" si="134"/>
        <v>131</v>
      </c>
      <c r="L2788" s="86">
        <f t="shared" si="134"/>
        <v>174</v>
      </c>
      <c r="M2788" s="86">
        <f t="shared" si="134"/>
        <v>940</v>
      </c>
      <c r="N2788" s="86">
        <f t="shared" si="133"/>
        <v>13</v>
      </c>
      <c r="O2788" s="86">
        <f t="shared" si="133"/>
        <v>1</v>
      </c>
      <c r="P2788" s="86" t="str">
        <f t="shared" si="133"/>
        <v/>
      </c>
      <c r="Q2788" s="86" t="str">
        <f t="shared" si="133"/>
        <v/>
      </c>
    </row>
    <row r="2789" spans="1:17" x14ac:dyDescent="0.25">
      <c r="A2789" t="s">
        <v>3699</v>
      </c>
      <c r="B2789" t="s">
        <v>764</v>
      </c>
      <c r="C2789" t="s">
        <v>769</v>
      </c>
      <c r="D2789" t="s">
        <v>772</v>
      </c>
      <c r="E2789" t="s">
        <v>767</v>
      </c>
      <c r="F2789">
        <v>0</v>
      </c>
      <c r="G2789" t="s">
        <v>878</v>
      </c>
      <c r="H2789" t="s">
        <v>3699</v>
      </c>
      <c r="J2789" s="90">
        <f t="shared" si="132"/>
        <v>11815</v>
      </c>
      <c r="K2789" s="86">
        <f t="shared" si="134"/>
        <v>132</v>
      </c>
      <c r="L2789" s="86">
        <f t="shared" si="134"/>
        <v>174</v>
      </c>
      <c r="M2789" s="86">
        <f t="shared" si="134"/>
        <v>940</v>
      </c>
      <c r="N2789" s="86">
        <f t="shared" si="133"/>
        <v>13</v>
      </c>
      <c r="O2789" s="86">
        <f t="shared" si="133"/>
        <v>0</v>
      </c>
      <c r="P2789" s="86">
        <f t="shared" si="133"/>
        <v>9</v>
      </c>
      <c r="Q2789" s="86">
        <f t="shared" si="133"/>
        <v>11815</v>
      </c>
    </row>
    <row r="2790" spans="1:17" x14ac:dyDescent="0.25">
      <c r="A2790" t="s">
        <v>3700</v>
      </c>
      <c r="B2790" t="s">
        <v>3701</v>
      </c>
      <c r="C2790" t="s">
        <v>769</v>
      </c>
      <c r="D2790" t="s">
        <v>772</v>
      </c>
      <c r="E2790" t="s">
        <v>767</v>
      </c>
      <c r="F2790">
        <v>0</v>
      </c>
      <c r="G2790" t="s">
        <v>878</v>
      </c>
      <c r="H2790" t="s">
        <v>3700</v>
      </c>
      <c r="J2790" s="90">
        <f t="shared" si="132"/>
        <v>11820</v>
      </c>
      <c r="K2790" s="86">
        <f t="shared" si="134"/>
        <v>133</v>
      </c>
      <c r="L2790" s="86">
        <f t="shared" si="134"/>
        <v>174</v>
      </c>
      <c r="M2790" s="86">
        <f t="shared" si="134"/>
        <v>940</v>
      </c>
      <c r="N2790" s="86">
        <f t="shared" si="133"/>
        <v>13</v>
      </c>
      <c r="O2790" s="86">
        <f t="shared" si="133"/>
        <v>0</v>
      </c>
      <c r="P2790" s="86">
        <f t="shared" si="133"/>
        <v>9</v>
      </c>
      <c r="Q2790" s="86">
        <f t="shared" si="133"/>
        <v>11820</v>
      </c>
    </row>
    <row r="2791" spans="1:17" x14ac:dyDescent="0.25">
      <c r="A2791" t="s">
        <v>3702</v>
      </c>
      <c r="B2791" t="s">
        <v>1657</v>
      </c>
      <c r="C2791" t="s">
        <v>769</v>
      </c>
      <c r="D2791" t="s">
        <v>772</v>
      </c>
      <c r="E2791" t="s">
        <v>767</v>
      </c>
      <c r="F2791">
        <v>0</v>
      </c>
      <c r="G2791" t="s">
        <v>767</v>
      </c>
      <c r="H2791" t="s">
        <v>3702</v>
      </c>
      <c r="J2791" s="90">
        <f t="shared" si="132"/>
        <v>11825</v>
      </c>
      <c r="K2791" s="86">
        <f t="shared" si="134"/>
        <v>134</v>
      </c>
      <c r="L2791" s="86">
        <f t="shared" si="134"/>
        <v>174</v>
      </c>
      <c r="M2791" s="86">
        <f t="shared" si="134"/>
        <v>940</v>
      </c>
      <c r="N2791" s="86">
        <f t="shared" si="133"/>
        <v>13</v>
      </c>
      <c r="O2791" s="86">
        <f t="shared" si="133"/>
        <v>0</v>
      </c>
      <c r="P2791" s="86">
        <f t="shared" si="133"/>
        <v>13</v>
      </c>
      <c r="Q2791" s="86">
        <f t="shared" si="133"/>
        <v>11825</v>
      </c>
    </row>
    <row r="2792" spans="1:17" x14ac:dyDescent="0.25">
      <c r="A2792" t="s">
        <v>3703</v>
      </c>
      <c r="B2792" t="s">
        <v>1657</v>
      </c>
      <c r="C2792" t="s">
        <v>769</v>
      </c>
      <c r="D2792" t="s">
        <v>772</v>
      </c>
      <c r="E2792" t="s">
        <v>767</v>
      </c>
      <c r="F2792">
        <v>1</v>
      </c>
      <c r="G2792" t="s">
        <v>765</v>
      </c>
      <c r="H2792" t="s">
        <v>765</v>
      </c>
      <c r="J2792" s="90">
        <f t="shared" si="132"/>
        <v>11826</v>
      </c>
      <c r="K2792" s="86">
        <f t="shared" si="134"/>
        <v>134</v>
      </c>
      <c r="L2792" s="86">
        <f t="shared" si="134"/>
        <v>174</v>
      </c>
      <c r="M2792" s="86">
        <f t="shared" si="134"/>
        <v>940</v>
      </c>
      <c r="N2792" s="86">
        <f t="shared" si="133"/>
        <v>13</v>
      </c>
      <c r="O2792" s="86">
        <f t="shared" si="133"/>
        <v>1</v>
      </c>
      <c r="P2792" s="86" t="str">
        <f t="shared" si="133"/>
        <v/>
      </c>
      <c r="Q2792" s="86" t="str">
        <f t="shared" si="133"/>
        <v/>
      </c>
    </row>
    <row r="2793" spans="1:17" x14ac:dyDescent="0.25">
      <c r="A2793" t="s">
        <v>3704</v>
      </c>
      <c r="B2793" t="s">
        <v>3693</v>
      </c>
      <c r="C2793" t="s">
        <v>769</v>
      </c>
      <c r="D2793" t="s">
        <v>772</v>
      </c>
      <c r="E2793" t="s">
        <v>767</v>
      </c>
      <c r="F2793">
        <v>0</v>
      </c>
      <c r="G2793" t="s">
        <v>878</v>
      </c>
      <c r="H2793" t="s">
        <v>3704</v>
      </c>
      <c r="J2793" s="90">
        <f t="shared" si="132"/>
        <v>11835</v>
      </c>
      <c r="K2793" s="86">
        <f t="shared" si="134"/>
        <v>136</v>
      </c>
      <c r="L2793" s="86">
        <f t="shared" si="134"/>
        <v>174</v>
      </c>
      <c r="M2793" s="86">
        <f t="shared" si="134"/>
        <v>940</v>
      </c>
      <c r="N2793" s="86">
        <f t="shared" si="133"/>
        <v>13</v>
      </c>
      <c r="O2793" s="86">
        <f t="shared" si="133"/>
        <v>0</v>
      </c>
      <c r="P2793" s="86">
        <f t="shared" si="133"/>
        <v>9</v>
      </c>
      <c r="Q2793" s="86">
        <f t="shared" si="133"/>
        <v>11835</v>
      </c>
    </row>
    <row r="2794" spans="1:17" x14ac:dyDescent="0.25">
      <c r="A2794" t="s">
        <v>3705</v>
      </c>
      <c r="B2794" t="s">
        <v>3693</v>
      </c>
      <c r="C2794" t="s">
        <v>769</v>
      </c>
      <c r="D2794" t="s">
        <v>772</v>
      </c>
      <c r="E2794" t="s">
        <v>767</v>
      </c>
      <c r="F2794">
        <v>0</v>
      </c>
      <c r="G2794" t="s">
        <v>878</v>
      </c>
      <c r="H2794" t="s">
        <v>3705</v>
      </c>
      <c r="J2794" s="90">
        <f t="shared" si="132"/>
        <v>11836</v>
      </c>
      <c r="K2794" s="86">
        <f t="shared" si="134"/>
        <v>136</v>
      </c>
      <c r="L2794" s="86">
        <f t="shared" si="134"/>
        <v>174</v>
      </c>
      <c r="M2794" s="86">
        <f t="shared" si="134"/>
        <v>940</v>
      </c>
      <c r="N2794" s="86">
        <f t="shared" si="133"/>
        <v>13</v>
      </c>
      <c r="O2794" s="86">
        <f t="shared" si="133"/>
        <v>0</v>
      </c>
      <c r="P2794" s="86">
        <f t="shared" si="133"/>
        <v>9</v>
      </c>
      <c r="Q2794" s="86">
        <f t="shared" si="133"/>
        <v>11836</v>
      </c>
    </row>
    <row r="2795" spans="1:17" x14ac:dyDescent="0.25">
      <c r="A2795" t="s">
        <v>3706</v>
      </c>
      <c r="B2795" t="s">
        <v>3693</v>
      </c>
      <c r="C2795" t="s">
        <v>769</v>
      </c>
      <c r="D2795" t="s">
        <v>772</v>
      </c>
      <c r="E2795" t="s">
        <v>767</v>
      </c>
      <c r="F2795">
        <v>0</v>
      </c>
      <c r="G2795" t="s">
        <v>878</v>
      </c>
      <c r="H2795" t="s">
        <v>3706</v>
      </c>
      <c r="J2795" s="90">
        <f t="shared" si="132"/>
        <v>11837</v>
      </c>
      <c r="K2795" s="86">
        <f t="shared" si="134"/>
        <v>136</v>
      </c>
      <c r="L2795" s="86">
        <f t="shared" si="134"/>
        <v>174</v>
      </c>
      <c r="M2795" s="86">
        <f t="shared" si="134"/>
        <v>940</v>
      </c>
      <c r="N2795" s="86">
        <f t="shared" si="133"/>
        <v>13</v>
      </c>
      <c r="O2795" s="86">
        <f t="shared" si="133"/>
        <v>0</v>
      </c>
      <c r="P2795" s="86">
        <f t="shared" si="133"/>
        <v>9</v>
      </c>
      <c r="Q2795" s="86">
        <f t="shared" si="133"/>
        <v>11837</v>
      </c>
    </row>
    <row r="2796" spans="1:17" x14ac:dyDescent="0.25">
      <c r="A2796" t="s">
        <v>3707</v>
      </c>
      <c r="B2796" t="s">
        <v>1134</v>
      </c>
      <c r="C2796" t="s">
        <v>769</v>
      </c>
      <c r="D2796" t="s">
        <v>772</v>
      </c>
      <c r="E2796" t="s">
        <v>1135</v>
      </c>
      <c r="F2796">
        <v>0</v>
      </c>
      <c r="G2796" t="s">
        <v>878</v>
      </c>
      <c r="H2796" t="s">
        <v>3707</v>
      </c>
      <c r="J2796" s="90">
        <f t="shared" si="132"/>
        <v>11845</v>
      </c>
      <c r="K2796" s="86">
        <f t="shared" si="134"/>
        <v>222</v>
      </c>
      <c r="L2796" s="86">
        <f t="shared" si="134"/>
        <v>174</v>
      </c>
      <c r="M2796" s="86">
        <f t="shared" si="134"/>
        <v>940</v>
      </c>
      <c r="N2796" s="86">
        <f t="shared" si="133"/>
        <v>22</v>
      </c>
      <c r="O2796" s="86">
        <f t="shared" si="133"/>
        <v>0</v>
      </c>
      <c r="P2796" s="86">
        <f t="shared" si="133"/>
        <v>9</v>
      </c>
      <c r="Q2796" s="86">
        <f t="shared" si="133"/>
        <v>11845</v>
      </c>
    </row>
    <row r="2797" spans="1:17" x14ac:dyDescent="0.25">
      <c r="A2797" t="s">
        <v>3708</v>
      </c>
      <c r="B2797" t="s">
        <v>1134</v>
      </c>
      <c r="C2797" t="s">
        <v>769</v>
      </c>
      <c r="D2797" t="s">
        <v>772</v>
      </c>
      <c r="E2797" t="s">
        <v>1135</v>
      </c>
      <c r="F2797">
        <v>0</v>
      </c>
      <c r="G2797" t="s">
        <v>979</v>
      </c>
      <c r="H2797" t="s">
        <v>3708</v>
      </c>
      <c r="J2797" s="90">
        <f t="shared" si="132"/>
        <v>11846</v>
      </c>
      <c r="K2797" s="86">
        <f t="shared" si="134"/>
        <v>222</v>
      </c>
      <c r="L2797" s="86">
        <f t="shared" si="134"/>
        <v>174</v>
      </c>
      <c r="M2797" s="86">
        <f t="shared" si="134"/>
        <v>940</v>
      </c>
      <c r="N2797" s="86">
        <f t="shared" si="133"/>
        <v>22</v>
      </c>
      <c r="O2797" s="86">
        <f t="shared" si="133"/>
        <v>0</v>
      </c>
      <c r="P2797" s="86">
        <f t="shared" si="133"/>
        <v>10</v>
      </c>
      <c r="Q2797" s="86">
        <f t="shared" si="133"/>
        <v>11846</v>
      </c>
    </row>
    <row r="2798" spans="1:17" x14ac:dyDescent="0.25">
      <c r="A2798" t="s">
        <v>3709</v>
      </c>
      <c r="B2798" t="s">
        <v>1134</v>
      </c>
      <c r="C2798" t="s">
        <v>769</v>
      </c>
      <c r="D2798" t="s">
        <v>772</v>
      </c>
      <c r="E2798" t="s">
        <v>1135</v>
      </c>
      <c r="F2798">
        <v>0</v>
      </c>
      <c r="G2798" t="s">
        <v>878</v>
      </c>
      <c r="H2798" t="s">
        <v>3709</v>
      </c>
      <c r="J2798" s="90">
        <f t="shared" si="132"/>
        <v>11847</v>
      </c>
      <c r="K2798" s="86">
        <f t="shared" si="134"/>
        <v>222</v>
      </c>
      <c r="L2798" s="86">
        <f t="shared" si="134"/>
        <v>174</v>
      </c>
      <c r="M2798" s="86">
        <f t="shared" si="134"/>
        <v>940</v>
      </c>
      <c r="N2798" s="86">
        <f t="shared" si="133"/>
        <v>22</v>
      </c>
      <c r="O2798" s="86">
        <f t="shared" si="133"/>
        <v>0</v>
      </c>
      <c r="P2798" s="86">
        <f t="shared" si="133"/>
        <v>9</v>
      </c>
      <c r="Q2798" s="86">
        <f t="shared" si="133"/>
        <v>11847</v>
      </c>
    </row>
    <row r="2799" spans="1:17" x14ac:dyDescent="0.25">
      <c r="A2799" t="s">
        <v>3710</v>
      </c>
      <c r="B2799" t="s">
        <v>1134</v>
      </c>
      <c r="C2799" t="s">
        <v>769</v>
      </c>
      <c r="D2799" t="s">
        <v>772</v>
      </c>
      <c r="E2799" t="s">
        <v>1135</v>
      </c>
      <c r="F2799">
        <v>0</v>
      </c>
      <c r="G2799" t="s">
        <v>878</v>
      </c>
      <c r="H2799" t="s">
        <v>3710</v>
      </c>
      <c r="J2799" s="90">
        <f t="shared" si="132"/>
        <v>11848</v>
      </c>
      <c r="K2799" s="86">
        <f t="shared" si="134"/>
        <v>222</v>
      </c>
      <c r="L2799" s="86">
        <f t="shared" si="134"/>
        <v>174</v>
      </c>
      <c r="M2799" s="86">
        <f t="shared" si="134"/>
        <v>940</v>
      </c>
      <c r="N2799" s="86">
        <f t="shared" si="133"/>
        <v>22</v>
      </c>
      <c r="O2799" s="86">
        <f t="shared" si="133"/>
        <v>0</v>
      </c>
      <c r="P2799" s="86">
        <f t="shared" si="133"/>
        <v>9</v>
      </c>
      <c r="Q2799" s="86">
        <f t="shared" si="133"/>
        <v>11848</v>
      </c>
    </row>
    <row r="2800" spans="1:17" x14ac:dyDescent="0.25">
      <c r="A2800" t="s">
        <v>3711</v>
      </c>
      <c r="B2800" t="s">
        <v>1148</v>
      </c>
      <c r="C2800" t="s">
        <v>769</v>
      </c>
      <c r="D2800" t="s">
        <v>772</v>
      </c>
      <c r="E2800" t="s">
        <v>1135</v>
      </c>
      <c r="F2800">
        <v>0</v>
      </c>
      <c r="G2800" t="s">
        <v>1512</v>
      </c>
      <c r="H2800" t="s">
        <v>3711</v>
      </c>
      <c r="J2800" s="90">
        <f t="shared" si="132"/>
        <v>11850</v>
      </c>
      <c r="K2800" s="86">
        <f t="shared" si="134"/>
        <v>224</v>
      </c>
      <c r="L2800" s="86">
        <f t="shared" si="134"/>
        <v>174</v>
      </c>
      <c r="M2800" s="86">
        <f t="shared" si="134"/>
        <v>940</v>
      </c>
      <c r="N2800" s="86">
        <f t="shared" si="133"/>
        <v>22</v>
      </c>
      <c r="O2800" s="86">
        <f t="shared" si="133"/>
        <v>0</v>
      </c>
      <c r="P2800" s="86">
        <f t="shared" si="133"/>
        <v>12</v>
      </c>
      <c r="Q2800" s="86">
        <f t="shared" si="133"/>
        <v>11850</v>
      </c>
    </row>
    <row r="2801" spans="1:17" x14ac:dyDescent="0.25">
      <c r="A2801" t="s">
        <v>3712</v>
      </c>
      <c r="B2801" t="s">
        <v>1148</v>
      </c>
      <c r="C2801" t="s">
        <v>769</v>
      </c>
      <c r="D2801" t="s">
        <v>772</v>
      </c>
      <c r="E2801" t="s">
        <v>1135</v>
      </c>
      <c r="F2801">
        <v>0</v>
      </c>
      <c r="G2801" t="s">
        <v>1512</v>
      </c>
      <c r="H2801" t="s">
        <v>3712</v>
      </c>
      <c r="J2801" s="90">
        <f t="shared" si="132"/>
        <v>11851</v>
      </c>
      <c r="K2801" s="86">
        <f t="shared" si="134"/>
        <v>224</v>
      </c>
      <c r="L2801" s="86">
        <f t="shared" si="134"/>
        <v>174</v>
      </c>
      <c r="M2801" s="86">
        <f t="shared" si="134"/>
        <v>940</v>
      </c>
      <c r="N2801" s="86">
        <f t="shared" si="133"/>
        <v>22</v>
      </c>
      <c r="O2801" s="86">
        <f t="shared" si="133"/>
        <v>0</v>
      </c>
      <c r="P2801" s="86">
        <f t="shared" si="133"/>
        <v>12</v>
      </c>
      <c r="Q2801" s="86">
        <f t="shared" si="133"/>
        <v>11851</v>
      </c>
    </row>
    <row r="2802" spans="1:17" x14ac:dyDescent="0.25">
      <c r="A2802" t="s">
        <v>3713</v>
      </c>
      <c r="B2802" t="s">
        <v>1148</v>
      </c>
      <c r="C2802" t="s">
        <v>769</v>
      </c>
      <c r="D2802" t="s">
        <v>772</v>
      </c>
      <c r="E2802" t="s">
        <v>1135</v>
      </c>
      <c r="F2802">
        <v>0</v>
      </c>
      <c r="G2802" t="s">
        <v>878</v>
      </c>
      <c r="H2802" t="s">
        <v>3713</v>
      </c>
      <c r="J2802" s="90">
        <f t="shared" si="132"/>
        <v>11852</v>
      </c>
      <c r="K2802" s="86">
        <f t="shared" si="134"/>
        <v>224</v>
      </c>
      <c r="L2802" s="86">
        <f t="shared" si="134"/>
        <v>174</v>
      </c>
      <c r="M2802" s="86">
        <f t="shared" si="134"/>
        <v>940</v>
      </c>
      <c r="N2802" s="86">
        <f t="shared" si="133"/>
        <v>22</v>
      </c>
      <c r="O2802" s="86">
        <f t="shared" si="133"/>
        <v>0</v>
      </c>
      <c r="P2802" s="86">
        <f t="shared" si="133"/>
        <v>9</v>
      </c>
      <c r="Q2802" s="86">
        <f t="shared" si="133"/>
        <v>11852</v>
      </c>
    </row>
    <row r="2803" spans="1:17" x14ac:dyDescent="0.25">
      <c r="A2803" t="s">
        <v>3714</v>
      </c>
      <c r="B2803" t="s">
        <v>1148</v>
      </c>
      <c r="C2803" t="s">
        <v>769</v>
      </c>
      <c r="D2803" t="s">
        <v>772</v>
      </c>
      <c r="E2803" t="s">
        <v>1135</v>
      </c>
      <c r="F2803">
        <v>0</v>
      </c>
      <c r="G2803" t="s">
        <v>1512</v>
      </c>
      <c r="H2803" t="s">
        <v>3714</v>
      </c>
      <c r="J2803" s="90">
        <f t="shared" si="132"/>
        <v>11853</v>
      </c>
      <c r="K2803" s="86">
        <f t="shared" si="134"/>
        <v>224</v>
      </c>
      <c r="L2803" s="86">
        <f t="shared" si="134"/>
        <v>174</v>
      </c>
      <c r="M2803" s="86">
        <f t="shared" si="134"/>
        <v>940</v>
      </c>
      <c r="N2803" s="86">
        <f t="shared" si="133"/>
        <v>22</v>
      </c>
      <c r="O2803" s="86">
        <f t="shared" si="133"/>
        <v>0</v>
      </c>
      <c r="P2803" s="86">
        <f t="shared" si="133"/>
        <v>12</v>
      </c>
      <c r="Q2803" s="86">
        <f t="shared" si="133"/>
        <v>11853</v>
      </c>
    </row>
    <row r="2804" spans="1:17" x14ac:dyDescent="0.25">
      <c r="A2804" t="s">
        <v>3715</v>
      </c>
      <c r="B2804" t="s">
        <v>1148</v>
      </c>
      <c r="C2804" t="s">
        <v>769</v>
      </c>
      <c r="D2804" t="s">
        <v>772</v>
      </c>
      <c r="E2804" t="s">
        <v>1135</v>
      </c>
      <c r="F2804">
        <v>0</v>
      </c>
      <c r="G2804" t="s">
        <v>878</v>
      </c>
      <c r="H2804" t="s">
        <v>3715</v>
      </c>
      <c r="J2804" s="90">
        <f t="shared" si="132"/>
        <v>11854</v>
      </c>
      <c r="K2804" s="86">
        <f t="shared" si="134"/>
        <v>224</v>
      </c>
      <c r="L2804" s="86">
        <f t="shared" si="134"/>
        <v>174</v>
      </c>
      <c r="M2804" s="86">
        <f t="shared" si="134"/>
        <v>940</v>
      </c>
      <c r="N2804" s="86">
        <f t="shared" si="133"/>
        <v>22</v>
      </c>
      <c r="O2804" s="86">
        <f t="shared" si="133"/>
        <v>0</v>
      </c>
      <c r="P2804" s="86">
        <f t="shared" si="133"/>
        <v>9</v>
      </c>
      <c r="Q2804" s="86">
        <f t="shared" si="133"/>
        <v>11854</v>
      </c>
    </row>
    <row r="2805" spans="1:17" x14ac:dyDescent="0.25">
      <c r="A2805" t="s">
        <v>3716</v>
      </c>
      <c r="B2805" t="s">
        <v>993</v>
      </c>
      <c r="C2805" t="s">
        <v>769</v>
      </c>
      <c r="D2805" t="s">
        <v>798</v>
      </c>
      <c r="E2805" t="s">
        <v>844</v>
      </c>
      <c r="F2805">
        <v>0</v>
      </c>
      <c r="G2805" t="s">
        <v>765</v>
      </c>
      <c r="H2805" t="s">
        <v>765</v>
      </c>
      <c r="J2805" s="90">
        <f t="shared" si="132"/>
        <v>12375</v>
      </c>
      <c r="K2805" s="86">
        <f t="shared" si="134"/>
        <v>535</v>
      </c>
      <c r="L2805" s="86">
        <f t="shared" si="134"/>
        <v>174</v>
      </c>
      <c r="M2805" s="86">
        <f t="shared" si="134"/>
        <v>103</v>
      </c>
      <c r="N2805" s="86">
        <f t="shared" si="133"/>
        <v>53</v>
      </c>
      <c r="O2805" s="86">
        <f t="shared" si="133"/>
        <v>0</v>
      </c>
      <c r="P2805" s="86" t="str">
        <f t="shared" si="133"/>
        <v/>
      </c>
      <c r="Q2805" s="86" t="str">
        <f t="shared" si="133"/>
        <v/>
      </c>
    </row>
    <row r="2806" spans="1:17" x14ac:dyDescent="0.25">
      <c r="A2806" t="s">
        <v>3717</v>
      </c>
      <c r="B2806" t="s">
        <v>1277</v>
      </c>
      <c r="C2806" t="s">
        <v>769</v>
      </c>
      <c r="D2806" t="s">
        <v>798</v>
      </c>
      <c r="E2806" t="s">
        <v>780</v>
      </c>
      <c r="F2806">
        <v>1</v>
      </c>
      <c r="G2806" t="s">
        <v>765</v>
      </c>
      <c r="H2806" t="s">
        <v>765</v>
      </c>
      <c r="J2806" s="90">
        <f t="shared" si="132"/>
        <v>12571</v>
      </c>
      <c r="K2806" s="86">
        <f t="shared" si="134"/>
        <v>645</v>
      </c>
      <c r="L2806" s="86">
        <f t="shared" si="134"/>
        <v>174</v>
      </c>
      <c r="M2806" s="86">
        <f t="shared" si="134"/>
        <v>103</v>
      </c>
      <c r="N2806" s="86">
        <f t="shared" si="133"/>
        <v>64</v>
      </c>
      <c r="O2806" s="86">
        <f t="shared" si="133"/>
        <v>1</v>
      </c>
      <c r="P2806" s="86" t="str">
        <f t="shared" si="133"/>
        <v/>
      </c>
      <c r="Q2806" s="86" t="str">
        <f t="shared" si="133"/>
        <v/>
      </c>
    </row>
    <row r="2807" spans="1:17" x14ac:dyDescent="0.25">
      <c r="A2807" t="s">
        <v>3718</v>
      </c>
      <c r="B2807" t="s">
        <v>1030</v>
      </c>
      <c r="C2807" t="s">
        <v>769</v>
      </c>
      <c r="D2807" t="s">
        <v>798</v>
      </c>
      <c r="E2807" t="s">
        <v>780</v>
      </c>
      <c r="F2807">
        <v>1</v>
      </c>
      <c r="G2807" t="s">
        <v>765</v>
      </c>
      <c r="H2807" t="s">
        <v>765</v>
      </c>
      <c r="J2807" s="90">
        <f t="shared" si="132"/>
        <v>12631</v>
      </c>
      <c r="K2807" s="86">
        <f t="shared" si="134"/>
        <v>643</v>
      </c>
      <c r="L2807" s="86">
        <f t="shared" si="134"/>
        <v>174</v>
      </c>
      <c r="M2807" s="86">
        <f t="shared" si="134"/>
        <v>103</v>
      </c>
      <c r="N2807" s="86">
        <f t="shared" si="133"/>
        <v>64</v>
      </c>
      <c r="O2807" s="86">
        <f t="shared" si="133"/>
        <v>1</v>
      </c>
      <c r="P2807" s="86" t="str">
        <f t="shared" si="133"/>
        <v/>
      </c>
      <c r="Q2807" s="86" t="str">
        <f t="shared" si="133"/>
        <v/>
      </c>
    </row>
    <row r="2808" spans="1:17" x14ac:dyDescent="0.25">
      <c r="A2808" t="s">
        <v>3719</v>
      </c>
      <c r="B2808" t="s">
        <v>1091</v>
      </c>
      <c r="C2808" t="s">
        <v>769</v>
      </c>
      <c r="D2808" t="s">
        <v>776</v>
      </c>
      <c r="E2808" t="s">
        <v>955</v>
      </c>
      <c r="F2808">
        <v>0</v>
      </c>
      <c r="G2808" t="s">
        <v>765</v>
      </c>
      <c r="H2808" t="s">
        <v>765</v>
      </c>
      <c r="J2808" s="90">
        <f t="shared" si="132"/>
        <v>12661</v>
      </c>
      <c r="K2808" s="86">
        <f t="shared" si="134"/>
        <v>713</v>
      </c>
      <c r="L2808" s="86">
        <f t="shared" si="134"/>
        <v>174</v>
      </c>
      <c r="M2808" s="86">
        <f t="shared" si="134"/>
        <v>102</v>
      </c>
      <c r="N2808" s="86">
        <f t="shared" si="133"/>
        <v>71</v>
      </c>
      <c r="O2808" s="86">
        <f t="shared" si="133"/>
        <v>0</v>
      </c>
      <c r="P2808" s="86" t="str">
        <f t="shared" si="133"/>
        <v/>
      </c>
      <c r="Q2808" s="86" t="str">
        <f t="shared" si="133"/>
        <v/>
      </c>
    </row>
    <row r="2809" spans="1:17" x14ac:dyDescent="0.25">
      <c r="A2809" t="s">
        <v>3720</v>
      </c>
      <c r="B2809" t="s">
        <v>1091</v>
      </c>
      <c r="C2809" t="s">
        <v>769</v>
      </c>
      <c r="D2809" t="s">
        <v>776</v>
      </c>
      <c r="E2809" t="s">
        <v>955</v>
      </c>
      <c r="F2809">
        <v>0</v>
      </c>
      <c r="G2809" t="s">
        <v>765</v>
      </c>
      <c r="H2809" t="s">
        <v>765</v>
      </c>
      <c r="J2809" s="90">
        <f t="shared" si="132"/>
        <v>12671</v>
      </c>
      <c r="K2809" s="86">
        <f t="shared" si="134"/>
        <v>713</v>
      </c>
      <c r="L2809" s="86">
        <f t="shared" si="134"/>
        <v>174</v>
      </c>
      <c r="M2809" s="86">
        <f t="shared" si="134"/>
        <v>102</v>
      </c>
      <c r="N2809" s="86">
        <f t="shared" si="133"/>
        <v>71</v>
      </c>
      <c r="O2809" s="86">
        <f t="shared" si="133"/>
        <v>0</v>
      </c>
      <c r="P2809" s="86" t="str">
        <f t="shared" si="133"/>
        <v/>
      </c>
      <c r="Q2809" s="86" t="str">
        <f t="shared" si="133"/>
        <v/>
      </c>
    </row>
    <row r="2810" spans="1:17" x14ac:dyDescent="0.25">
      <c r="A2810" t="s">
        <v>3721</v>
      </c>
      <c r="B2810" t="s">
        <v>1091</v>
      </c>
      <c r="C2810" t="s">
        <v>769</v>
      </c>
      <c r="D2810" t="s">
        <v>798</v>
      </c>
      <c r="E2810" t="s">
        <v>955</v>
      </c>
      <c r="F2810">
        <v>0</v>
      </c>
      <c r="G2810" t="s">
        <v>765</v>
      </c>
      <c r="H2810" t="s">
        <v>765</v>
      </c>
      <c r="J2810" s="90">
        <f t="shared" si="132"/>
        <v>12681</v>
      </c>
      <c r="K2810" s="86">
        <f t="shared" si="134"/>
        <v>713</v>
      </c>
      <c r="L2810" s="86">
        <f t="shared" si="134"/>
        <v>174</v>
      </c>
      <c r="M2810" s="86">
        <f t="shared" si="134"/>
        <v>103</v>
      </c>
      <c r="N2810" s="86">
        <f t="shared" si="133"/>
        <v>71</v>
      </c>
      <c r="O2810" s="86">
        <f t="shared" si="133"/>
        <v>0</v>
      </c>
      <c r="P2810" s="86" t="str">
        <f t="shared" si="133"/>
        <v/>
      </c>
      <c r="Q2810" s="86" t="str">
        <f t="shared" si="133"/>
        <v/>
      </c>
    </row>
    <row r="2811" spans="1:17" x14ac:dyDescent="0.25">
      <c r="A2811" t="s">
        <v>3722</v>
      </c>
      <c r="B2811" t="s">
        <v>986</v>
      </c>
      <c r="C2811" t="s">
        <v>769</v>
      </c>
      <c r="D2811" t="s">
        <v>851</v>
      </c>
      <c r="E2811" t="s">
        <v>932</v>
      </c>
      <c r="F2811">
        <v>0</v>
      </c>
      <c r="G2811" t="s">
        <v>1339</v>
      </c>
      <c r="H2811" t="s">
        <v>3722</v>
      </c>
      <c r="J2811" s="90">
        <f t="shared" si="132"/>
        <v>12706</v>
      </c>
      <c r="K2811" s="86">
        <f t="shared" si="134"/>
        <v>524</v>
      </c>
      <c r="L2811" s="86">
        <f t="shared" si="134"/>
        <v>174</v>
      </c>
      <c r="M2811" s="86">
        <f t="shared" si="134"/>
        <v>101</v>
      </c>
      <c r="N2811" s="86">
        <f t="shared" si="133"/>
        <v>52</v>
      </c>
      <c r="O2811" s="86">
        <f t="shared" si="133"/>
        <v>0</v>
      </c>
      <c r="P2811" s="86">
        <f t="shared" si="133"/>
        <v>5</v>
      </c>
      <c r="Q2811" s="86">
        <f t="shared" si="133"/>
        <v>12706</v>
      </c>
    </row>
    <row r="2812" spans="1:17" x14ac:dyDescent="0.25">
      <c r="A2812" t="s">
        <v>3723</v>
      </c>
      <c r="B2812" t="s">
        <v>986</v>
      </c>
      <c r="C2812" t="s">
        <v>769</v>
      </c>
      <c r="D2812" t="s">
        <v>851</v>
      </c>
      <c r="E2812" t="s">
        <v>932</v>
      </c>
      <c r="F2812">
        <v>0</v>
      </c>
      <c r="G2812" t="s">
        <v>1339</v>
      </c>
      <c r="H2812" t="s">
        <v>3723</v>
      </c>
      <c r="J2812" s="90">
        <f t="shared" si="132"/>
        <v>12707</v>
      </c>
      <c r="K2812" s="86">
        <f t="shared" si="134"/>
        <v>524</v>
      </c>
      <c r="L2812" s="86">
        <f t="shared" si="134"/>
        <v>174</v>
      </c>
      <c r="M2812" s="86">
        <f t="shared" si="134"/>
        <v>101</v>
      </c>
      <c r="N2812" s="86">
        <f t="shared" si="133"/>
        <v>52</v>
      </c>
      <c r="O2812" s="86">
        <f t="shared" si="133"/>
        <v>0</v>
      </c>
      <c r="P2812" s="86">
        <f t="shared" si="133"/>
        <v>5</v>
      </c>
      <c r="Q2812" s="86">
        <f t="shared" si="133"/>
        <v>12707</v>
      </c>
    </row>
    <row r="2813" spans="1:17" x14ac:dyDescent="0.25">
      <c r="A2813" t="s">
        <v>3724</v>
      </c>
      <c r="B2813" t="s">
        <v>1091</v>
      </c>
      <c r="C2813" t="s">
        <v>769</v>
      </c>
      <c r="D2813" t="s">
        <v>798</v>
      </c>
      <c r="E2813" t="s">
        <v>955</v>
      </c>
      <c r="F2813">
        <v>0</v>
      </c>
      <c r="G2813" t="s">
        <v>1349</v>
      </c>
      <c r="H2813" t="s">
        <v>3724</v>
      </c>
      <c r="J2813" s="90">
        <f t="shared" si="132"/>
        <v>12729</v>
      </c>
      <c r="K2813" s="86">
        <f t="shared" si="134"/>
        <v>713</v>
      </c>
      <c r="L2813" s="86">
        <f t="shared" si="134"/>
        <v>174</v>
      </c>
      <c r="M2813" s="86">
        <f t="shared" si="134"/>
        <v>103</v>
      </c>
      <c r="N2813" s="86">
        <f t="shared" si="133"/>
        <v>71</v>
      </c>
      <c r="O2813" s="86">
        <f t="shared" si="133"/>
        <v>0</v>
      </c>
      <c r="P2813" s="86">
        <f t="shared" si="133"/>
        <v>3</v>
      </c>
      <c r="Q2813" s="86">
        <f t="shared" si="133"/>
        <v>12729</v>
      </c>
    </row>
    <row r="2814" spans="1:17" x14ac:dyDescent="0.25">
      <c r="A2814" t="s">
        <v>3725</v>
      </c>
      <c r="B2814" t="s">
        <v>1113</v>
      </c>
      <c r="C2814" t="s">
        <v>769</v>
      </c>
      <c r="D2814" t="s">
        <v>798</v>
      </c>
      <c r="E2814" t="s">
        <v>955</v>
      </c>
      <c r="F2814">
        <v>0</v>
      </c>
      <c r="G2814" t="s">
        <v>1349</v>
      </c>
      <c r="H2814" t="s">
        <v>3725</v>
      </c>
      <c r="J2814" s="90">
        <f t="shared" si="132"/>
        <v>12730</v>
      </c>
      <c r="K2814" s="86">
        <f t="shared" si="134"/>
        <v>712</v>
      </c>
      <c r="L2814" s="86">
        <f t="shared" si="134"/>
        <v>174</v>
      </c>
      <c r="M2814" s="86">
        <f t="shared" si="134"/>
        <v>103</v>
      </c>
      <c r="N2814" s="86">
        <f t="shared" si="133"/>
        <v>71</v>
      </c>
      <c r="O2814" s="86">
        <f t="shared" si="133"/>
        <v>0</v>
      </c>
      <c r="P2814" s="86">
        <f t="shared" si="133"/>
        <v>3</v>
      </c>
      <c r="Q2814" s="86">
        <f t="shared" si="133"/>
        <v>12730</v>
      </c>
    </row>
    <row r="2815" spans="1:17" x14ac:dyDescent="0.25">
      <c r="A2815" t="s">
        <v>3726</v>
      </c>
      <c r="B2815" t="s">
        <v>1012</v>
      </c>
      <c r="C2815" t="s">
        <v>769</v>
      </c>
      <c r="D2815" t="s">
        <v>798</v>
      </c>
      <c r="E2815" t="s">
        <v>780</v>
      </c>
      <c r="F2815">
        <v>0</v>
      </c>
      <c r="G2815" t="s">
        <v>765</v>
      </c>
      <c r="H2815" t="s">
        <v>765</v>
      </c>
      <c r="J2815" s="90">
        <f t="shared" si="132"/>
        <v>12786</v>
      </c>
      <c r="K2815" s="86">
        <f t="shared" si="134"/>
        <v>642</v>
      </c>
      <c r="L2815" s="86">
        <f t="shared" si="134"/>
        <v>174</v>
      </c>
      <c r="M2815" s="86">
        <f t="shared" si="134"/>
        <v>103</v>
      </c>
      <c r="N2815" s="86">
        <f t="shared" si="133"/>
        <v>64</v>
      </c>
      <c r="O2815" s="86">
        <f t="shared" si="133"/>
        <v>0</v>
      </c>
      <c r="P2815" s="86" t="str">
        <f t="shared" si="133"/>
        <v/>
      </c>
      <c r="Q2815" s="86" t="str">
        <f t="shared" si="133"/>
        <v/>
      </c>
    </row>
    <row r="2816" spans="1:17" x14ac:dyDescent="0.25">
      <c r="A2816" t="s">
        <v>3727</v>
      </c>
      <c r="B2816" t="s">
        <v>1030</v>
      </c>
      <c r="C2816" t="s">
        <v>769</v>
      </c>
      <c r="D2816" t="s">
        <v>851</v>
      </c>
      <c r="E2816" t="s">
        <v>780</v>
      </c>
      <c r="F2816">
        <v>0</v>
      </c>
      <c r="G2816" t="s">
        <v>1349</v>
      </c>
      <c r="H2816" t="s">
        <v>3727</v>
      </c>
      <c r="J2816" s="90">
        <f t="shared" si="132"/>
        <v>12787</v>
      </c>
      <c r="K2816" s="86">
        <f t="shared" si="134"/>
        <v>643</v>
      </c>
      <c r="L2816" s="86">
        <f t="shared" si="134"/>
        <v>174</v>
      </c>
      <c r="M2816" s="86">
        <f t="shared" si="134"/>
        <v>101</v>
      </c>
      <c r="N2816" s="86">
        <f t="shared" si="133"/>
        <v>64</v>
      </c>
      <c r="O2816" s="86">
        <f t="shared" si="133"/>
        <v>0</v>
      </c>
      <c r="P2816" s="86">
        <f t="shared" si="133"/>
        <v>3</v>
      </c>
      <c r="Q2816" s="86">
        <f t="shared" si="133"/>
        <v>12787</v>
      </c>
    </row>
    <row r="2817" spans="1:17" x14ac:dyDescent="0.25">
      <c r="A2817" t="s">
        <v>3728</v>
      </c>
      <c r="B2817" t="s">
        <v>975</v>
      </c>
      <c r="C2817" t="s">
        <v>769</v>
      </c>
      <c r="D2817" t="s">
        <v>851</v>
      </c>
      <c r="E2817" t="s">
        <v>844</v>
      </c>
      <c r="F2817">
        <v>0</v>
      </c>
      <c r="G2817" t="s">
        <v>1349</v>
      </c>
      <c r="H2817" t="s">
        <v>3728</v>
      </c>
      <c r="J2817" s="90">
        <f t="shared" si="132"/>
        <v>12812</v>
      </c>
      <c r="K2817" s="86">
        <f t="shared" si="134"/>
        <v>532</v>
      </c>
      <c r="L2817" s="86">
        <f t="shared" si="134"/>
        <v>174</v>
      </c>
      <c r="M2817" s="86">
        <f t="shared" si="134"/>
        <v>101</v>
      </c>
      <c r="N2817" s="86">
        <f t="shared" si="133"/>
        <v>53</v>
      </c>
      <c r="O2817" s="86">
        <f t="shared" si="133"/>
        <v>0</v>
      </c>
      <c r="P2817" s="86">
        <f t="shared" si="133"/>
        <v>3</v>
      </c>
      <c r="Q2817" s="86">
        <f t="shared" si="133"/>
        <v>12812</v>
      </c>
    </row>
    <row r="2818" spans="1:17" x14ac:dyDescent="0.25">
      <c r="A2818" t="s">
        <v>3729</v>
      </c>
      <c r="B2818" t="s">
        <v>993</v>
      </c>
      <c r="C2818" t="s">
        <v>769</v>
      </c>
      <c r="D2818" t="s">
        <v>798</v>
      </c>
      <c r="E2818" t="s">
        <v>844</v>
      </c>
      <c r="F2818">
        <v>1</v>
      </c>
      <c r="G2818" t="s">
        <v>765</v>
      </c>
      <c r="H2818" t="s">
        <v>765</v>
      </c>
      <c r="J2818" s="90">
        <f t="shared" ref="J2818:J2881" si="135">IFERROR(+A2818+0,A2818)</f>
        <v>12813</v>
      </c>
      <c r="K2818" s="86">
        <f t="shared" si="134"/>
        <v>535</v>
      </c>
      <c r="L2818" s="86">
        <f t="shared" si="134"/>
        <v>174</v>
      </c>
      <c r="M2818" s="86">
        <f t="shared" si="134"/>
        <v>103</v>
      </c>
      <c r="N2818" s="86">
        <f t="shared" si="133"/>
        <v>53</v>
      </c>
      <c r="O2818" s="86">
        <f t="shared" si="133"/>
        <v>1</v>
      </c>
      <c r="P2818" s="86" t="str">
        <f t="shared" si="133"/>
        <v/>
      </c>
      <c r="Q2818" s="86" t="str">
        <f t="shared" si="133"/>
        <v/>
      </c>
    </row>
    <row r="2819" spans="1:17" x14ac:dyDescent="0.25">
      <c r="A2819" t="s">
        <v>3730</v>
      </c>
      <c r="B2819" t="s">
        <v>1002</v>
      </c>
      <c r="C2819" t="s">
        <v>769</v>
      </c>
      <c r="D2819" t="s">
        <v>851</v>
      </c>
      <c r="E2819" t="s">
        <v>844</v>
      </c>
      <c r="F2819">
        <v>0</v>
      </c>
      <c r="G2819" t="s">
        <v>765</v>
      </c>
      <c r="H2819" t="s">
        <v>765</v>
      </c>
      <c r="J2819" s="90">
        <f t="shared" si="135"/>
        <v>12814</v>
      </c>
      <c r="K2819" s="86">
        <f t="shared" si="134"/>
        <v>536</v>
      </c>
      <c r="L2819" s="86">
        <f t="shared" si="134"/>
        <v>174</v>
      </c>
      <c r="M2819" s="86">
        <f t="shared" si="134"/>
        <v>101</v>
      </c>
      <c r="N2819" s="86">
        <f t="shared" si="133"/>
        <v>53</v>
      </c>
      <c r="O2819" s="86">
        <f t="shared" si="133"/>
        <v>0</v>
      </c>
      <c r="P2819" s="86" t="str">
        <f t="shared" si="133"/>
        <v/>
      </c>
      <c r="Q2819" s="86" t="str">
        <f t="shared" si="133"/>
        <v/>
      </c>
    </row>
    <row r="2820" spans="1:17" x14ac:dyDescent="0.25">
      <c r="A2820" t="s">
        <v>3731</v>
      </c>
      <c r="B2820" t="s">
        <v>1409</v>
      </c>
      <c r="C2820" t="s">
        <v>3732</v>
      </c>
      <c r="D2820" t="s">
        <v>928</v>
      </c>
      <c r="E2820" t="s">
        <v>1411</v>
      </c>
      <c r="F2820">
        <v>0</v>
      </c>
      <c r="G2820" t="s">
        <v>796</v>
      </c>
      <c r="H2820" t="s">
        <v>3731</v>
      </c>
      <c r="J2820" s="90">
        <f t="shared" si="135"/>
        <v>12892</v>
      </c>
      <c r="K2820" s="86">
        <f t="shared" si="134"/>
        <v>853</v>
      </c>
      <c r="L2820" s="86">
        <f t="shared" si="134"/>
        <v>204</v>
      </c>
      <c r="M2820" s="86">
        <f t="shared" si="134"/>
        <v>105</v>
      </c>
      <c r="N2820" s="86">
        <f t="shared" si="133"/>
        <v>85</v>
      </c>
      <c r="O2820" s="86">
        <f t="shared" si="133"/>
        <v>0</v>
      </c>
      <c r="P2820" s="86">
        <f t="shared" si="133"/>
        <v>14</v>
      </c>
      <c r="Q2820" s="86">
        <f t="shared" si="133"/>
        <v>12892</v>
      </c>
    </row>
    <row r="2821" spans="1:17" x14ac:dyDescent="0.25">
      <c r="A2821" t="s">
        <v>3733</v>
      </c>
      <c r="B2821" t="s">
        <v>1409</v>
      </c>
      <c r="C2821" t="s">
        <v>769</v>
      </c>
      <c r="D2821" t="s">
        <v>928</v>
      </c>
      <c r="E2821" t="s">
        <v>1411</v>
      </c>
      <c r="F2821">
        <v>0</v>
      </c>
      <c r="G2821" t="s">
        <v>1349</v>
      </c>
      <c r="H2821" t="s">
        <v>3733</v>
      </c>
      <c r="J2821" s="90">
        <f t="shared" si="135"/>
        <v>12928</v>
      </c>
      <c r="K2821" s="86">
        <f t="shared" si="134"/>
        <v>853</v>
      </c>
      <c r="L2821" s="86">
        <f t="shared" si="134"/>
        <v>174</v>
      </c>
      <c r="M2821" s="86">
        <f t="shared" si="134"/>
        <v>105</v>
      </c>
      <c r="N2821" s="86">
        <f t="shared" si="133"/>
        <v>85</v>
      </c>
      <c r="O2821" s="86">
        <f t="shared" si="133"/>
        <v>0</v>
      </c>
      <c r="P2821" s="86">
        <f t="shared" si="133"/>
        <v>3</v>
      </c>
      <c r="Q2821" s="86">
        <f t="shared" si="133"/>
        <v>12928</v>
      </c>
    </row>
    <row r="2822" spans="1:17" x14ac:dyDescent="0.25">
      <c r="A2822" t="s">
        <v>3734</v>
      </c>
      <c r="B2822" t="s">
        <v>1030</v>
      </c>
      <c r="C2822" t="s">
        <v>796</v>
      </c>
      <c r="D2822" t="s">
        <v>851</v>
      </c>
      <c r="E2822" t="s">
        <v>780</v>
      </c>
      <c r="F2822">
        <v>1</v>
      </c>
      <c r="G2822" t="s">
        <v>765</v>
      </c>
      <c r="H2822" t="s">
        <v>765</v>
      </c>
      <c r="J2822" s="90">
        <f t="shared" si="135"/>
        <v>14124</v>
      </c>
      <c r="K2822" s="86">
        <f t="shared" si="134"/>
        <v>643</v>
      </c>
      <c r="L2822" s="86">
        <f t="shared" si="134"/>
        <v>14</v>
      </c>
      <c r="M2822" s="86">
        <f t="shared" si="134"/>
        <v>101</v>
      </c>
      <c r="N2822" s="86">
        <f t="shared" si="134"/>
        <v>64</v>
      </c>
      <c r="O2822" s="86">
        <f t="shared" si="134"/>
        <v>1</v>
      </c>
      <c r="P2822" s="86" t="str">
        <f t="shared" si="134"/>
        <v/>
      </c>
      <c r="Q2822" s="86" t="str">
        <f t="shared" si="133"/>
        <v/>
      </c>
    </row>
    <row r="2823" spans="1:17" x14ac:dyDescent="0.25">
      <c r="A2823" t="s">
        <v>3735</v>
      </c>
      <c r="B2823" t="s">
        <v>1012</v>
      </c>
      <c r="C2823" t="s">
        <v>796</v>
      </c>
      <c r="D2823" t="s">
        <v>798</v>
      </c>
      <c r="E2823" t="s">
        <v>780</v>
      </c>
      <c r="F2823">
        <v>0</v>
      </c>
      <c r="G2823" t="s">
        <v>1020</v>
      </c>
      <c r="H2823" t="s">
        <v>3735</v>
      </c>
      <c r="J2823" s="90">
        <f t="shared" si="135"/>
        <v>14125</v>
      </c>
      <c r="K2823" s="86">
        <f t="shared" si="134"/>
        <v>642</v>
      </c>
      <c r="L2823" s="86">
        <f t="shared" si="134"/>
        <v>14</v>
      </c>
      <c r="M2823" s="86">
        <f t="shared" si="134"/>
        <v>103</v>
      </c>
      <c r="N2823" s="86">
        <f t="shared" si="134"/>
        <v>64</v>
      </c>
      <c r="O2823" s="86">
        <f t="shared" si="134"/>
        <v>0</v>
      </c>
      <c r="P2823" s="86">
        <f t="shared" si="134"/>
        <v>2</v>
      </c>
      <c r="Q2823" s="86">
        <f t="shared" si="133"/>
        <v>14125</v>
      </c>
    </row>
    <row r="2824" spans="1:17" x14ac:dyDescent="0.25">
      <c r="A2824" t="s">
        <v>3736</v>
      </c>
      <c r="B2824" t="s">
        <v>1091</v>
      </c>
      <c r="C2824" t="s">
        <v>796</v>
      </c>
      <c r="D2824" t="s">
        <v>851</v>
      </c>
      <c r="E2824" t="s">
        <v>955</v>
      </c>
      <c r="F2824">
        <v>0</v>
      </c>
      <c r="G2824" t="s">
        <v>1020</v>
      </c>
      <c r="H2824" t="s">
        <v>3736</v>
      </c>
      <c r="J2824" s="90">
        <f t="shared" si="135"/>
        <v>14126</v>
      </c>
      <c r="K2824" s="86">
        <f t="shared" si="134"/>
        <v>713</v>
      </c>
      <c r="L2824" s="86">
        <f t="shared" si="134"/>
        <v>14</v>
      </c>
      <c r="M2824" s="86">
        <f t="shared" si="134"/>
        <v>101</v>
      </c>
      <c r="N2824" s="86">
        <f t="shared" si="134"/>
        <v>71</v>
      </c>
      <c r="O2824" s="86">
        <f t="shared" si="134"/>
        <v>0</v>
      </c>
      <c r="P2824" s="86">
        <f t="shared" si="134"/>
        <v>2</v>
      </c>
      <c r="Q2824" s="86">
        <f t="shared" si="133"/>
        <v>14126</v>
      </c>
    </row>
    <row r="2825" spans="1:17" x14ac:dyDescent="0.25">
      <c r="A2825" t="s">
        <v>3737</v>
      </c>
      <c r="B2825" t="s">
        <v>1091</v>
      </c>
      <c r="C2825" t="s">
        <v>796</v>
      </c>
      <c r="D2825" t="s">
        <v>851</v>
      </c>
      <c r="E2825" t="s">
        <v>955</v>
      </c>
      <c r="F2825">
        <v>0</v>
      </c>
      <c r="G2825" t="s">
        <v>1020</v>
      </c>
      <c r="H2825" t="s">
        <v>3737</v>
      </c>
      <c r="J2825" s="90">
        <f t="shared" si="135"/>
        <v>14127</v>
      </c>
      <c r="K2825" s="86">
        <f t="shared" si="134"/>
        <v>713</v>
      </c>
      <c r="L2825" s="86">
        <f t="shared" si="134"/>
        <v>14</v>
      </c>
      <c r="M2825" s="86">
        <f t="shared" si="134"/>
        <v>101</v>
      </c>
      <c r="N2825" s="86">
        <f t="shared" si="134"/>
        <v>71</v>
      </c>
      <c r="O2825" s="86">
        <f t="shared" si="134"/>
        <v>0</v>
      </c>
      <c r="P2825" s="86">
        <f t="shared" si="134"/>
        <v>2</v>
      </c>
      <c r="Q2825" s="86">
        <f t="shared" si="133"/>
        <v>14127</v>
      </c>
    </row>
    <row r="2826" spans="1:17" x14ac:dyDescent="0.25">
      <c r="A2826" t="s">
        <v>3738</v>
      </c>
      <c r="B2826" t="s">
        <v>1030</v>
      </c>
      <c r="C2826" t="s">
        <v>796</v>
      </c>
      <c r="D2826" t="s">
        <v>851</v>
      </c>
      <c r="E2826" t="s">
        <v>780</v>
      </c>
      <c r="F2826">
        <v>0</v>
      </c>
      <c r="G2826" t="s">
        <v>1020</v>
      </c>
      <c r="H2826" t="s">
        <v>3738</v>
      </c>
      <c r="J2826" s="90">
        <f t="shared" si="135"/>
        <v>14128</v>
      </c>
      <c r="K2826" s="86">
        <f t="shared" si="134"/>
        <v>643</v>
      </c>
      <c r="L2826" s="86">
        <f t="shared" si="134"/>
        <v>14</v>
      </c>
      <c r="M2826" s="86">
        <f t="shared" si="134"/>
        <v>101</v>
      </c>
      <c r="N2826" s="86">
        <f t="shared" si="134"/>
        <v>64</v>
      </c>
      <c r="O2826" s="86">
        <f t="shared" si="134"/>
        <v>0</v>
      </c>
      <c r="P2826" s="86">
        <f t="shared" si="134"/>
        <v>2</v>
      </c>
      <c r="Q2826" s="86">
        <f t="shared" si="133"/>
        <v>14128</v>
      </c>
    </row>
    <row r="2827" spans="1:17" x14ac:dyDescent="0.25">
      <c r="A2827" t="s">
        <v>3739</v>
      </c>
      <c r="B2827" t="s">
        <v>1012</v>
      </c>
      <c r="C2827" t="s">
        <v>796</v>
      </c>
      <c r="D2827" t="s">
        <v>851</v>
      </c>
      <c r="E2827" t="s">
        <v>780</v>
      </c>
      <c r="F2827">
        <v>1</v>
      </c>
      <c r="G2827" t="s">
        <v>765</v>
      </c>
      <c r="H2827" t="s">
        <v>765</v>
      </c>
      <c r="J2827" s="90">
        <f t="shared" si="135"/>
        <v>14129</v>
      </c>
      <c r="K2827" s="86">
        <f t="shared" si="134"/>
        <v>642</v>
      </c>
      <c r="L2827" s="86">
        <f t="shared" si="134"/>
        <v>14</v>
      </c>
      <c r="M2827" s="86">
        <f t="shared" si="134"/>
        <v>101</v>
      </c>
      <c r="N2827" s="86">
        <f t="shared" si="134"/>
        <v>64</v>
      </c>
      <c r="O2827" s="86">
        <f t="shared" si="134"/>
        <v>1</v>
      </c>
      <c r="P2827" s="86" t="str">
        <f t="shared" si="134"/>
        <v/>
      </c>
      <c r="Q2827" s="86" t="str">
        <f t="shared" si="133"/>
        <v/>
      </c>
    </row>
    <row r="2828" spans="1:17" x14ac:dyDescent="0.25">
      <c r="A2828" t="s">
        <v>3740</v>
      </c>
      <c r="B2828" t="s">
        <v>1091</v>
      </c>
      <c r="C2828" t="s">
        <v>796</v>
      </c>
      <c r="D2828" t="s">
        <v>851</v>
      </c>
      <c r="E2828" t="s">
        <v>955</v>
      </c>
      <c r="F2828">
        <v>0</v>
      </c>
      <c r="G2828" t="s">
        <v>1020</v>
      </c>
      <c r="H2828" t="s">
        <v>3740</v>
      </c>
      <c r="J2828" s="90">
        <f t="shared" si="135"/>
        <v>14130</v>
      </c>
      <c r="K2828" s="86">
        <f t="shared" si="134"/>
        <v>713</v>
      </c>
      <c r="L2828" s="86">
        <f t="shared" si="134"/>
        <v>14</v>
      </c>
      <c r="M2828" s="86">
        <f t="shared" si="134"/>
        <v>101</v>
      </c>
      <c r="N2828" s="86">
        <f t="shared" si="134"/>
        <v>71</v>
      </c>
      <c r="O2828" s="86">
        <f t="shared" si="134"/>
        <v>0</v>
      </c>
      <c r="P2828" s="86">
        <f t="shared" si="134"/>
        <v>2</v>
      </c>
      <c r="Q2828" s="86">
        <f t="shared" si="133"/>
        <v>14130</v>
      </c>
    </row>
    <row r="2829" spans="1:17" x14ac:dyDescent="0.25">
      <c r="A2829" t="s">
        <v>3741</v>
      </c>
      <c r="B2829" t="s">
        <v>1113</v>
      </c>
      <c r="C2829" t="s">
        <v>1116</v>
      </c>
      <c r="D2829" t="s">
        <v>851</v>
      </c>
      <c r="E2829" t="s">
        <v>955</v>
      </c>
      <c r="F2829">
        <v>0</v>
      </c>
      <c r="G2829" t="s">
        <v>1020</v>
      </c>
      <c r="H2829" t="s">
        <v>3741</v>
      </c>
      <c r="J2829" s="90">
        <f t="shared" si="135"/>
        <v>17117</v>
      </c>
      <c r="K2829" s="86">
        <f t="shared" si="134"/>
        <v>712</v>
      </c>
      <c r="L2829" s="86">
        <f t="shared" si="134"/>
        <v>17</v>
      </c>
      <c r="M2829" s="86">
        <f t="shared" si="134"/>
        <v>101</v>
      </c>
      <c r="N2829" s="86">
        <f t="shared" si="134"/>
        <v>71</v>
      </c>
      <c r="O2829" s="86">
        <f t="shared" si="134"/>
        <v>0</v>
      </c>
      <c r="P2829" s="86">
        <f t="shared" si="134"/>
        <v>2</v>
      </c>
      <c r="Q2829" s="86">
        <f t="shared" si="133"/>
        <v>17117</v>
      </c>
    </row>
    <row r="2830" spans="1:17" x14ac:dyDescent="0.25">
      <c r="A2830" t="s">
        <v>3742</v>
      </c>
      <c r="B2830" t="s">
        <v>1297</v>
      </c>
      <c r="C2830" t="s">
        <v>1116</v>
      </c>
      <c r="D2830" t="s">
        <v>851</v>
      </c>
      <c r="E2830" t="s">
        <v>844</v>
      </c>
      <c r="F2830">
        <v>0</v>
      </c>
      <c r="G2830" t="s">
        <v>1020</v>
      </c>
      <c r="H2830" t="s">
        <v>3742</v>
      </c>
      <c r="J2830" s="90">
        <f t="shared" si="135"/>
        <v>17118</v>
      </c>
      <c r="K2830" s="86">
        <f t="shared" si="134"/>
        <v>533</v>
      </c>
      <c r="L2830" s="86">
        <f t="shared" si="134"/>
        <v>17</v>
      </c>
      <c r="M2830" s="86">
        <f t="shared" si="134"/>
        <v>101</v>
      </c>
      <c r="N2830" s="86">
        <f t="shared" si="134"/>
        <v>53</v>
      </c>
      <c r="O2830" s="86">
        <f t="shared" si="134"/>
        <v>0</v>
      </c>
      <c r="P2830" s="86">
        <f t="shared" si="134"/>
        <v>2</v>
      </c>
      <c r="Q2830" s="86">
        <f t="shared" si="133"/>
        <v>17118</v>
      </c>
    </row>
    <row r="2831" spans="1:17" x14ac:dyDescent="0.25">
      <c r="A2831" t="s">
        <v>3743</v>
      </c>
      <c r="B2831" t="s">
        <v>993</v>
      </c>
      <c r="C2831" t="s">
        <v>1116</v>
      </c>
      <c r="D2831" t="s">
        <v>851</v>
      </c>
      <c r="E2831" t="s">
        <v>844</v>
      </c>
      <c r="F2831">
        <v>0</v>
      </c>
      <c r="G2831" t="s">
        <v>765</v>
      </c>
      <c r="H2831" t="s">
        <v>765</v>
      </c>
      <c r="J2831" s="90">
        <f t="shared" si="135"/>
        <v>17119</v>
      </c>
      <c r="K2831" s="86">
        <f t="shared" si="134"/>
        <v>535</v>
      </c>
      <c r="L2831" s="86">
        <f t="shared" si="134"/>
        <v>17</v>
      </c>
      <c r="M2831" s="86">
        <f t="shared" si="134"/>
        <v>101</v>
      </c>
      <c r="N2831" s="86">
        <f t="shared" si="134"/>
        <v>53</v>
      </c>
      <c r="O2831" s="86">
        <f t="shared" si="134"/>
        <v>0</v>
      </c>
      <c r="P2831" s="86" t="str">
        <f t="shared" si="134"/>
        <v/>
      </c>
      <c r="Q2831" s="86" t="str">
        <f t="shared" si="133"/>
        <v/>
      </c>
    </row>
    <row r="2832" spans="1:17" x14ac:dyDescent="0.25">
      <c r="A2832" t="s">
        <v>3744</v>
      </c>
      <c r="B2832" t="s">
        <v>1273</v>
      </c>
      <c r="C2832" t="s">
        <v>1116</v>
      </c>
      <c r="D2832" t="s">
        <v>851</v>
      </c>
      <c r="E2832" t="s">
        <v>844</v>
      </c>
      <c r="F2832">
        <v>0</v>
      </c>
      <c r="G2832" t="s">
        <v>982</v>
      </c>
      <c r="H2832" t="s">
        <v>3744</v>
      </c>
      <c r="J2832" s="90">
        <f t="shared" si="135"/>
        <v>17120</v>
      </c>
      <c r="K2832" s="86">
        <f t="shared" si="134"/>
        <v>538</v>
      </c>
      <c r="L2832" s="86">
        <f t="shared" si="134"/>
        <v>17</v>
      </c>
      <c r="M2832" s="86">
        <f t="shared" si="134"/>
        <v>101</v>
      </c>
      <c r="N2832" s="86">
        <f t="shared" si="134"/>
        <v>53</v>
      </c>
      <c r="O2832" s="86">
        <f t="shared" si="134"/>
        <v>0</v>
      </c>
      <c r="P2832" s="86">
        <f t="shared" si="134"/>
        <v>4</v>
      </c>
      <c r="Q2832" s="86">
        <f t="shared" si="133"/>
        <v>17120</v>
      </c>
    </row>
    <row r="2833" spans="1:17" x14ac:dyDescent="0.25">
      <c r="A2833" t="s">
        <v>3745</v>
      </c>
      <c r="B2833" t="s">
        <v>975</v>
      </c>
      <c r="C2833" t="s">
        <v>1116</v>
      </c>
      <c r="D2833" t="s">
        <v>851</v>
      </c>
      <c r="E2833" t="s">
        <v>844</v>
      </c>
      <c r="F2833">
        <v>0</v>
      </c>
      <c r="G2833" t="s">
        <v>765</v>
      </c>
      <c r="H2833" t="s">
        <v>765</v>
      </c>
      <c r="J2833" s="90">
        <f t="shared" si="135"/>
        <v>17121</v>
      </c>
      <c r="K2833" s="86">
        <f t="shared" si="134"/>
        <v>532</v>
      </c>
      <c r="L2833" s="86">
        <f t="shared" si="134"/>
        <v>17</v>
      </c>
      <c r="M2833" s="86">
        <f t="shared" si="134"/>
        <v>101</v>
      </c>
      <c r="N2833" s="86">
        <f t="shared" si="134"/>
        <v>53</v>
      </c>
      <c r="O2833" s="86">
        <f t="shared" si="134"/>
        <v>0</v>
      </c>
      <c r="P2833" s="86" t="str">
        <f t="shared" si="134"/>
        <v/>
      </c>
      <c r="Q2833" s="86" t="str">
        <f t="shared" si="133"/>
        <v/>
      </c>
    </row>
    <row r="2834" spans="1:17" x14ac:dyDescent="0.25">
      <c r="A2834" t="s">
        <v>3746</v>
      </c>
      <c r="B2834" t="s">
        <v>993</v>
      </c>
      <c r="C2834" t="s">
        <v>1116</v>
      </c>
      <c r="D2834" t="s">
        <v>851</v>
      </c>
      <c r="E2834" t="s">
        <v>844</v>
      </c>
      <c r="F2834">
        <v>0</v>
      </c>
      <c r="G2834" t="s">
        <v>982</v>
      </c>
      <c r="H2834" t="s">
        <v>3746</v>
      </c>
      <c r="J2834" s="90">
        <f t="shared" si="135"/>
        <v>17122</v>
      </c>
      <c r="K2834" s="86">
        <f t="shared" si="134"/>
        <v>535</v>
      </c>
      <c r="L2834" s="86">
        <f t="shared" si="134"/>
        <v>17</v>
      </c>
      <c r="M2834" s="86">
        <f t="shared" si="134"/>
        <v>101</v>
      </c>
      <c r="N2834" s="86">
        <f t="shared" si="134"/>
        <v>53</v>
      </c>
      <c r="O2834" s="86">
        <f t="shared" si="134"/>
        <v>0</v>
      </c>
      <c r="P2834" s="86">
        <f t="shared" si="134"/>
        <v>4</v>
      </c>
      <c r="Q2834" s="86">
        <f t="shared" si="133"/>
        <v>17122</v>
      </c>
    </row>
    <row r="2835" spans="1:17" x14ac:dyDescent="0.25">
      <c r="A2835" t="s">
        <v>3747</v>
      </c>
      <c r="B2835" t="s">
        <v>1343</v>
      </c>
      <c r="C2835" t="s">
        <v>1116</v>
      </c>
      <c r="D2835" t="s">
        <v>851</v>
      </c>
      <c r="E2835" t="s">
        <v>932</v>
      </c>
      <c r="F2835">
        <v>1</v>
      </c>
      <c r="G2835" t="s">
        <v>765</v>
      </c>
      <c r="H2835" t="s">
        <v>765</v>
      </c>
      <c r="J2835" s="90">
        <f t="shared" si="135"/>
        <v>17421</v>
      </c>
      <c r="K2835" s="86">
        <f t="shared" si="134"/>
        <v>523</v>
      </c>
      <c r="L2835" s="86">
        <f t="shared" si="134"/>
        <v>17</v>
      </c>
      <c r="M2835" s="86">
        <f t="shared" si="134"/>
        <v>101</v>
      </c>
      <c r="N2835" s="86">
        <f t="shared" si="134"/>
        <v>52</v>
      </c>
      <c r="O2835" s="86">
        <f t="shared" si="134"/>
        <v>1</v>
      </c>
      <c r="P2835" s="86" t="str">
        <f t="shared" si="134"/>
        <v/>
      </c>
      <c r="Q2835" s="86" t="str">
        <f t="shared" si="133"/>
        <v/>
      </c>
    </row>
    <row r="2836" spans="1:17" x14ac:dyDescent="0.25">
      <c r="A2836" t="s">
        <v>3748</v>
      </c>
      <c r="B2836" t="s">
        <v>2455</v>
      </c>
      <c r="C2836" t="s">
        <v>769</v>
      </c>
      <c r="D2836" t="s">
        <v>928</v>
      </c>
      <c r="E2836" t="s">
        <v>1397</v>
      </c>
      <c r="F2836">
        <v>0</v>
      </c>
      <c r="G2836" t="s">
        <v>1020</v>
      </c>
      <c r="H2836" t="s">
        <v>3748</v>
      </c>
      <c r="J2836" s="90">
        <f t="shared" si="135"/>
        <v>97681</v>
      </c>
      <c r="K2836" s="86">
        <f t="shared" si="134"/>
        <v>813</v>
      </c>
      <c r="L2836" s="86">
        <f t="shared" si="134"/>
        <v>174</v>
      </c>
      <c r="M2836" s="86">
        <f t="shared" si="134"/>
        <v>105</v>
      </c>
      <c r="N2836" s="86">
        <f t="shared" si="134"/>
        <v>81</v>
      </c>
      <c r="O2836" s="86">
        <f t="shared" si="134"/>
        <v>0</v>
      </c>
      <c r="P2836" s="86">
        <f t="shared" si="134"/>
        <v>2</v>
      </c>
      <c r="Q2836" s="86">
        <f t="shared" si="133"/>
        <v>97681</v>
      </c>
    </row>
    <row r="2837" spans="1:17" x14ac:dyDescent="0.25">
      <c r="A2837" t="s">
        <v>3749</v>
      </c>
      <c r="B2837" t="s">
        <v>2455</v>
      </c>
      <c r="C2837" t="s">
        <v>775</v>
      </c>
      <c r="D2837" t="s">
        <v>928</v>
      </c>
      <c r="E2837" t="s">
        <v>1397</v>
      </c>
      <c r="F2837">
        <v>0</v>
      </c>
      <c r="G2837" t="s">
        <v>1020</v>
      </c>
      <c r="H2837" t="s">
        <v>3749</v>
      </c>
      <c r="J2837" s="90">
        <f t="shared" si="135"/>
        <v>97682</v>
      </c>
      <c r="K2837" s="86">
        <f t="shared" si="134"/>
        <v>813</v>
      </c>
      <c r="L2837" s="86">
        <f t="shared" si="134"/>
        <v>97</v>
      </c>
      <c r="M2837" s="86">
        <f t="shared" si="134"/>
        <v>105</v>
      </c>
      <c r="N2837" s="86">
        <f t="shared" si="134"/>
        <v>81</v>
      </c>
      <c r="O2837" s="86">
        <f t="shared" si="134"/>
        <v>0</v>
      </c>
      <c r="P2837" s="86">
        <f t="shared" si="134"/>
        <v>2</v>
      </c>
      <c r="Q2837" s="86">
        <f t="shared" si="133"/>
        <v>97682</v>
      </c>
    </row>
    <row r="2838" spans="1:17" x14ac:dyDescent="0.25">
      <c r="A2838" t="s">
        <v>3750</v>
      </c>
      <c r="B2838" t="s">
        <v>1657</v>
      </c>
      <c r="C2838" t="s">
        <v>769</v>
      </c>
      <c r="D2838" t="s">
        <v>772</v>
      </c>
      <c r="E2838" t="s">
        <v>767</v>
      </c>
      <c r="F2838">
        <v>1</v>
      </c>
      <c r="G2838" t="s">
        <v>765</v>
      </c>
      <c r="H2838" t="s">
        <v>765</v>
      </c>
      <c r="J2838" s="90">
        <f t="shared" si="135"/>
        <v>11827</v>
      </c>
      <c r="K2838" s="86">
        <f t="shared" si="134"/>
        <v>134</v>
      </c>
      <c r="L2838" s="86">
        <f t="shared" si="134"/>
        <v>174</v>
      </c>
      <c r="M2838" s="86">
        <f t="shared" si="134"/>
        <v>940</v>
      </c>
      <c r="N2838" s="86">
        <f t="shared" si="134"/>
        <v>13</v>
      </c>
      <c r="O2838" s="86">
        <f t="shared" si="134"/>
        <v>1</v>
      </c>
      <c r="P2838" s="86" t="str">
        <f t="shared" si="134"/>
        <v/>
      </c>
      <c r="Q2838" s="86" t="str">
        <f t="shared" si="133"/>
        <v/>
      </c>
    </row>
    <row r="2839" spans="1:17" x14ac:dyDescent="0.25">
      <c r="A2839" t="s">
        <v>3751</v>
      </c>
      <c r="B2839" t="s">
        <v>1657</v>
      </c>
      <c r="C2839" t="s">
        <v>769</v>
      </c>
      <c r="D2839" t="s">
        <v>772</v>
      </c>
      <c r="E2839" t="s">
        <v>767</v>
      </c>
      <c r="F2839">
        <v>0</v>
      </c>
      <c r="G2839" t="s">
        <v>767</v>
      </c>
      <c r="H2839" t="s">
        <v>3751</v>
      </c>
      <c r="J2839" s="90">
        <f t="shared" si="135"/>
        <v>11828</v>
      </c>
      <c r="K2839" s="86">
        <f t="shared" si="134"/>
        <v>134</v>
      </c>
      <c r="L2839" s="86">
        <f t="shared" si="134"/>
        <v>174</v>
      </c>
      <c r="M2839" s="86">
        <f t="shared" si="134"/>
        <v>940</v>
      </c>
      <c r="N2839" s="86">
        <f t="shared" si="134"/>
        <v>13</v>
      </c>
      <c r="O2839" s="86">
        <f t="shared" si="134"/>
        <v>0</v>
      </c>
      <c r="P2839" s="86">
        <f t="shared" si="134"/>
        <v>13</v>
      </c>
      <c r="Q2839" s="86">
        <f t="shared" si="134"/>
        <v>11828</v>
      </c>
    </row>
    <row r="2840" spans="1:17" x14ac:dyDescent="0.25">
      <c r="A2840" t="s">
        <v>3752</v>
      </c>
      <c r="B2840" t="s">
        <v>1134</v>
      </c>
      <c r="C2840" t="s">
        <v>769</v>
      </c>
      <c r="D2840" t="s">
        <v>772</v>
      </c>
      <c r="E2840" t="s">
        <v>1135</v>
      </c>
      <c r="F2840">
        <v>0</v>
      </c>
      <c r="G2840" t="s">
        <v>878</v>
      </c>
      <c r="H2840" t="s">
        <v>3752</v>
      </c>
      <c r="J2840" s="90">
        <f t="shared" si="135"/>
        <v>11849</v>
      </c>
      <c r="K2840" s="86">
        <f t="shared" ref="K2840:Q2876" si="136">IFERROR(+B2840+0,"")</f>
        <v>222</v>
      </c>
      <c r="L2840" s="86">
        <f t="shared" si="136"/>
        <v>174</v>
      </c>
      <c r="M2840" s="86">
        <f t="shared" si="136"/>
        <v>940</v>
      </c>
      <c r="N2840" s="86">
        <f t="shared" si="136"/>
        <v>22</v>
      </c>
      <c r="O2840" s="86">
        <f t="shared" si="136"/>
        <v>0</v>
      </c>
      <c r="P2840" s="86">
        <f t="shared" si="136"/>
        <v>9</v>
      </c>
      <c r="Q2840" s="86">
        <f t="shared" si="136"/>
        <v>11849</v>
      </c>
    </row>
    <row r="2841" spans="1:17" x14ac:dyDescent="0.25">
      <c r="A2841" t="s">
        <v>3753</v>
      </c>
      <c r="B2841" t="s">
        <v>1008</v>
      </c>
      <c r="C2841" t="s">
        <v>769</v>
      </c>
      <c r="D2841" t="s">
        <v>851</v>
      </c>
      <c r="E2841" t="s">
        <v>932</v>
      </c>
      <c r="F2841">
        <v>1</v>
      </c>
      <c r="G2841" t="s">
        <v>765</v>
      </c>
      <c r="H2841" t="s">
        <v>765</v>
      </c>
      <c r="J2841" s="90">
        <f t="shared" si="135"/>
        <v>12708</v>
      </c>
      <c r="K2841" s="86">
        <f t="shared" si="136"/>
        <v>522</v>
      </c>
      <c r="L2841" s="86">
        <f t="shared" si="136"/>
        <v>174</v>
      </c>
      <c r="M2841" s="86">
        <f t="shared" si="136"/>
        <v>101</v>
      </c>
      <c r="N2841" s="86">
        <f t="shared" si="136"/>
        <v>52</v>
      </c>
      <c r="O2841" s="86">
        <f t="shared" si="136"/>
        <v>1</v>
      </c>
      <c r="P2841" s="86" t="str">
        <f t="shared" si="136"/>
        <v/>
      </c>
      <c r="Q2841" s="86" t="str">
        <f t="shared" si="136"/>
        <v/>
      </c>
    </row>
    <row r="2842" spans="1:17" x14ac:dyDescent="0.25">
      <c r="A2842" t="s">
        <v>3754</v>
      </c>
      <c r="B2842" t="s">
        <v>2455</v>
      </c>
      <c r="C2842" t="s">
        <v>1123</v>
      </c>
      <c r="D2842" t="s">
        <v>928</v>
      </c>
      <c r="E2842" t="s">
        <v>1397</v>
      </c>
      <c r="F2842">
        <v>0</v>
      </c>
      <c r="G2842" t="s">
        <v>1349</v>
      </c>
      <c r="H2842" t="s">
        <v>3754</v>
      </c>
      <c r="J2842" s="90">
        <f t="shared" si="135"/>
        <v>12863</v>
      </c>
      <c r="K2842" s="86">
        <f t="shared" si="136"/>
        <v>813</v>
      </c>
      <c r="L2842" s="86">
        <f t="shared" si="136"/>
        <v>111</v>
      </c>
      <c r="M2842" s="86">
        <f t="shared" si="136"/>
        <v>105</v>
      </c>
      <c r="N2842" s="86">
        <f t="shared" si="136"/>
        <v>81</v>
      </c>
      <c r="O2842" s="86">
        <f t="shared" si="136"/>
        <v>0</v>
      </c>
      <c r="P2842" s="86">
        <f t="shared" si="136"/>
        <v>3</v>
      </c>
      <c r="Q2842" s="86">
        <f t="shared" si="136"/>
        <v>12863</v>
      </c>
    </row>
    <row r="2843" spans="1:17" x14ac:dyDescent="0.25">
      <c r="A2843" t="s">
        <v>3755</v>
      </c>
      <c r="B2843" t="s">
        <v>770</v>
      </c>
      <c r="C2843" t="s">
        <v>769</v>
      </c>
      <c r="D2843" t="s">
        <v>772</v>
      </c>
      <c r="E2843" t="s">
        <v>770</v>
      </c>
      <c r="F2843">
        <v>0</v>
      </c>
      <c r="G2843" t="s">
        <v>979</v>
      </c>
      <c r="H2843" t="s">
        <v>3756</v>
      </c>
      <c r="J2843" s="90" t="str">
        <f t="shared" si="135"/>
        <v>10-12999</v>
      </c>
      <c r="K2843" s="86" t="str">
        <f t="shared" si="136"/>
        <v/>
      </c>
      <c r="L2843" s="86">
        <f t="shared" si="136"/>
        <v>174</v>
      </c>
      <c r="M2843" s="86">
        <f t="shared" si="136"/>
        <v>940</v>
      </c>
      <c r="N2843" s="86" t="str">
        <f t="shared" si="136"/>
        <v/>
      </c>
      <c r="O2843" s="86">
        <f t="shared" si="136"/>
        <v>0</v>
      </c>
      <c r="P2843" s="86">
        <f t="shared" si="136"/>
        <v>10</v>
      </c>
      <c r="Q2843" s="86">
        <f t="shared" si="136"/>
        <v>12999</v>
      </c>
    </row>
    <row r="2844" spans="1:17" x14ac:dyDescent="0.25">
      <c r="A2844" t="s">
        <v>3757</v>
      </c>
      <c r="B2844" t="s">
        <v>770</v>
      </c>
      <c r="C2844" t="s">
        <v>769</v>
      </c>
      <c r="D2844" t="s">
        <v>851</v>
      </c>
      <c r="E2844" t="s">
        <v>770</v>
      </c>
      <c r="F2844">
        <v>0</v>
      </c>
      <c r="G2844" t="s">
        <v>946</v>
      </c>
      <c r="H2844" t="s">
        <v>3756</v>
      </c>
      <c r="J2844" s="90" t="str">
        <f t="shared" si="135"/>
        <v>11-12999</v>
      </c>
      <c r="K2844" s="86" t="str">
        <f t="shared" si="136"/>
        <v/>
      </c>
      <c r="L2844" s="86">
        <f t="shared" si="136"/>
        <v>174</v>
      </c>
      <c r="M2844" s="86">
        <f t="shared" si="136"/>
        <v>101</v>
      </c>
      <c r="N2844" s="86" t="str">
        <f t="shared" si="136"/>
        <v/>
      </c>
      <c r="O2844" s="86">
        <f t="shared" si="136"/>
        <v>0</v>
      </c>
      <c r="P2844" s="86">
        <f t="shared" si="136"/>
        <v>11</v>
      </c>
      <c r="Q2844" s="86">
        <f t="shared" si="136"/>
        <v>12999</v>
      </c>
    </row>
    <row r="2845" spans="1:17" x14ac:dyDescent="0.25">
      <c r="A2845" t="s">
        <v>3758</v>
      </c>
      <c r="B2845" t="s">
        <v>1140</v>
      </c>
      <c r="C2845" t="s">
        <v>769</v>
      </c>
      <c r="D2845" t="s">
        <v>772</v>
      </c>
      <c r="E2845" t="s">
        <v>1141</v>
      </c>
      <c r="F2845">
        <v>0</v>
      </c>
      <c r="G2845" t="s">
        <v>878</v>
      </c>
      <c r="H2845" t="s">
        <v>3758</v>
      </c>
      <c r="J2845" s="90">
        <f t="shared" si="135"/>
        <v>11511</v>
      </c>
      <c r="K2845" s="86">
        <f t="shared" si="136"/>
        <v>242</v>
      </c>
      <c r="L2845" s="86">
        <f t="shared" si="136"/>
        <v>174</v>
      </c>
      <c r="M2845" s="86">
        <f t="shared" si="136"/>
        <v>940</v>
      </c>
      <c r="N2845" s="86">
        <f t="shared" si="136"/>
        <v>24</v>
      </c>
      <c r="O2845" s="86">
        <f t="shared" si="136"/>
        <v>0</v>
      </c>
      <c r="P2845" s="86">
        <f t="shared" si="136"/>
        <v>9</v>
      </c>
      <c r="Q2845" s="86">
        <f t="shared" si="136"/>
        <v>11511</v>
      </c>
    </row>
    <row r="2846" spans="1:17" x14ac:dyDescent="0.25">
      <c r="A2846" t="s">
        <v>3759</v>
      </c>
      <c r="B2846" t="s">
        <v>765</v>
      </c>
      <c r="C2846" t="s">
        <v>769</v>
      </c>
      <c r="D2846" t="s">
        <v>896</v>
      </c>
      <c r="E2846" t="s">
        <v>765</v>
      </c>
      <c r="F2846">
        <v>0</v>
      </c>
      <c r="G2846" t="s">
        <v>2460</v>
      </c>
      <c r="H2846" t="s">
        <v>3756</v>
      </c>
      <c r="J2846" s="90" t="str">
        <f t="shared" si="135"/>
        <v>1-12999</v>
      </c>
      <c r="K2846" s="86" t="str">
        <f t="shared" si="136"/>
        <v/>
      </c>
      <c r="L2846" s="86">
        <f t="shared" si="136"/>
        <v>174</v>
      </c>
      <c r="M2846" s="86">
        <f t="shared" si="136"/>
        <v>104</v>
      </c>
      <c r="N2846" s="86" t="str">
        <f t="shared" si="136"/>
        <v/>
      </c>
      <c r="O2846" s="86">
        <f t="shared" si="136"/>
        <v>0</v>
      </c>
      <c r="P2846" s="86">
        <f t="shared" si="136"/>
        <v>1</v>
      </c>
      <c r="Q2846" s="86">
        <f t="shared" si="136"/>
        <v>12999</v>
      </c>
    </row>
    <row r="2847" spans="1:17" x14ac:dyDescent="0.25">
      <c r="A2847" t="s">
        <v>3760</v>
      </c>
      <c r="B2847" t="s">
        <v>770</v>
      </c>
      <c r="C2847" t="s">
        <v>769</v>
      </c>
      <c r="D2847" t="s">
        <v>930</v>
      </c>
      <c r="E2847" t="s">
        <v>770</v>
      </c>
      <c r="F2847">
        <v>0</v>
      </c>
      <c r="G2847" t="s">
        <v>1512</v>
      </c>
      <c r="H2847" t="s">
        <v>3756</v>
      </c>
      <c r="J2847" s="90" t="str">
        <f t="shared" si="135"/>
        <v>12-12999</v>
      </c>
      <c r="K2847" s="86" t="str">
        <f t="shared" si="136"/>
        <v/>
      </c>
      <c r="L2847" s="86">
        <f t="shared" si="136"/>
        <v>174</v>
      </c>
      <c r="M2847" s="86">
        <f t="shared" si="136"/>
        <v>106</v>
      </c>
      <c r="N2847" s="86" t="str">
        <f t="shared" si="136"/>
        <v/>
      </c>
      <c r="O2847" s="86">
        <f t="shared" si="136"/>
        <v>0</v>
      </c>
      <c r="P2847" s="86">
        <f t="shared" si="136"/>
        <v>12</v>
      </c>
      <c r="Q2847" s="86">
        <f t="shared" si="136"/>
        <v>12999</v>
      </c>
    </row>
    <row r="2848" spans="1:17" x14ac:dyDescent="0.25">
      <c r="A2848" t="s">
        <v>3761</v>
      </c>
      <c r="B2848" t="s">
        <v>770</v>
      </c>
      <c r="C2848" t="s">
        <v>769</v>
      </c>
      <c r="D2848" t="s">
        <v>772</v>
      </c>
      <c r="E2848" t="s">
        <v>770</v>
      </c>
      <c r="F2848">
        <v>0</v>
      </c>
      <c r="G2848" t="s">
        <v>767</v>
      </c>
      <c r="H2848" t="s">
        <v>3756</v>
      </c>
      <c r="J2848" s="90" t="str">
        <f t="shared" si="135"/>
        <v>13-12999</v>
      </c>
      <c r="K2848" s="86" t="str">
        <f t="shared" si="136"/>
        <v/>
      </c>
      <c r="L2848" s="86">
        <f t="shared" si="136"/>
        <v>174</v>
      </c>
      <c r="M2848" s="86">
        <f t="shared" si="136"/>
        <v>940</v>
      </c>
      <c r="N2848" s="86" t="str">
        <f t="shared" si="136"/>
        <v/>
      </c>
      <c r="O2848" s="86">
        <f t="shared" si="136"/>
        <v>0</v>
      </c>
      <c r="P2848" s="86">
        <f t="shared" si="136"/>
        <v>13</v>
      </c>
      <c r="Q2848" s="86">
        <f t="shared" si="136"/>
        <v>12999</v>
      </c>
    </row>
    <row r="2849" spans="1:17" x14ac:dyDescent="0.25">
      <c r="A2849" t="s">
        <v>3762</v>
      </c>
      <c r="B2849" t="s">
        <v>917</v>
      </c>
      <c r="C2849" t="s">
        <v>769</v>
      </c>
      <c r="D2849" t="s">
        <v>851</v>
      </c>
      <c r="E2849" t="s">
        <v>767</v>
      </c>
      <c r="F2849">
        <v>1</v>
      </c>
      <c r="G2849" t="s">
        <v>765</v>
      </c>
      <c r="H2849" t="s">
        <v>765</v>
      </c>
      <c r="J2849" s="90">
        <f t="shared" si="135"/>
        <v>12929</v>
      </c>
      <c r="K2849" s="86">
        <f t="shared" si="136"/>
        <v>131</v>
      </c>
      <c r="L2849" s="86">
        <f t="shared" si="136"/>
        <v>174</v>
      </c>
      <c r="M2849" s="86">
        <f t="shared" si="136"/>
        <v>101</v>
      </c>
      <c r="N2849" s="86">
        <f t="shared" si="136"/>
        <v>13</v>
      </c>
      <c r="O2849" s="86">
        <f t="shared" si="136"/>
        <v>1</v>
      </c>
      <c r="P2849" s="86" t="str">
        <f t="shared" si="136"/>
        <v/>
      </c>
      <c r="Q2849" s="86" t="str">
        <f t="shared" si="136"/>
        <v/>
      </c>
    </row>
    <row r="2850" spans="1:17" x14ac:dyDescent="0.25">
      <c r="A2850" t="s">
        <v>3756</v>
      </c>
      <c r="B2850" t="s">
        <v>765</v>
      </c>
      <c r="C2850" t="s">
        <v>769</v>
      </c>
      <c r="D2850" t="s">
        <v>765</v>
      </c>
      <c r="E2850" t="s">
        <v>765</v>
      </c>
      <c r="F2850">
        <v>1</v>
      </c>
      <c r="G2850" t="s">
        <v>765</v>
      </c>
      <c r="H2850" t="s">
        <v>765</v>
      </c>
      <c r="J2850" s="90">
        <f t="shared" si="135"/>
        <v>12999</v>
      </c>
      <c r="K2850" s="86" t="str">
        <f t="shared" si="136"/>
        <v/>
      </c>
      <c r="L2850" s="86">
        <f t="shared" si="136"/>
        <v>174</v>
      </c>
      <c r="M2850" s="86" t="str">
        <f t="shared" si="136"/>
        <v/>
      </c>
      <c r="N2850" s="86" t="str">
        <f t="shared" si="136"/>
        <v/>
      </c>
      <c r="O2850" s="86">
        <f t="shared" si="136"/>
        <v>1</v>
      </c>
      <c r="P2850" s="86" t="str">
        <f t="shared" si="136"/>
        <v/>
      </c>
      <c r="Q2850" s="86" t="str">
        <f t="shared" si="136"/>
        <v/>
      </c>
    </row>
    <row r="2851" spans="1:17" x14ac:dyDescent="0.25">
      <c r="A2851" t="s">
        <v>3763</v>
      </c>
      <c r="B2851" t="s">
        <v>770</v>
      </c>
      <c r="C2851" t="s">
        <v>769</v>
      </c>
      <c r="D2851" t="s">
        <v>772</v>
      </c>
      <c r="E2851" t="s">
        <v>770</v>
      </c>
      <c r="F2851">
        <v>0</v>
      </c>
      <c r="G2851" t="s">
        <v>796</v>
      </c>
      <c r="H2851" t="s">
        <v>3756</v>
      </c>
      <c r="J2851" s="90" t="str">
        <f t="shared" si="135"/>
        <v>14-12999</v>
      </c>
      <c r="K2851" s="86" t="str">
        <f t="shared" si="136"/>
        <v/>
      </c>
      <c r="L2851" s="86">
        <f t="shared" si="136"/>
        <v>174</v>
      </c>
      <c r="M2851" s="86">
        <f t="shared" si="136"/>
        <v>940</v>
      </c>
      <c r="N2851" s="86" t="str">
        <f t="shared" si="136"/>
        <v/>
      </c>
      <c r="O2851" s="86">
        <f t="shared" si="136"/>
        <v>0</v>
      </c>
      <c r="P2851" s="86">
        <f t="shared" si="136"/>
        <v>14</v>
      </c>
      <c r="Q2851" s="86">
        <f t="shared" si="136"/>
        <v>12999</v>
      </c>
    </row>
    <row r="2852" spans="1:17" x14ac:dyDescent="0.25">
      <c r="A2852" t="s">
        <v>3764</v>
      </c>
      <c r="B2852" t="s">
        <v>770</v>
      </c>
      <c r="C2852" t="s">
        <v>769</v>
      </c>
      <c r="D2852" t="s">
        <v>851</v>
      </c>
      <c r="E2852" t="s">
        <v>770</v>
      </c>
      <c r="F2852">
        <v>0</v>
      </c>
      <c r="G2852" t="s">
        <v>3765</v>
      </c>
      <c r="H2852" t="s">
        <v>3756</v>
      </c>
      <c r="J2852" s="90" t="str">
        <f t="shared" si="135"/>
        <v>15-12999</v>
      </c>
      <c r="K2852" s="86" t="str">
        <f t="shared" si="136"/>
        <v/>
      </c>
      <c r="L2852" s="86">
        <f t="shared" si="136"/>
        <v>174</v>
      </c>
      <c r="M2852" s="86">
        <f t="shared" si="136"/>
        <v>101</v>
      </c>
      <c r="N2852" s="86" t="str">
        <f t="shared" si="136"/>
        <v/>
      </c>
      <c r="O2852" s="86">
        <f t="shared" si="136"/>
        <v>0</v>
      </c>
      <c r="P2852" s="86">
        <f t="shared" si="136"/>
        <v>15</v>
      </c>
      <c r="Q2852" s="86">
        <f t="shared" si="136"/>
        <v>12999</v>
      </c>
    </row>
    <row r="2853" spans="1:17" x14ac:dyDescent="0.25">
      <c r="A2853" t="s">
        <v>3766</v>
      </c>
      <c r="B2853" t="s">
        <v>770</v>
      </c>
      <c r="C2853" t="s">
        <v>769</v>
      </c>
      <c r="D2853" t="s">
        <v>851</v>
      </c>
      <c r="E2853" t="s">
        <v>770</v>
      </c>
      <c r="F2853">
        <v>0</v>
      </c>
      <c r="G2853" t="s">
        <v>1489</v>
      </c>
      <c r="H2853" t="s">
        <v>3756</v>
      </c>
      <c r="J2853" s="90" t="str">
        <f t="shared" si="135"/>
        <v>16-12999</v>
      </c>
      <c r="K2853" s="86" t="str">
        <f t="shared" si="136"/>
        <v/>
      </c>
      <c r="L2853" s="86">
        <f t="shared" si="136"/>
        <v>174</v>
      </c>
      <c r="M2853" s="86">
        <f t="shared" si="136"/>
        <v>101</v>
      </c>
      <c r="N2853" s="86" t="str">
        <f t="shared" si="136"/>
        <v/>
      </c>
      <c r="O2853" s="86">
        <f t="shared" si="136"/>
        <v>0</v>
      </c>
      <c r="P2853" s="86">
        <f t="shared" si="136"/>
        <v>16</v>
      </c>
      <c r="Q2853" s="86">
        <f t="shared" si="136"/>
        <v>12999</v>
      </c>
    </row>
    <row r="2854" spans="1:17" x14ac:dyDescent="0.25">
      <c r="A2854" t="s">
        <v>3767</v>
      </c>
      <c r="B2854" t="s">
        <v>770</v>
      </c>
      <c r="C2854" t="s">
        <v>769</v>
      </c>
      <c r="D2854" t="s">
        <v>851</v>
      </c>
      <c r="E2854" t="s">
        <v>770</v>
      </c>
      <c r="F2854">
        <v>0</v>
      </c>
      <c r="G2854" t="s">
        <v>1116</v>
      </c>
      <c r="H2854" t="s">
        <v>3756</v>
      </c>
      <c r="J2854" s="90" t="str">
        <f t="shared" si="135"/>
        <v>17-12999</v>
      </c>
      <c r="K2854" s="86" t="str">
        <f t="shared" si="136"/>
        <v/>
      </c>
      <c r="L2854" s="86">
        <f t="shared" si="136"/>
        <v>174</v>
      </c>
      <c r="M2854" s="86">
        <f t="shared" si="136"/>
        <v>101</v>
      </c>
      <c r="N2854" s="86" t="str">
        <f t="shared" si="136"/>
        <v/>
      </c>
      <c r="O2854" s="86">
        <f t="shared" si="136"/>
        <v>0</v>
      </c>
      <c r="P2854" s="86">
        <f t="shared" si="136"/>
        <v>17</v>
      </c>
      <c r="Q2854" s="86">
        <f t="shared" si="136"/>
        <v>12999</v>
      </c>
    </row>
    <row r="2855" spans="1:17" x14ac:dyDescent="0.25">
      <c r="A2855" t="s">
        <v>3768</v>
      </c>
      <c r="B2855" t="s">
        <v>770</v>
      </c>
      <c r="C2855" t="s">
        <v>769</v>
      </c>
      <c r="D2855" t="s">
        <v>851</v>
      </c>
      <c r="E2855" t="s">
        <v>770</v>
      </c>
      <c r="F2855">
        <v>0</v>
      </c>
      <c r="G2855" t="s">
        <v>3769</v>
      </c>
      <c r="H2855" t="s">
        <v>3756</v>
      </c>
      <c r="J2855" s="90" t="str">
        <f t="shared" si="135"/>
        <v>18-12999</v>
      </c>
      <c r="K2855" s="86" t="str">
        <f t="shared" si="136"/>
        <v/>
      </c>
      <c r="L2855" s="86">
        <f t="shared" si="136"/>
        <v>174</v>
      </c>
      <c r="M2855" s="86">
        <f t="shared" si="136"/>
        <v>101</v>
      </c>
      <c r="N2855" s="86" t="str">
        <f t="shared" si="136"/>
        <v/>
      </c>
      <c r="O2855" s="86">
        <f t="shared" si="136"/>
        <v>0</v>
      </c>
      <c r="P2855" s="86">
        <f t="shared" si="136"/>
        <v>18</v>
      </c>
      <c r="Q2855" s="86">
        <f t="shared" si="136"/>
        <v>12999</v>
      </c>
    </row>
    <row r="2856" spans="1:17" x14ac:dyDescent="0.25">
      <c r="A2856" t="s">
        <v>3770</v>
      </c>
      <c r="B2856" t="s">
        <v>770</v>
      </c>
      <c r="C2856" t="s">
        <v>769</v>
      </c>
      <c r="D2856" t="s">
        <v>851</v>
      </c>
      <c r="E2856" t="s">
        <v>770</v>
      </c>
      <c r="F2856">
        <v>0</v>
      </c>
      <c r="G2856" t="s">
        <v>997</v>
      </c>
      <c r="H2856" t="s">
        <v>3756</v>
      </c>
      <c r="J2856" s="90" t="str">
        <f t="shared" si="135"/>
        <v>19-12999</v>
      </c>
      <c r="K2856" s="86" t="str">
        <f t="shared" si="136"/>
        <v/>
      </c>
      <c r="L2856" s="86">
        <f t="shared" si="136"/>
        <v>174</v>
      </c>
      <c r="M2856" s="86">
        <f t="shared" si="136"/>
        <v>101</v>
      </c>
      <c r="N2856" s="86" t="str">
        <f t="shared" si="136"/>
        <v/>
      </c>
      <c r="O2856" s="86">
        <f t="shared" si="136"/>
        <v>0</v>
      </c>
      <c r="P2856" s="86">
        <f t="shared" si="136"/>
        <v>19</v>
      </c>
      <c r="Q2856" s="86">
        <f t="shared" si="136"/>
        <v>12999</v>
      </c>
    </row>
    <row r="2857" spans="1:17" x14ac:dyDescent="0.25">
      <c r="A2857" t="s">
        <v>3771</v>
      </c>
      <c r="B2857" t="s">
        <v>770</v>
      </c>
      <c r="C2857" t="s">
        <v>769</v>
      </c>
      <c r="D2857" t="s">
        <v>851</v>
      </c>
      <c r="E2857" t="s">
        <v>770</v>
      </c>
      <c r="F2857">
        <v>0</v>
      </c>
      <c r="G2857" t="s">
        <v>773</v>
      </c>
      <c r="H2857" t="s">
        <v>3756</v>
      </c>
      <c r="J2857" s="90" t="str">
        <f t="shared" si="135"/>
        <v>20-12999</v>
      </c>
      <c r="K2857" s="86" t="str">
        <f t="shared" si="136"/>
        <v/>
      </c>
      <c r="L2857" s="86">
        <f t="shared" si="136"/>
        <v>174</v>
      </c>
      <c r="M2857" s="86">
        <f t="shared" si="136"/>
        <v>101</v>
      </c>
      <c r="N2857" s="86" t="str">
        <f t="shared" si="136"/>
        <v/>
      </c>
      <c r="O2857" s="86">
        <f t="shared" si="136"/>
        <v>0</v>
      </c>
      <c r="P2857" s="86">
        <f t="shared" si="136"/>
        <v>20</v>
      </c>
      <c r="Q2857" s="86">
        <f t="shared" si="136"/>
        <v>12999</v>
      </c>
    </row>
    <row r="2858" spans="1:17" x14ac:dyDescent="0.25">
      <c r="A2858" t="s">
        <v>3772</v>
      </c>
      <c r="B2858" t="s">
        <v>770</v>
      </c>
      <c r="C2858" t="s">
        <v>769</v>
      </c>
      <c r="D2858" t="s">
        <v>851</v>
      </c>
      <c r="E2858" t="s">
        <v>770</v>
      </c>
      <c r="F2858">
        <v>0</v>
      </c>
      <c r="G2858" t="s">
        <v>1222</v>
      </c>
      <c r="H2858" t="s">
        <v>3756</v>
      </c>
      <c r="J2858" s="90" t="str">
        <f t="shared" si="135"/>
        <v>21-12999</v>
      </c>
      <c r="K2858" s="86" t="str">
        <f t="shared" si="136"/>
        <v/>
      </c>
      <c r="L2858" s="86">
        <f t="shared" si="136"/>
        <v>174</v>
      </c>
      <c r="M2858" s="86">
        <f t="shared" si="136"/>
        <v>101</v>
      </c>
      <c r="N2858" s="86" t="str">
        <f t="shared" si="136"/>
        <v/>
      </c>
      <c r="O2858" s="86">
        <f t="shared" si="136"/>
        <v>0</v>
      </c>
      <c r="P2858" s="86">
        <f t="shared" si="136"/>
        <v>21</v>
      </c>
      <c r="Q2858" s="86">
        <f t="shared" si="136"/>
        <v>12999</v>
      </c>
    </row>
    <row r="2859" spans="1:17" x14ac:dyDescent="0.25">
      <c r="A2859" t="s">
        <v>3773</v>
      </c>
      <c r="B2859" t="s">
        <v>770</v>
      </c>
      <c r="C2859" t="s">
        <v>769</v>
      </c>
      <c r="D2859" t="s">
        <v>930</v>
      </c>
      <c r="E2859" t="s">
        <v>770</v>
      </c>
      <c r="F2859">
        <v>0</v>
      </c>
      <c r="G2859" t="s">
        <v>1020</v>
      </c>
      <c r="H2859" t="s">
        <v>3756</v>
      </c>
      <c r="J2859" s="90" t="str">
        <f t="shared" si="135"/>
        <v>2-12999</v>
      </c>
      <c r="K2859" s="86" t="str">
        <f t="shared" si="136"/>
        <v/>
      </c>
      <c r="L2859" s="86">
        <f t="shared" si="136"/>
        <v>174</v>
      </c>
      <c r="M2859" s="86">
        <f t="shared" si="136"/>
        <v>106</v>
      </c>
      <c r="N2859" s="86" t="str">
        <f t="shared" si="136"/>
        <v/>
      </c>
      <c r="O2859" s="86">
        <f t="shared" si="136"/>
        <v>0</v>
      </c>
      <c r="P2859" s="86">
        <f t="shared" si="136"/>
        <v>2</v>
      </c>
      <c r="Q2859" s="86">
        <f t="shared" si="136"/>
        <v>12999</v>
      </c>
    </row>
    <row r="2860" spans="1:17" x14ac:dyDescent="0.25">
      <c r="A2860" t="s">
        <v>3774</v>
      </c>
      <c r="B2860" t="s">
        <v>770</v>
      </c>
      <c r="C2860" t="s">
        <v>769</v>
      </c>
      <c r="D2860" t="s">
        <v>851</v>
      </c>
      <c r="E2860" t="s">
        <v>770</v>
      </c>
      <c r="F2860">
        <v>0</v>
      </c>
      <c r="G2860" t="s">
        <v>1145</v>
      </c>
      <c r="H2860" t="s">
        <v>3756</v>
      </c>
      <c r="J2860" s="90" t="str">
        <f t="shared" si="135"/>
        <v>23-12999</v>
      </c>
      <c r="K2860" s="86" t="str">
        <f t="shared" si="136"/>
        <v/>
      </c>
      <c r="L2860" s="86">
        <f t="shared" si="136"/>
        <v>174</v>
      </c>
      <c r="M2860" s="86">
        <f t="shared" si="136"/>
        <v>101</v>
      </c>
      <c r="N2860" s="86" t="str">
        <f t="shared" si="136"/>
        <v/>
      </c>
      <c r="O2860" s="86">
        <f t="shared" si="136"/>
        <v>0</v>
      </c>
      <c r="P2860" s="86">
        <f t="shared" si="136"/>
        <v>23</v>
      </c>
      <c r="Q2860" s="86">
        <f t="shared" si="136"/>
        <v>12999</v>
      </c>
    </row>
    <row r="2861" spans="1:17" x14ac:dyDescent="0.25">
      <c r="A2861" t="s">
        <v>3775</v>
      </c>
      <c r="B2861" t="s">
        <v>770</v>
      </c>
      <c r="C2861" t="s">
        <v>769</v>
      </c>
      <c r="D2861" t="s">
        <v>851</v>
      </c>
      <c r="E2861" t="s">
        <v>770</v>
      </c>
      <c r="F2861">
        <v>0</v>
      </c>
      <c r="G2861" t="s">
        <v>1141</v>
      </c>
      <c r="H2861" t="s">
        <v>3756</v>
      </c>
      <c r="J2861" s="90" t="str">
        <f t="shared" si="135"/>
        <v>24-12999</v>
      </c>
      <c r="K2861" s="86" t="str">
        <f t="shared" si="136"/>
        <v/>
      </c>
      <c r="L2861" s="86">
        <f t="shared" si="136"/>
        <v>174</v>
      </c>
      <c r="M2861" s="86">
        <f t="shared" si="136"/>
        <v>101</v>
      </c>
      <c r="N2861" s="86" t="str">
        <f t="shared" si="136"/>
        <v/>
      </c>
      <c r="O2861" s="86">
        <f t="shared" si="136"/>
        <v>0</v>
      </c>
      <c r="P2861" s="86">
        <f t="shared" si="136"/>
        <v>24</v>
      </c>
      <c r="Q2861" s="86">
        <f t="shared" si="136"/>
        <v>12999</v>
      </c>
    </row>
    <row r="2862" spans="1:17" x14ac:dyDescent="0.25">
      <c r="A2862" t="s">
        <v>3776</v>
      </c>
      <c r="B2862" t="s">
        <v>770</v>
      </c>
      <c r="C2862" t="s">
        <v>769</v>
      </c>
      <c r="D2862" t="s">
        <v>851</v>
      </c>
      <c r="E2862" t="s">
        <v>770</v>
      </c>
      <c r="F2862">
        <v>0</v>
      </c>
      <c r="G2862" t="s">
        <v>1135</v>
      </c>
      <c r="H2862" t="s">
        <v>3756</v>
      </c>
      <c r="J2862" s="90" t="str">
        <f t="shared" si="135"/>
        <v>22-12999</v>
      </c>
      <c r="K2862" s="86" t="str">
        <f t="shared" si="136"/>
        <v/>
      </c>
      <c r="L2862" s="86">
        <f t="shared" si="136"/>
        <v>174</v>
      </c>
      <c r="M2862" s="86">
        <f t="shared" si="136"/>
        <v>101</v>
      </c>
      <c r="N2862" s="86" t="str">
        <f t="shared" si="136"/>
        <v/>
      </c>
      <c r="O2862" s="86">
        <f t="shared" si="136"/>
        <v>0</v>
      </c>
      <c r="P2862" s="86">
        <f t="shared" si="136"/>
        <v>22</v>
      </c>
      <c r="Q2862" s="86">
        <f t="shared" si="136"/>
        <v>12999</v>
      </c>
    </row>
    <row r="2863" spans="1:17" x14ac:dyDescent="0.25">
      <c r="A2863" t="s">
        <v>3777</v>
      </c>
      <c r="B2863" t="s">
        <v>770</v>
      </c>
      <c r="C2863" t="s">
        <v>769</v>
      </c>
      <c r="D2863" t="s">
        <v>851</v>
      </c>
      <c r="E2863" t="s">
        <v>770</v>
      </c>
      <c r="F2863">
        <v>0</v>
      </c>
      <c r="G2863" t="s">
        <v>1067</v>
      </c>
      <c r="H2863" t="s">
        <v>3756</v>
      </c>
      <c r="J2863" s="90" t="str">
        <f t="shared" si="135"/>
        <v>25-12999</v>
      </c>
      <c r="K2863" s="86" t="str">
        <f t="shared" si="136"/>
        <v/>
      </c>
      <c r="L2863" s="86">
        <f t="shared" si="136"/>
        <v>174</v>
      </c>
      <c r="M2863" s="86">
        <f t="shared" si="136"/>
        <v>101</v>
      </c>
      <c r="N2863" s="86" t="str">
        <f t="shared" si="136"/>
        <v/>
      </c>
      <c r="O2863" s="86">
        <f t="shared" si="136"/>
        <v>0</v>
      </c>
      <c r="P2863" s="86">
        <f t="shared" si="136"/>
        <v>25</v>
      </c>
      <c r="Q2863" s="86">
        <f t="shared" si="136"/>
        <v>12999</v>
      </c>
    </row>
    <row r="2864" spans="1:17" x14ac:dyDescent="0.25">
      <c r="A2864" t="s">
        <v>3778</v>
      </c>
      <c r="B2864" t="s">
        <v>770</v>
      </c>
      <c r="C2864" t="s">
        <v>769</v>
      </c>
      <c r="D2864" t="s">
        <v>851</v>
      </c>
      <c r="E2864" t="s">
        <v>770</v>
      </c>
      <c r="F2864">
        <v>0</v>
      </c>
      <c r="G2864" t="s">
        <v>3779</v>
      </c>
      <c r="H2864" t="s">
        <v>3756</v>
      </c>
      <c r="J2864" s="90" t="str">
        <f t="shared" si="135"/>
        <v>26-12999</v>
      </c>
      <c r="K2864" s="86" t="str">
        <f t="shared" si="136"/>
        <v/>
      </c>
      <c r="L2864" s="86">
        <f t="shared" si="136"/>
        <v>174</v>
      </c>
      <c r="M2864" s="86">
        <f t="shared" si="136"/>
        <v>101</v>
      </c>
      <c r="N2864" s="86" t="str">
        <f t="shared" si="136"/>
        <v/>
      </c>
      <c r="O2864" s="86">
        <f t="shared" si="136"/>
        <v>0</v>
      </c>
      <c r="P2864" s="86">
        <f t="shared" si="136"/>
        <v>26</v>
      </c>
      <c r="Q2864" s="86">
        <f t="shared" si="136"/>
        <v>12999</v>
      </c>
    </row>
    <row r="2865" spans="1:17" x14ac:dyDescent="0.25">
      <c r="A2865" t="s">
        <v>3780</v>
      </c>
      <c r="B2865" t="s">
        <v>770</v>
      </c>
      <c r="C2865" t="s">
        <v>769</v>
      </c>
      <c r="D2865" t="s">
        <v>851</v>
      </c>
      <c r="E2865" t="s">
        <v>770</v>
      </c>
      <c r="F2865">
        <v>0</v>
      </c>
      <c r="G2865" t="s">
        <v>1349</v>
      </c>
      <c r="H2865" t="s">
        <v>3756</v>
      </c>
      <c r="J2865" s="90" t="str">
        <f t="shared" si="135"/>
        <v>3-12999</v>
      </c>
      <c r="K2865" s="86" t="str">
        <f t="shared" si="136"/>
        <v/>
      </c>
      <c r="L2865" s="86">
        <f t="shared" si="136"/>
        <v>174</v>
      </c>
      <c r="M2865" s="86">
        <f t="shared" si="136"/>
        <v>101</v>
      </c>
      <c r="N2865" s="86" t="str">
        <f t="shared" si="136"/>
        <v/>
      </c>
      <c r="O2865" s="86">
        <f t="shared" si="136"/>
        <v>0</v>
      </c>
      <c r="P2865" s="86">
        <f t="shared" si="136"/>
        <v>3</v>
      </c>
      <c r="Q2865" s="86">
        <f t="shared" si="136"/>
        <v>12999</v>
      </c>
    </row>
    <row r="2866" spans="1:17" x14ac:dyDescent="0.25">
      <c r="A2866" t="s">
        <v>3781</v>
      </c>
      <c r="B2866" t="s">
        <v>770</v>
      </c>
      <c r="C2866" t="s">
        <v>769</v>
      </c>
      <c r="D2866" t="s">
        <v>851</v>
      </c>
      <c r="E2866" t="s">
        <v>770</v>
      </c>
      <c r="F2866">
        <v>0</v>
      </c>
      <c r="G2866" t="s">
        <v>982</v>
      </c>
      <c r="H2866" t="s">
        <v>3756</v>
      </c>
      <c r="J2866" s="90" t="str">
        <f t="shared" si="135"/>
        <v>4-12999</v>
      </c>
      <c r="K2866" s="86" t="str">
        <f t="shared" si="136"/>
        <v/>
      </c>
      <c r="L2866" s="86">
        <f t="shared" si="136"/>
        <v>174</v>
      </c>
      <c r="M2866" s="86">
        <f t="shared" si="136"/>
        <v>101</v>
      </c>
      <c r="N2866" s="86" t="str">
        <f t="shared" si="136"/>
        <v/>
      </c>
      <c r="O2866" s="86">
        <f t="shared" si="136"/>
        <v>0</v>
      </c>
      <c r="P2866" s="86">
        <f t="shared" si="136"/>
        <v>4</v>
      </c>
      <c r="Q2866" s="86">
        <f t="shared" si="136"/>
        <v>12999</v>
      </c>
    </row>
    <row r="2867" spans="1:17" x14ac:dyDescent="0.25">
      <c r="A2867" t="s">
        <v>3782</v>
      </c>
      <c r="B2867" t="s">
        <v>770</v>
      </c>
      <c r="C2867" t="s">
        <v>769</v>
      </c>
      <c r="D2867" t="s">
        <v>896</v>
      </c>
      <c r="E2867" t="s">
        <v>770</v>
      </c>
      <c r="F2867">
        <v>0</v>
      </c>
      <c r="G2867" t="s">
        <v>1580</v>
      </c>
      <c r="H2867" t="s">
        <v>3756</v>
      </c>
      <c r="J2867" s="90" t="str">
        <f t="shared" si="135"/>
        <v>6-12999</v>
      </c>
      <c r="K2867" s="86" t="str">
        <f t="shared" si="136"/>
        <v/>
      </c>
      <c r="L2867" s="86">
        <f t="shared" si="136"/>
        <v>174</v>
      </c>
      <c r="M2867" s="86">
        <f t="shared" si="136"/>
        <v>104</v>
      </c>
      <c r="N2867" s="86" t="str">
        <f t="shared" si="136"/>
        <v/>
      </c>
      <c r="O2867" s="86">
        <f t="shared" si="136"/>
        <v>0</v>
      </c>
      <c r="P2867" s="86">
        <f t="shared" si="136"/>
        <v>6</v>
      </c>
      <c r="Q2867" s="86">
        <f t="shared" si="136"/>
        <v>12999</v>
      </c>
    </row>
    <row r="2868" spans="1:17" x14ac:dyDescent="0.25">
      <c r="A2868" t="s">
        <v>3783</v>
      </c>
      <c r="B2868" t="s">
        <v>770</v>
      </c>
      <c r="C2868" t="s">
        <v>769</v>
      </c>
      <c r="D2868" t="s">
        <v>896</v>
      </c>
      <c r="E2868" t="s">
        <v>770</v>
      </c>
      <c r="F2868">
        <v>0</v>
      </c>
      <c r="G2868" t="s">
        <v>1059</v>
      </c>
      <c r="H2868" t="s">
        <v>3756</v>
      </c>
      <c r="J2868" s="90" t="str">
        <f t="shared" si="135"/>
        <v>7-12999</v>
      </c>
      <c r="K2868" s="86" t="str">
        <f t="shared" si="136"/>
        <v/>
      </c>
      <c r="L2868" s="86">
        <f t="shared" si="136"/>
        <v>174</v>
      </c>
      <c r="M2868" s="86">
        <f t="shared" si="136"/>
        <v>104</v>
      </c>
      <c r="N2868" s="86" t="str">
        <f t="shared" si="136"/>
        <v/>
      </c>
      <c r="O2868" s="86">
        <f t="shared" si="136"/>
        <v>0</v>
      </c>
      <c r="P2868" s="86">
        <f t="shared" si="136"/>
        <v>7</v>
      </c>
      <c r="Q2868" s="86">
        <f t="shared" si="136"/>
        <v>12999</v>
      </c>
    </row>
    <row r="2869" spans="1:17" x14ac:dyDescent="0.25">
      <c r="A2869" t="s">
        <v>3784</v>
      </c>
      <c r="B2869" t="s">
        <v>770</v>
      </c>
      <c r="C2869" t="s">
        <v>769</v>
      </c>
      <c r="D2869" t="s">
        <v>772</v>
      </c>
      <c r="E2869" t="s">
        <v>770</v>
      </c>
      <c r="F2869">
        <v>0</v>
      </c>
      <c r="G2869" t="s">
        <v>1383</v>
      </c>
      <c r="H2869" t="s">
        <v>3756</v>
      </c>
      <c r="J2869" s="90" t="str">
        <f t="shared" si="135"/>
        <v>8-12999</v>
      </c>
      <c r="K2869" s="86" t="str">
        <f t="shared" si="136"/>
        <v/>
      </c>
      <c r="L2869" s="86">
        <f t="shared" si="136"/>
        <v>174</v>
      </c>
      <c r="M2869" s="86">
        <f t="shared" si="136"/>
        <v>940</v>
      </c>
      <c r="N2869" s="86" t="str">
        <f t="shared" si="136"/>
        <v/>
      </c>
      <c r="O2869" s="86">
        <f t="shared" si="136"/>
        <v>0</v>
      </c>
      <c r="P2869" s="86">
        <f t="shared" si="136"/>
        <v>8</v>
      </c>
      <c r="Q2869" s="86">
        <f t="shared" si="136"/>
        <v>12999</v>
      </c>
    </row>
    <row r="2870" spans="1:17" x14ac:dyDescent="0.25">
      <c r="A2870" t="s">
        <v>3785</v>
      </c>
      <c r="B2870" t="s">
        <v>770</v>
      </c>
      <c r="C2870" t="s">
        <v>769</v>
      </c>
      <c r="D2870" t="s">
        <v>772</v>
      </c>
      <c r="E2870" t="s">
        <v>770</v>
      </c>
      <c r="F2870">
        <v>0</v>
      </c>
      <c r="G2870" t="s">
        <v>1339</v>
      </c>
      <c r="H2870" t="s">
        <v>3756</v>
      </c>
      <c r="J2870" s="90" t="str">
        <f t="shared" si="135"/>
        <v>5-12999</v>
      </c>
      <c r="K2870" s="86" t="str">
        <f t="shared" si="136"/>
        <v/>
      </c>
      <c r="L2870" s="86">
        <f t="shared" si="136"/>
        <v>174</v>
      </c>
      <c r="M2870" s="86">
        <f t="shared" si="136"/>
        <v>940</v>
      </c>
      <c r="N2870" s="86" t="str">
        <f t="shared" si="136"/>
        <v/>
      </c>
      <c r="O2870" s="86">
        <f t="shared" si="136"/>
        <v>0</v>
      </c>
      <c r="P2870" s="86">
        <f t="shared" si="136"/>
        <v>5</v>
      </c>
      <c r="Q2870" s="86">
        <f t="shared" si="136"/>
        <v>12999</v>
      </c>
    </row>
    <row r="2871" spans="1:17" x14ac:dyDescent="0.25">
      <c r="A2871" t="s">
        <v>3786</v>
      </c>
      <c r="B2871" t="s">
        <v>770</v>
      </c>
      <c r="C2871" t="s">
        <v>769</v>
      </c>
      <c r="D2871" t="s">
        <v>772</v>
      </c>
      <c r="E2871" t="s">
        <v>770</v>
      </c>
      <c r="F2871">
        <v>0</v>
      </c>
      <c r="G2871" t="s">
        <v>878</v>
      </c>
      <c r="H2871" t="s">
        <v>3756</v>
      </c>
      <c r="J2871" s="90" t="str">
        <f t="shared" si="135"/>
        <v>9-12999</v>
      </c>
      <c r="K2871" s="86" t="str">
        <f t="shared" si="136"/>
        <v/>
      </c>
      <c r="L2871" s="86">
        <f t="shared" si="136"/>
        <v>174</v>
      </c>
      <c r="M2871" s="86">
        <f t="shared" si="136"/>
        <v>940</v>
      </c>
      <c r="N2871" s="86" t="str">
        <f t="shared" si="136"/>
        <v/>
      </c>
      <c r="O2871" s="86">
        <f t="shared" si="136"/>
        <v>0</v>
      </c>
      <c r="P2871" s="86">
        <f t="shared" si="136"/>
        <v>9</v>
      </c>
      <c r="Q2871" s="86">
        <f t="shared" si="136"/>
        <v>12999</v>
      </c>
    </row>
    <row r="2872" spans="1:17" x14ac:dyDescent="0.25">
      <c r="A2872" t="s">
        <v>3787</v>
      </c>
      <c r="B2872" t="s">
        <v>1273</v>
      </c>
      <c r="C2872" t="s">
        <v>769</v>
      </c>
      <c r="D2872" t="s">
        <v>896</v>
      </c>
      <c r="E2872" t="s">
        <v>844</v>
      </c>
      <c r="F2872">
        <v>0</v>
      </c>
      <c r="G2872" t="s">
        <v>767</v>
      </c>
      <c r="H2872" t="s">
        <v>3787</v>
      </c>
      <c r="J2872" s="90">
        <f t="shared" si="135"/>
        <v>2037</v>
      </c>
      <c r="K2872" s="86">
        <f t="shared" si="136"/>
        <v>538</v>
      </c>
      <c r="L2872" s="86">
        <f t="shared" si="136"/>
        <v>174</v>
      </c>
      <c r="M2872" s="86">
        <f t="shared" si="136"/>
        <v>104</v>
      </c>
      <c r="N2872" s="86">
        <f t="shared" si="136"/>
        <v>53</v>
      </c>
      <c r="O2872" s="86">
        <f t="shared" si="136"/>
        <v>0</v>
      </c>
      <c r="P2872" s="86">
        <f t="shared" si="136"/>
        <v>13</v>
      </c>
      <c r="Q2872" s="86">
        <f t="shared" si="136"/>
        <v>2037</v>
      </c>
    </row>
    <row r="2873" spans="1:17" x14ac:dyDescent="0.25">
      <c r="A2873" t="s">
        <v>3788</v>
      </c>
      <c r="B2873" t="s">
        <v>1273</v>
      </c>
      <c r="C2873" t="s">
        <v>769</v>
      </c>
      <c r="D2873" t="s">
        <v>896</v>
      </c>
      <c r="E2873" t="s">
        <v>844</v>
      </c>
      <c r="F2873">
        <v>0</v>
      </c>
      <c r="G2873" t="s">
        <v>767</v>
      </c>
      <c r="H2873" t="s">
        <v>3788</v>
      </c>
      <c r="J2873" s="90">
        <f t="shared" si="135"/>
        <v>2039</v>
      </c>
      <c r="K2873" s="86">
        <f t="shared" si="136"/>
        <v>538</v>
      </c>
      <c r="L2873" s="86">
        <f t="shared" si="136"/>
        <v>174</v>
      </c>
      <c r="M2873" s="86">
        <f t="shared" si="136"/>
        <v>104</v>
      </c>
      <c r="N2873" s="86">
        <f t="shared" si="136"/>
        <v>53</v>
      </c>
      <c r="O2873" s="86">
        <f t="shared" si="136"/>
        <v>0</v>
      </c>
      <c r="P2873" s="86">
        <f t="shared" si="136"/>
        <v>13</v>
      </c>
      <c r="Q2873" s="86">
        <f t="shared" si="136"/>
        <v>2039</v>
      </c>
    </row>
    <row r="2874" spans="1:17" x14ac:dyDescent="0.25">
      <c r="A2874" t="s">
        <v>3789</v>
      </c>
      <c r="B2874" t="s">
        <v>1273</v>
      </c>
      <c r="C2874" t="s">
        <v>769</v>
      </c>
      <c r="D2874" t="s">
        <v>896</v>
      </c>
      <c r="E2874" t="s">
        <v>844</v>
      </c>
      <c r="F2874">
        <v>0</v>
      </c>
      <c r="G2874" t="s">
        <v>767</v>
      </c>
      <c r="H2874" t="s">
        <v>3789</v>
      </c>
      <c r="J2874" s="90">
        <f t="shared" si="135"/>
        <v>2040</v>
      </c>
      <c r="K2874" s="86">
        <f t="shared" si="136"/>
        <v>538</v>
      </c>
      <c r="L2874" s="86">
        <f t="shared" si="136"/>
        <v>174</v>
      </c>
      <c r="M2874" s="86">
        <f t="shared" si="136"/>
        <v>104</v>
      </c>
      <c r="N2874" s="86">
        <f t="shared" si="136"/>
        <v>53</v>
      </c>
      <c r="O2874" s="86">
        <f t="shared" si="136"/>
        <v>0</v>
      </c>
      <c r="P2874" s="86">
        <f t="shared" si="136"/>
        <v>13</v>
      </c>
      <c r="Q2874" s="86">
        <f t="shared" si="136"/>
        <v>2040</v>
      </c>
    </row>
    <row r="2875" spans="1:17" x14ac:dyDescent="0.25">
      <c r="A2875" t="s">
        <v>3790</v>
      </c>
      <c r="B2875" t="s">
        <v>1273</v>
      </c>
      <c r="C2875" t="s">
        <v>769</v>
      </c>
      <c r="D2875" t="s">
        <v>896</v>
      </c>
      <c r="E2875" t="s">
        <v>844</v>
      </c>
      <c r="F2875">
        <v>0</v>
      </c>
      <c r="G2875" t="s">
        <v>767</v>
      </c>
      <c r="H2875" t="s">
        <v>3790</v>
      </c>
      <c r="J2875" s="90">
        <f t="shared" si="135"/>
        <v>2041</v>
      </c>
      <c r="K2875" s="86">
        <f t="shared" si="136"/>
        <v>538</v>
      </c>
      <c r="L2875" s="86">
        <f t="shared" si="136"/>
        <v>174</v>
      </c>
      <c r="M2875" s="86">
        <f t="shared" si="136"/>
        <v>104</v>
      </c>
      <c r="N2875" s="86">
        <f t="shared" si="136"/>
        <v>53</v>
      </c>
      <c r="O2875" s="86">
        <f t="shared" si="136"/>
        <v>0</v>
      </c>
      <c r="P2875" s="86">
        <f t="shared" si="136"/>
        <v>13</v>
      </c>
      <c r="Q2875" s="86">
        <f t="shared" si="136"/>
        <v>2041</v>
      </c>
    </row>
    <row r="2876" spans="1:17" x14ac:dyDescent="0.25">
      <c r="A2876" t="s">
        <v>3791</v>
      </c>
      <c r="B2876" t="s">
        <v>1273</v>
      </c>
      <c r="C2876" t="s">
        <v>769</v>
      </c>
      <c r="D2876" t="s">
        <v>896</v>
      </c>
      <c r="E2876" t="s">
        <v>844</v>
      </c>
      <c r="F2876">
        <v>0</v>
      </c>
      <c r="G2876" t="s">
        <v>767</v>
      </c>
      <c r="H2876" t="s">
        <v>3791</v>
      </c>
      <c r="J2876" s="90">
        <f t="shared" si="135"/>
        <v>2042</v>
      </c>
      <c r="K2876" s="86">
        <f t="shared" si="136"/>
        <v>538</v>
      </c>
      <c r="L2876" s="86">
        <f t="shared" si="136"/>
        <v>174</v>
      </c>
      <c r="M2876" s="86">
        <f t="shared" si="136"/>
        <v>104</v>
      </c>
      <c r="N2876" s="86">
        <f t="shared" ref="N2876:Q2928" si="137">IFERROR(+E2876+0,"")</f>
        <v>53</v>
      </c>
      <c r="O2876" s="86">
        <f t="shared" si="137"/>
        <v>0</v>
      </c>
      <c r="P2876" s="86">
        <f t="shared" si="137"/>
        <v>13</v>
      </c>
      <c r="Q2876" s="86">
        <f t="shared" si="137"/>
        <v>2042</v>
      </c>
    </row>
    <row r="2877" spans="1:17" x14ac:dyDescent="0.25">
      <c r="A2877" t="s">
        <v>3792</v>
      </c>
      <c r="B2877" t="s">
        <v>1273</v>
      </c>
      <c r="C2877" t="s">
        <v>769</v>
      </c>
      <c r="D2877" t="s">
        <v>896</v>
      </c>
      <c r="E2877" t="s">
        <v>844</v>
      </c>
      <c r="F2877">
        <v>0</v>
      </c>
      <c r="G2877" t="s">
        <v>767</v>
      </c>
      <c r="H2877" t="s">
        <v>3792</v>
      </c>
      <c r="J2877" s="90">
        <f t="shared" si="135"/>
        <v>2043</v>
      </c>
      <c r="K2877" s="86">
        <f t="shared" ref="K2877:Q2940" si="138">IFERROR(+B2877+0,"")</f>
        <v>538</v>
      </c>
      <c r="L2877" s="86">
        <f t="shared" si="138"/>
        <v>174</v>
      </c>
      <c r="M2877" s="86">
        <f t="shared" si="138"/>
        <v>104</v>
      </c>
      <c r="N2877" s="86">
        <f t="shared" si="137"/>
        <v>53</v>
      </c>
      <c r="O2877" s="86">
        <f t="shared" si="137"/>
        <v>0</v>
      </c>
      <c r="P2877" s="86">
        <f t="shared" si="137"/>
        <v>13</v>
      </c>
      <c r="Q2877" s="86">
        <f t="shared" si="137"/>
        <v>2043</v>
      </c>
    </row>
    <row r="2878" spans="1:17" x14ac:dyDescent="0.25">
      <c r="A2878" t="s">
        <v>3793</v>
      </c>
      <c r="B2878" t="s">
        <v>1273</v>
      </c>
      <c r="C2878" t="s">
        <v>769</v>
      </c>
      <c r="D2878" t="s">
        <v>896</v>
      </c>
      <c r="E2878" t="s">
        <v>844</v>
      </c>
      <c r="F2878">
        <v>0</v>
      </c>
      <c r="G2878" t="s">
        <v>767</v>
      </c>
      <c r="H2878" t="s">
        <v>3793</v>
      </c>
      <c r="J2878" s="90">
        <f t="shared" si="135"/>
        <v>2044</v>
      </c>
      <c r="K2878" s="86">
        <f t="shared" si="138"/>
        <v>538</v>
      </c>
      <c r="L2878" s="86">
        <f t="shared" si="138"/>
        <v>174</v>
      </c>
      <c r="M2878" s="86">
        <f t="shared" si="138"/>
        <v>104</v>
      </c>
      <c r="N2878" s="86">
        <f t="shared" si="137"/>
        <v>53</v>
      </c>
      <c r="O2878" s="86">
        <f t="shared" si="137"/>
        <v>0</v>
      </c>
      <c r="P2878" s="86">
        <f t="shared" si="137"/>
        <v>13</v>
      </c>
      <c r="Q2878" s="86">
        <f t="shared" si="137"/>
        <v>2044</v>
      </c>
    </row>
    <row r="2879" spans="1:17" x14ac:dyDescent="0.25">
      <c r="A2879" t="s">
        <v>3794</v>
      </c>
      <c r="B2879" t="s">
        <v>1273</v>
      </c>
      <c r="C2879" t="s">
        <v>769</v>
      </c>
      <c r="D2879" t="s">
        <v>896</v>
      </c>
      <c r="E2879" t="s">
        <v>844</v>
      </c>
      <c r="F2879">
        <v>0</v>
      </c>
      <c r="G2879" t="s">
        <v>767</v>
      </c>
      <c r="H2879" t="s">
        <v>3794</v>
      </c>
      <c r="J2879" s="90">
        <f t="shared" si="135"/>
        <v>2045</v>
      </c>
      <c r="K2879" s="86">
        <f t="shared" si="138"/>
        <v>538</v>
      </c>
      <c r="L2879" s="86">
        <f t="shared" si="138"/>
        <v>174</v>
      </c>
      <c r="M2879" s="86">
        <f t="shared" si="138"/>
        <v>104</v>
      </c>
      <c r="N2879" s="86">
        <f t="shared" si="137"/>
        <v>53</v>
      </c>
      <c r="O2879" s="86">
        <f t="shared" si="137"/>
        <v>0</v>
      </c>
      <c r="P2879" s="86">
        <f t="shared" si="137"/>
        <v>13</v>
      </c>
      <c r="Q2879" s="86">
        <f t="shared" si="137"/>
        <v>2045</v>
      </c>
    </row>
    <row r="2880" spans="1:17" x14ac:dyDescent="0.25">
      <c r="A2880" t="s">
        <v>3795</v>
      </c>
      <c r="B2880" t="s">
        <v>1273</v>
      </c>
      <c r="C2880" t="s">
        <v>769</v>
      </c>
      <c r="D2880" t="s">
        <v>896</v>
      </c>
      <c r="E2880" t="s">
        <v>844</v>
      </c>
      <c r="F2880">
        <v>0</v>
      </c>
      <c r="G2880" t="s">
        <v>767</v>
      </c>
      <c r="H2880" t="s">
        <v>3795</v>
      </c>
      <c r="J2880" s="90">
        <f t="shared" si="135"/>
        <v>2046</v>
      </c>
      <c r="K2880" s="86">
        <f t="shared" si="138"/>
        <v>538</v>
      </c>
      <c r="L2880" s="86">
        <f t="shared" si="138"/>
        <v>174</v>
      </c>
      <c r="M2880" s="86">
        <f t="shared" si="138"/>
        <v>104</v>
      </c>
      <c r="N2880" s="86">
        <f t="shared" si="137"/>
        <v>53</v>
      </c>
      <c r="O2880" s="86">
        <f t="shared" si="137"/>
        <v>0</v>
      </c>
      <c r="P2880" s="86">
        <f t="shared" si="137"/>
        <v>13</v>
      </c>
      <c r="Q2880" s="86">
        <f t="shared" si="137"/>
        <v>2046</v>
      </c>
    </row>
    <row r="2881" spans="1:17" x14ac:dyDescent="0.25">
      <c r="A2881" t="s">
        <v>3796</v>
      </c>
      <c r="B2881" t="s">
        <v>1030</v>
      </c>
      <c r="C2881" t="s">
        <v>769</v>
      </c>
      <c r="D2881" t="s">
        <v>851</v>
      </c>
      <c r="E2881" t="s">
        <v>780</v>
      </c>
      <c r="F2881">
        <v>0</v>
      </c>
      <c r="G2881" t="s">
        <v>767</v>
      </c>
      <c r="H2881" t="s">
        <v>3796</v>
      </c>
      <c r="J2881" s="90">
        <f t="shared" si="135"/>
        <v>2082</v>
      </c>
      <c r="K2881" s="86">
        <f t="shared" si="138"/>
        <v>643</v>
      </c>
      <c r="L2881" s="86">
        <f t="shared" si="138"/>
        <v>174</v>
      </c>
      <c r="M2881" s="86">
        <f t="shared" si="138"/>
        <v>101</v>
      </c>
      <c r="N2881" s="86">
        <f t="shared" si="137"/>
        <v>64</v>
      </c>
      <c r="O2881" s="86">
        <f t="shared" si="137"/>
        <v>0</v>
      </c>
      <c r="P2881" s="86">
        <f t="shared" si="137"/>
        <v>13</v>
      </c>
      <c r="Q2881" s="86">
        <f t="shared" si="137"/>
        <v>2082</v>
      </c>
    </row>
    <row r="2882" spans="1:17" x14ac:dyDescent="0.25">
      <c r="A2882" t="s">
        <v>3797</v>
      </c>
      <c r="B2882" t="s">
        <v>1030</v>
      </c>
      <c r="C2882" t="s">
        <v>769</v>
      </c>
      <c r="D2882" t="s">
        <v>851</v>
      </c>
      <c r="E2882" t="s">
        <v>780</v>
      </c>
      <c r="F2882">
        <v>0</v>
      </c>
      <c r="G2882" t="s">
        <v>767</v>
      </c>
      <c r="H2882" t="s">
        <v>3797</v>
      </c>
      <c r="J2882" s="90">
        <f t="shared" ref="J2882:J2945" si="139">IFERROR(+A2882+0,A2882)</f>
        <v>2110</v>
      </c>
      <c r="K2882" s="86">
        <f t="shared" si="138"/>
        <v>643</v>
      </c>
      <c r="L2882" s="86">
        <f t="shared" si="138"/>
        <v>174</v>
      </c>
      <c r="M2882" s="86">
        <f t="shared" si="138"/>
        <v>101</v>
      </c>
      <c r="N2882" s="86">
        <f t="shared" si="137"/>
        <v>64</v>
      </c>
      <c r="O2882" s="86">
        <f t="shared" si="137"/>
        <v>0</v>
      </c>
      <c r="P2882" s="86">
        <f t="shared" si="137"/>
        <v>13</v>
      </c>
      <c r="Q2882" s="86">
        <f t="shared" si="137"/>
        <v>2110</v>
      </c>
    </row>
    <row r="2883" spans="1:17" x14ac:dyDescent="0.25">
      <c r="A2883" t="s">
        <v>3798</v>
      </c>
      <c r="B2883" t="s">
        <v>1030</v>
      </c>
      <c r="C2883" t="s">
        <v>769</v>
      </c>
      <c r="D2883" t="s">
        <v>851</v>
      </c>
      <c r="E2883" t="s">
        <v>780</v>
      </c>
      <c r="F2883">
        <v>0</v>
      </c>
      <c r="G2883" t="s">
        <v>767</v>
      </c>
      <c r="H2883" t="s">
        <v>3798</v>
      </c>
      <c r="J2883" s="90">
        <f t="shared" si="139"/>
        <v>2287</v>
      </c>
      <c r="K2883" s="86">
        <f t="shared" si="138"/>
        <v>643</v>
      </c>
      <c r="L2883" s="86">
        <f t="shared" si="138"/>
        <v>174</v>
      </c>
      <c r="M2883" s="86">
        <f t="shared" si="138"/>
        <v>101</v>
      </c>
      <c r="N2883" s="86">
        <f t="shared" si="137"/>
        <v>64</v>
      </c>
      <c r="O2883" s="86">
        <f t="shared" si="137"/>
        <v>0</v>
      </c>
      <c r="P2883" s="86">
        <f t="shared" si="137"/>
        <v>13</v>
      </c>
      <c r="Q2883" s="86">
        <f t="shared" si="137"/>
        <v>2287</v>
      </c>
    </row>
    <row r="2884" spans="1:17" x14ac:dyDescent="0.25">
      <c r="A2884" t="s">
        <v>3799</v>
      </c>
      <c r="B2884" t="s">
        <v>1030</v>
      </c>
      <c r="C2884" t="s">
        <v>769</v>
      </c>
      <c r="D2884" t="s">
        <v>851</v>
      </c>
      <c r="E2884" t="s">
        <v>780</v>
      </c>
      <c r="F2884">
        <v>0</v>
      </c>
      <c r="G2884" t="s">
        <v>767</v>
      </c>
      <c r="H2884" t="s">
        <v>3799</v>
      </c>
      <c r="J2884" s="90">
        <f t="shared" si="139"/>
        <v>2632</v>
      </c>
      <c r="K2884" s="86">
        <f t="shared" si="138"/>
        <v>643</v>
      </c>
      <c r="L2884" s="86">
        <f t="shared" si="138"/>
        <v>174</v>
      </c>
      <c r="M2884" s="86">
        <f t="shared" si="138"/>
        <v>101</v>
      </c>
      <c r="N2884" s="86">
        <f t="shared" si="137"/>
        <v>64</v>
      </c>
      <c r="O2884" s="86">
        <f t="shared" si="137"/>
        <v>0</v>
      </c>
      <c r="P2884" s="86">
        <f t="shared" si="137"/>
        <v>13</v>
      </c>
      <c r="Q2884" s="86">
        <f t="shared" si="137"/>
        <v>2632</v>
      </c>
    </row>
    <row r="2885" spans="1:17" x14ac:dyDescent="0.25">
      <c r="A2885" t="s">
        <v>3800</v>
      </c>
      <c r="B2885" t="s">
        <v>1030</v>
      </c>
      <c r="C2885" t="s">
        <v>769</v>
      </c>
      <c r="D2885" t="s">
        <v>851</v>
      </c>
      <c r="E2885" t="s">
        <v>780</v>
      </c>
      <c r="F2885">
        <v>0</v>
      </c>
      <c r="G2885" t="s">
        <v>767</v>
      </c>
      <c r="H2885" t="s">
        <v>3800</v>
      </c>
      <c r="J2885" s="90">
        <f t="shared" si="139"/>
        <v>2633</v>
      </c>
      <c r="K2885" s="86">
        <f t="shared" si="138"/>
        <v>643</v>
      </c>
      <c r="L2885" s="86">
        <f t="shared" si="138"/>
        <v>174</v>
      </c>
      <c r="M2885" s="86">
        <f t="shared" si="138"/>
        <v>101</v>
      </c>
      <c r="N2885" s="86">
        <f t="shared" si="137"/>
        <v>64</v>
      </c>
      <c r="O2885" s="86">
        <f t="shared" si="137"/>
        <v>0</v>
      </c>
      <c r="P2885" s="86">
        <f t="shared" si="137"/>
        <v>13</v>
      </c>
      <c r="Q2885" s="86">
        <f t="shared" si="137"/>
        <v>2633</v>
      </c>
    </row>
    <row r="2886" spans="1:17" x14ac:dyDescent="0.25">
      <c r="A2886" t="s">
        <v>3801</v>
      </c>
      <c r="B2886" t="s">
        <v>1030</v>
      </c>
      <c r="C2886" t="s">
        <v>769</v>
      </c>
      <c r="D2886" t="s">
        <v>851</v>
      </c>
      <c r="E2886" t="s">
        <v>780</v>
      </c>
      <c r="F2886">
        <v>0</v>
      </c>
      <c r="G2886" t="s">
        <v>767</v>
      </c>
      <c r="H2886" t="s">
        <v>3801</v>
      </c>
      <c r="J2886" s="90">
        <f t="shared" si="139"/>
        <v>2634</v>
      </c>
      <c r="K2886" s="86">
        <f t="shared" si="138"/>
        <v>643</v>
      </c>
      <c r="L2886" s="86">
        <f t="shared" si="138"/>
        <v>174</v>
      </c>
      <c r="M2886" s="86">
        <f t="shared" si="138"/>
        <v>101</v>
      </c>
      <c r="N2886" s="86">
        <f t="shared" si="137"/>
        <v>64</v>
      </c>
      <c r="O2886" s="86">
        <f t="shared" si="137"/>
        <v>0</v>
      </c>
      <c r="P2886" s="86">
        <f t="shared" si="137"/>
        <v>13</v>
      </c>
      <c r="Q2886" s="86">
        <f t="shared" si="137"/>
        <v>2634</v>
      </c>
    </row>
    <row r="2887" spans="1:17" x14ac:dyDescent="0.25">
      <c r="A2887" t="s">
        <v>3802</v>
      </c>
      <c r="B2887" t="s">
        <v>1030</v>
      </c>
      <c r="C2887" t="s">
        <v>769</v>
      </c>
      <c r="D2887" t="s">
        <v>851</v>
      </c>
      <c r="E2887" t="s">
        <v>780</v>
      </c>
      <c r="F2887">
        <v>0</v>
      </c>
      <c r="G2887" t="s">
        <v>767</v>
      </c>
      <c r="H2887" t="s">
        <v>3802</v>
      </c>
      <c r="J2887" s="90">
        <f t="shared" si="139"/>
        <v>2635</v>
      </c>
      <c r="K2887" s="86">
        <f t="shared" si="138"/>
        <v>643</v>
      </c>
      <c r="L2887" s="86">
        <f t="shared" si="138"/>
        <v>174</v>
      </c>
      <c r="M2887" s="86">
        <f t="shared" si="138"/>
        <v>101</v>
      </c>
      <c r="N2887" s="86">
        <f t="shared" si="137"/>
        <v>64</v>
      </c>
      <c r="O2887" s="86">
        <f t="shared" si="137"/>
        <v>0</v>
      </c>
      <c r="P2887" s="86">
        <f t="shared" si="137"/>
        <v>13</v>
      </c>
      <c r="Q2887" s="86">
        <f t="shared" si="137"/>
        <v>2635</v>
      </c>
    </row>
    <row r="2888" spans="1:17" x14ac:dyDescent="0.25">
      <c r="A2888" t="s">
        <v>3803</v>
      </c>
      <c r="B2888" t="s">
        <v>1030</v>
      </c>
      <c r="C2888" t="s">
        <v>769</v>
      </c>
      <c r="D2888" t="s">
        <v>851</v>
      </c>
      <c r="E2888" t="s">
        <v>780</v>
      </c>
      <c r="F2888">
        <v>0</v>
      </c>
      <c r="G2888" t="s">
        <v>767</v>
      </c>
      <c r="H2888" t="s">
        <v>3803</v>
      </c>
      <c r="J2888" s="90">
        <f t="shared" si="139"/>
        <v>2636</v>
      </c>
      <c r="K2888" s="86">
        <f t="shared" si="138"/>
        <v>643</v>
      </c>
      <c r="L2888" s="86">
        <f t="shared" si="138"/>
        <v>174</v>
      </c>
      <c r="M2888" s="86">
        <f t="shared" si="138"/>
        <v>101</v>
      </c>
      <c r="N2888" s="86">
        <f t="shared" si="137"/>
        <v>64</v>
      </c>
      <c r="O2888" s="86">
        <f t="shared" si="137"/>
        <v>0</v>
      </c>
      <c r="P2888" s="86">
        <f t="shared" si="137"/>
        <v>13</v>
      </c>
      <c r="Q2888" s="86">
        <f t="shared" si="137"/>
        <v>2636</v>
      </c>
    </row>
    <row r="2889" spans="1:17" x14ac:dyDescent="0.25">
      <c r="A2889" t="s">
        <v>3804</v>
      </c>
      <c r="B2889" t="s">
        <v>917</v>
      </c>
      <c r="C2889" t="s">
        <v>769</v>
      </c>
      <c r="D2889" t="s">
        <v>772</v>
      </c>
      <c r="E2889" t="s">
        <v>767</v>
      </c>
      <c r="F2889">
        <v>0</v>
      </c>
      <c r="G2889" t="s">
        <v>796</v>
      </c>
      <c r="H2889" t="s">
        <v>3804</v>
      </c>
      <c r="J2889" s="90">
        <f t="shared" si="139"/>
        <v>10085</v>
      </c>
      <c r="K2889" s="86">
        <f t="shared" si="138"/>
        <v>131</v>
      </c>
      <c r="L2889" s="86">
        <f t="shared" si="138"/>
        <v>174</v>
      </c>
      <c r="M2889" s="86">
        <f t="shared" si="138"/>
        <v>940</v>
      </c>
      <c r="N2889" s="86">
        <f t="shared" si="137"/>
        <v>13</v>
      </c>
      <c r="O2889" s="86">
        <f t="shared" si="137"/>
        <v>0</v>
      </c>
      <c r="P2889" s="86">
        <f t="shared" si="137"/>
        <v>14</v>
      </c>
      <c r="Q2889" s="86">
        <f t="shared" si="137"/>
        <v>10085</v>
      </c>
    </row>
    <row r="2890" spans="1:17" x14ac:dyDescent="0.25">
      <c r="A2890" t="s">
        <v>3805</v>
      </c>
      <c r="B2890" t="s">
        <v>917</v>
      </c>
      <c r="C2890" t="s">
        <v>769</v>
      </c>
      <c r="D2890" t="s">
        <v>772</v>
      </c>
      <c r="E2890" t="s">
        <v>767</v>
      </c>
      <c r="F2890">
        <v>0</v>
      </c>
      <c r="G2890" t="s">
        <v>796</v>
      </c>
      <c r="H2890" t="s">
        <v>3805</v>
      </c>
      <c r="J2890" s="90">
        <f t="shared" si="139"/>
        <v>10086</v>
      </c>
      <c r="K2890" s="86">
        <f t="shared" si="138"/>
        <v>131</v>
      </c>
      <c r="L2890" s="86">
        <f t="shared" si="138"/>
        <v>174</v>
      </c>
      <c r="M2890" s="86">
        <f t="shared" si="138"/>
        <v>940</v>
      </c>
      <c r="N2890" s="86">
        <f t="shared" si="137"/>
        <v>13</v>
      </c>
      <c r="O2890" s="86">
        <f t="shared" si="137"/>
        <v>0</v>
      </c>
      <c r="P2890" s="86">
        <f t="shared" si="137"/>
        <v>14</v>
      </c>
      <c r="Q2890" s="86">
        <f t="shared" si="137"/>
        <v>10086</v>
      </c>
    </row>
    <row r="2891" spans="1:17" x14ac:dyDescent="0.25">
      <c r="A2891" t="s">
        <v>3806</v>
      </c>
      <c r="B2891" t="s">
        <v>917</v>
      </c>
      <c r="C2891" t="s">
        <v>769</v>
      </c>
      <c r="D2891" t="s">
        <v>772</v>
      </c>
      <c r="E2891" t="s">
        <v>767</v>
      </c>
      <c r="F2891">
        <v>0</v>
      </c>
      <c r="G2891" t="s">
        <v>796</v>
      </c>
      <c r="H2891" t="s">
        <v>3806</v>
      </c>
      <c r="J2891" s="90">
        <f t="shared" si="139"/>
        <v>10087</v>
      </c>
      <c r="K2891" s="86">
        <f t="shared" si="138"/>
        <v>131</v>
      </c>
      <c r="L2891" s="86">
        <f t="shared" si="138"/>
        <v>174</v>
      </c>
      <c r="M2891" s="86">
        <f t="shared" si="138"/>
        <v>940</v>
      </c>
      <c r="N2891" s="86">
        <f t="shared" si="137"/>
        <v>13</v>
      </c>
      <c r="O2891" s="86">
        <f t="shared" si="137"/>
        <v>0</v>
      </c>
      <c r="P2891" s="86">
        <f t="shared" si="137"/>
        <v>14</v>
      </c>
      <c r="Q2891" s="86">
        <f t="shared" si="137"/>
        <v>10087</v>
      </c>
    </row>
    <row r="2892" spans="1:17" x14ac:dyDescent="0.25">
      <c r="A2892" t="s">
        <v>3807</v>
      </c>
      <c r="B2892" t="s">
        <v>764</v>
      </c>
      <c r="C2892" t="s">
        <v>769</v>
      </c>
      <c r="D2892" t="s">
        <v>772</v>
      </c>
      <c r="E2892" t="s">
        <v>767</v>
      </c>
      <c r="F2892">
        <v>0</v>
      </c>
      <c r="G2892" t="s">
        <v>765</v>
      </c>
      <c r="H2892" t="s">
        <v>765</v>
      </c>
      <c r="J2892" s="90">
        <f t="shared" si="139"/>
        <v>11112</v>
      </c>
      <c r="K2892" s="86">
        <f t="shared" si="138"/>
        <v>132</v>
      </c>
      <c r="L2892" s="86">
        <f t="shared" si="138"/>
        <v>174</v>
      </c>
      <c r="M2892" s="86">
        <f t="shared" si="138"/>
        <v>940</v>
      </c>
      <c r="N2892" s="86">
        <f t="shared" si="137"/>
        <v>13</v>
      </c>
      <c r="O2892" s="86">
        <f t="shared" si="137"/>
        <v>0</v>
      </c>
      <c r="P2892" s="86" t="str">
        <f t="shared" si="137"/>
        <v/>
      </c>
      <c r="Q2892" s="86" t="str">
        <f t="shared" si="137"/>
        <v/>
      </c>
    </row>
    <row r="2893" spans="1:17" x14ac:dyDescent="0.25">
      <c r="A2893" t="s">
        <v>3808</v>
      </c>
      <c r="B2893" t="s">
        <v>1144</v>
      </c>
      <c r="C2893" t="s">
        <v>769</v>
      </c>
      <c r="D2893" t="s">
        <v>772</v>
      </c>
      <c r="E2893" t="s">
        <v>1145</v>
      </c>
      <c r="F2893">
        <v>0</v>
      </c>
      <c r="G2893" t="s">
        <v>796</v>
      </c>
      <c r="H2893" t="s">
        <v>3808</v>
      </c>
      <c r="J2893" s="90">
        <f t="shared" si="139"/>
        <v>11301</v>
      </c>
      <c r="K2893" s="86">
        <f t="shared" si="138"/>
        <v>233</v>
      </c>
      <c r="L2893" s="86">
        <f t="shared" si="138"/>
        <v>174</v>
      </c>
      <c r="M2893" s="86">
        <f t="shared" si="138"/>
        <v>940</v>
      </c>
      <c r="N2893" s="86">
        <f t="shared" si="137"/>
        <v>23</v>
      </c>
      <c r="O2893" s="86">
        <f t="shared" si="137"/>
        <v>0</v>
      </c>
      <c r="P2893" s="86">
        <f t="shared" si="137"/>
        <v>14</v>
      </c>
      <c r="Q2893" s="86">
        <f t="shared" si="137"/>
        <v>11301</v>
      </c>
    </row>
    <row r="2894" spans="1:17" x14ac:dyDescent="0.25">
      <c r="A2894" t="s">
        <v>3809</v>
      </c>
      <c r="B2894" t="s">
        <v>1144</v>
      </c>
      <c r="C2894" t="s">
        <v>769</v>
      </c>
      <c r="D2894" t="s">
        <v>772</v>
      </c>
      <c r="E2894" t="s">
        <v>1145</v>
      </c>
      <c r="F2894">
        <v>0</v>
      </c>
      <c r="G2894" t="s">
        <v>796</v>
      </c>
      <c r="H2894" t="s">
        <v>3809</v>
      </c>
      <c r="J2894" s="90">
        <f t="shared" si="139"/>
        <v>11302</v>
      </c>
      <c r="K2894" s="86">
        <f t="shared" si="138"/>
        <v>233</v>
      </c>
      <c r="L2894" s="86">
        <f t="shared" si="138"/>
        <v>174</v>
      </c>
      <c r="M2894" s="86">
        <f t="shared" si="138"/>
        <v>940</v>
      </c>
      <c r="N2894" s="86">
        <f t="shared" si="137"/>
        <v>23</v>
      </c>
      <c r="O2894" s="86">
        <f t="shared" si="137"/>
        <v>0</v>
      </c>
      <c r="P2894" s="86">
        <f t="shared" si="137"/>
        <v>14</v>
      </c>
      <c r="Q2894" s="86">
        <f t="shared" si="137"/>
        <v>11302</v>
      </c>
    </row>
    <row r="2895" spans="1:17" x14ac:dyDescent="0.25">
      <c r="A2895" t="s">
        <v>3810</v>
      </c>
      <c r="B2895" t="s">
        <v>1144</v>
      </c>
      <c r="C2895" t="s">
        <v>769</v>
      </c>
      <c r="D2895" t="s">
        <v>772</v>
      </c>
      <c r="E2895" t="s">
        <v>1145</v>
      </c>
      <c r="F2895">
        <v>0</v>
      </c>
      <c r="G2895" t="s">
        <v>1059</v>
      </c>
      <c r="H2895" t="s">
        <v>3810</v>
      </c>
      <c r="J2895" s="90">
        <f t="shared" si="139"/>
        <v>11303</v>
      </c>
      <c r="K2895" s="86">
        <f t="shared" si="138"/>
        <v>233</v>
      </c>
      <c r="L2895" s="86">
        <f t="shared" si="138"/>
        <v>174</v>
      </c>
      <c r="M2895" s="86">
        <f t="shared" si="138"/>
        <v>940</v>
      </c>
      <c r="N2895" s="86">
        <f t="shared" si="137"/>
        <v>23</v>
      </c>
      <c r="O2895" s="86">
        <f t="shared" si="137"/>
        <v>0</v>
      </c>
      <c r="P2895" s="86">
        <f t="shared" si="137"/>
        <v>7</v>
      </c>
      <c r="Q2895" s="86">
        <f t="shared" si="137"/>
        <v>11303</v>
      </c>
    </row>
    <row r="2896" spans="1:17" x14ac:dyDescent="0.25">
      <c r="A2896" t="s">
        <v>3811</v>
      </c>
      <c r="B2896" t="s">
        <v>1144</v>
      </c>
      <c r="C2896" t="s">
        <v>769</v>
      </c>
      <c r="D2896" t="s">
        <v>772</v>
      </c>
      <c r="E2896" t="s">
        <v>1145</v>
      </c>
      <c r="F2896">
        <v>1</v>
      </c>
      <c r="G2896" t="s">
        <v>1059</v>
      </c>
      <c r="H2896" t="s">
        <v>3811</v>
      </c>
      <c r="J2896" s="90">
        <f t="shared" si="139"/>
        <v>11304</v>
      </c>
      <c r="K2896" s="86">
        <f t="shared" si="138"/>
        <v>233</v>
      </c>
      <c r="L2896" s="86">
        <f t="shared" si="138"/>
        <v>174</v>
      </c>
      <c r="M2896" s="86">
        <f t="shared" si="138"/>
        <v>940</v>
      </c>
      <c r="N2896" s="86">
        <f t="shared" si="137"/>
        <v>23</v>
      </c>
      <c r="O2896" s="86">
        <f t="shared" si="137"/>
        <v>1</v>
      </c>
      <c r="P2896" s="86">
        <f t="shared" si="137"/>
        <v>7</v>
      </c>
      <c r="Q2896" s="86">
        <f t="shared" si="137"/>
        <v>11304</v>
      </c>
    </row>
    <row r="2897" spans="1:17" x14ac:dyDescent="0.25">
      <c r="A2897" t="s">
        <v>3812</v>
      </c>
      <c r="B2897" t="s">
        <v>1144</v>
      </c>
      <c r="C2897" t="s">
        <v>769</v>
      </c>
      <c r="D2897" t="s">
        <v>772</v>
      </c>
      <c r="E2897" t="s">
        <v>1145</v>
      </c>
      <c r="F2897">
        <v>0</v>
      </c>
      <c r="G2897" t="s">
        <v>1059</v>
      </c>
      <c r="H2897" t="s">
        <v>3812</v>
      </c>
      <c r="J2897" s="90">
        <f t="shared" si="139"/>
        <v>11305</v>
      </c>
      <c r="K2897" s="86">
        <f t="shared" si="138"/>
        <v>233</v>
      </c>
      <c r="L2897" s="86">
        <f t="shared" si="138"/>
        <v>174</v>
      </c>
      <c r="M2897" s="86">
        <f t="shared" si="138"/>
        <v>940</v>
      </c>
      <c r="N2897" s="86">
        <f t="shared" si="137"/>
        <v>23</v>
      </c>
      <c r="O2897" s="86">
        <f t="shared" si="137"/>
        <v>0</v>
      </c>
      <c r="P2897" s="86">
        <f t="shared" si="137"/>
        <v>7</v>
      </c>
      <c r="Q2897" s="86">
        <f t="shared" si="137"/>
        <v>11305</v>
      </c>
    </row>
    <row r="2898" spans="1:17" x14ac:dyDescent="0.25">
      <c r="A2898" t="s">
        <v>3813</v>
      </c>
      <c r="B2898" t="s">
        <v>1144</v>
      </c>
      <c r="C2898" t="s">
        <v>769</v>
      </c>
      <c r="D2898" t="s">
        <v>772</v>
      </c>
      <c r="E2898" t="s">
        <v>1145</v>
      </c>
      <c r="F2898">
        <v>0</v>
      </c>
      <c r="G2898" t="s">
        <v>979</v>
      </c>
      <c r="H2898" t="s">
        <v>3813</v>
      </c>
      <c r="J2898" s="90">
        <f t="shared" si="139"/>
        <v>11306</v>
      </c>
      <c r="K2898" s="86">
        <f t="shared" si="138"/>
        <v>233</v>
      </c>
      <c r="L2898" s="86">
        <f t="shared" si="138"/>
        <v>174</v>
      </c>
      <c r="M2898" s="86">
        <f t="shared" si="138"/>
        <v>940</v>
      </c>
      <c r="N2898" s="86">
        <f t="shared" si="137"/>
        <v>23</v>
      </c>
      <c r="O2898" s="86">
        <f t="shared" si="137"/>
        <v>0</v>
      </c>
      <c r="P2898" s="86">
        <f t="shared" si="137"/>
        <v>10</v>
      </c>
      <c r="Q2898" s="86">
        <f t="shared" si="137"/>
        <v>11306</v>
      </c>
    </row>
    <row r="2899" spans="1:17" x14ac:dyDescent="0.25">
      <c r="A2899" t="s">
        <v>3814</v>
      </c>
      <c r="B2899" t="s">
        <v>1144</v>
      </c>
      <c r="C2899" t="s">
        <v>769</v>
      </c>
      <c r="D2899" t="s">
        <v>772</v>
      </c>
      <c r="E2899" t="s">
        <v>1145</v>
      </c>
      <c r="F2899">
        <v>0</v>
      </c>
      <c r="G2899" t="s">
        <v>878</v>
      </c>
      <c r="H2899" t="s">
        <v>3814</v>
      </c>
      <c r="J2899" s="90">
        <f t="shared" si="139"/>
        <v>11307</v>
      </c>
      <c r="K2899" s="86">
        <f t="shared" si="138"/>
        <v>233</v>
      </c>
      <c r="L2899" s="86">
        <f t="shared" si="138"/>
        <v>174</v>
      </c>
      <c r="M2899" s="86">
        <f t="shared" si="138"/>
        <v>940</v>
      </c>
      <c r="N2899" s="86">
        <f t="shared" si="137"/>
        <v>23</v>
      </c>
      <c r="O2899" s="86">
        <f t="shared" si="137"/>
        <v>0</v>
      </c>
      <c r="P2899" s="86">
        <f t="shared" si="137"/>
        <v>9</v>
      </c>
      <c r="Q2899" s="86">
        <f t="shared" si="137"/>
        <v>11307</v>
      </c>
    </row>
    <row r="2900" spans="1:17" x14ac:dyDescent="0.25">
      <c r="A2900" t="s">
        <v>3815</v>
      </c>
      <c r="B2900" t="s">
        <v>1144</v>
      </c>
      <c r="C2900" t="s">
        <v>769</v>
      </c>
      <c r="D2900" t="s">
        <v>772</v>
      </c>
      <c r="E2900" t="s">
        <v>1145</v>
      </c>
      <c r="F2900">
        <v>0</v>
      </c>
      <c r="G2900" t="s">
        <v>878</v>
      </c>
      <c r="H2900" t="s">
        <v>3815</v>
      </c>
      <c r="J2900" s="90">
        <f t="shared" si="139"/>
        <v>11308</v>
      </c>
      <c r="K2900" s="86">
        <f t="shared" si="138"/>
        <v>233</v>
      </c>
      <c r="L2900" s="86">
        <f t="shared" si="138"/>
        <v>174</v>
      </c>
      <c r="M2900" s="86">
        <f t="shared" si="138"/>
        <v>940</v>
      </c>
      <c r="N2900" s="86">
        <f t="shared" si="137"/>
        <v>23</v>
      </c>
      <c r="O2900" s="86">
        <f t="shared" si="137"/>
        <v>0</v>
      </c>
      <c r="P2900" s="86">
        <f t="shared" si="137"/>
        <v>9</v>
      </c>
      <c r="Q2900" s="86">
        <f t="shared" si="137"/>
        <v>11308</v>
      </c>
    </row>
    <row r="2901" spans="1:17" x14ac:dyDescent="0.25">
      <c r="A2901" t="s">
        <v>3816</v>
      </c>
      <c r="B2901" t="s">
        <v>1144</v>
      </c>
      <c r="C2901" t="s">
        <v>769</v>
      </c>
      <c r="D2901" t="s">
        <v>772</v>
      </c>
      <c r="E2901" t="s">
        <v>1145</v>
      </c>
      <c r="F2901">
        <v>0</v>
      </c>
      <c r="G2901" t="s">
        <v>878</v>
      </c>
      <c r="H2901" t="s">
        <v>3816</v>
      </c>
      <c r="J2901" s="90">
        <f t="shared" si="139"/>
        <v>11309</v>
      </c>
      <c r="K2901" s="86">
        <f t="shared" si="138"/>
        <v>233</v>
      </c>
      <c r="L2901" s="86">
        <f t="shared" si="138"/>
        <v>174</v>
      </c>
      <c r="M2901" s="86">
        <f t="shared" si="138"/>
        <v>940</v>
      </c>
      <c r="N2901" s="86">
        <f t="shared" si="137"/>
        <v>23</v>
      </c>
      <c r="O2901" s="86">
        <f t="shared" si="137"/>
        <v>0</v>
      </c>
      <c r="P2901" s="86">
        <f t="shared" si="137"/>
        <v>9</v>
      </c>
      <c r="Q2901" s="86">
        <f t="shared" si="137"/>
        <v>11309</v>
      </c>
    </row>
    <row r="2902" spans="1:17" x14ac:dyDescent="0.25">
      <c r="A2902" t="s">
        <v>3817</v>
      </c>
      <c r="B2902" t="s">
        <v>1144</v>
      </c>
      <c r="C2902" t="s">
        <v>769</v>
      </c>
      <c r="D2902" t="s">
        <v>772</v>
      </c>
      <c r="E2902" t="s">
        <v>1145</v>
      </c>
      <c r="F2902">
        <v>0</v>
      </c>
      <c r="G2902" t="s">
        <v>878</v>
      </c>
      <c r="H2902" t="s">
        <v>3817</v>
      </c>
      <c r="J2902" s="90">
        <f t="shared" si="139"/>
        <v>11310</v>
      </c>
      <c r="K2902" s="86">
        <f t="shared" si="138"/>
        <v>233</v>
      </c>
      <c r="L2902" s="86">
        <f t="shared" si="138"/>
        <v>174</v>
      </c>
      <c r="M2902" s="86">
        <f t="shared" si="138"/>
        <v>940</v>
      </c>
      <c r="N2902" s="86">
        <f t="shared" si="137"/>
        <v>23</v>
      </c>
      <c r="O2902" s="86">
        <f t="shared" si="137"/>
        <v>0</v>
      </c>
      <c r="P2902" s="86">
        <f t="shared" si="137"/>
        <v>9</v>
      </c>
      <c r="Q2902" s="86">
        <f t="shared" si="137"/>
        <v>11310</v>
      </c>
    </row>
    <row r="2903" spans="1:17" x14ac:dyDescent="0.25">
      <c r="A2903" t="s">
        <v>3818</v>
      </c>
      <c r="B2903" t="s">
        <v>1140</v>
      </c>
      <c r="C2903" t="s">
        <v>769</v>
      </c>
      <c r="D2903" t="s">
        <v>772</v>
      </c>
      <c r="E2903" t="s">
        <v>1141</v>
      </c>
      <c r="F2903">
        <v>0</v>
      </c>
      <c r="G2903" t="s">
        <v>878</v>
      </c>
      <c r="H2903" t="s">
        <v>3818</v>
      </c>
      <c r="J2903" s="90">
        <f t="shared" si="139"/>
        <v>11401</v>
      </c>
      <c r="K2903" s="86">
        <f t="shared" si="138"/>
        <v>242</v>
      </c>
      <c r="L2903" s="86">
        <f t="shared" si="138"/>
        <v>174</v>
      </c>
      <c r="M2903" s="86">
        <f t="shared" si="138"/>
        <v>940</v>
      </c>
      <c r="N2903" s="86">
        <f t="shared" si="137"/>
        <v>24</v>
      </c>
      <c r="O2903" s="86">
        <f t="shared" si="137"/>
        <v>0</v>
      </c>
      <c r="P2903" s="86">
        <f t="shared" si="137"/>
        <v>9</v>
      </c>
      <c r="Q2903" s="86">
        <f t="shared" si="137"/>
        <v>11401</v>
      </c>
    </row>
    <row r="2904" spans="1:17" x14ac:dyDescent="0.25">
      <c r="A2904" t="s">
        <v>3819</v>
      </c>
      <c r="B2904" t="s">
        <v>1140</v>
      </c>
      <c r="C2904" t="s">
        <v>769</v>
      </c>
      <c r="D2904" t="s">
        <v>772</v>
      </c>
      <c r="E2904" t="s">
        <v>1141</v>
      </c>
      <c r="F2904">
        <v>0</v>
      </c>
      <c r="G2904" t="s">
        <v>1580</v>
      </c>
      <c r="H2904" t="s">
        <v>3819</v>
      </c>
      <c r="J2904" s="90">
        <f t="shared" si="139"/>
        <v>11402</v>
      </c>
      <c r="K2904" s="86">
        <f t="shared" si="138"/>
        <v>242</v>
      </c>
      <c r="L2904" s="86">
        <f t="shared" si="138"/>
        <v>174</v>
      </c>
      <c r="M2904" s="86">
        <f t="shared" si="138"/>
        <v>940</v>
      </c>
      <c r="N2904" s="86">
        <f t="shared" si="137"/>
        <v>24</v>
      </c>
      <c r="O2904" s="86">
        <f t="shared" si="137"/>
        <v>0</v>
      </c>
      <c r="P2904" s="86">
        <f t="shared" si="137"/>
        <v>6</v>
      </c>
      <c r="Q2904" s="86">
        <f t="shared" si="137"/>
        <v>11402</v>
      </c>
    </row>
    <row r="2905" spans="1:17" x14ac:dyDescent="0.25">
      <c r="A2905" t="s">
        <v>3820</v>
      </c>
      <c r="B2905" t="s">
        <v>1140</v>
      </c>
      <c r="C2905" t="s">
        <v>769</v>
      </c>
      <c r="D2905" t="s">
        <v>772</v>
      </c>
      <c r="E2905" t="s">
        <v>1141</v>
      </c>
      <c r="F2905">
        <v>0</v>
      </c>
      <c r="G2905" t="s">
        <v>979</v>
      </c>
      <c r="H2905" t="s">
        <v>3820</v>
      </c>
      <c r="J2905" s="90">
        <f t="shared" si="139"/>
        <v>11403</v>
      </c>
      <c r="K2905" s="86">
        <f t="shared" si="138"/>
        <v>242</v>
      </c>
      <c r="L2905" s="86">
        <f t="shared" si="138"/>
        <v>174</v>
      </c>
      <c r="M2905" s="86">
        <f t="shared" si="138"/>
        <v>940</v>
      </c>
      <c r="N2905" s="86">
        <f t="shared" si="137"/>
        <v>24</v>
      </c>
      <c r="O2905" s="86">
        <f t="shared" si="137"/>
        <v>0</v>
      </c>
      <c r="P2905" s="86">
        <f t="shared" si="137"/>
        <v>10</v>
      </c>
      <c r="Q2905" s="86">
        <f t="shared" si="137"/>
        <v>11403</v>
      </c>
    </row>
    <row r="2906" spans="1:17" x14ac:dyDescent="0.25">
      <c r="A2906" t="s">
        <v>3821</v>
      </c>
      <c r="B2906" t="s">
        <v>1140</v>
      </c>
      <c r="C2906" t="s">
        <v>769</v>
      </c>
      <c r="D2906" t="s">
        <v>772</v>
      </c>
      <c r="E2906" t="s">
        <v>1141</v>
      </c>
      <c r="F2906">
        <v>0</v>
      </c>
      <c r="G2906" t="s">
        <v>979</v>
      </c>
      <c r="H2906" t="s">
        <v>3821</v>
      </c>
      <c r="J2906" s="90">
        <f t="shared" si="139"/>
        <v>11404</v>
      </c>
      <c r="K2906" s="86">
        <f t="shared" si="138"/>
        <v>242</v>
      </c>
      <c r="L2906" s="86">
        <f t="shared" si="138"/>
        <v>174</v>
      </c>
      <c r="M2906" s="86">
        <f t="shared" si="138"/>
        <v>940</v>
      </c>
      <c r="N2906" s="86">
        <f t="shared" si="137"/>
        <v>24</v>
      </c>
      <c r="O2906" s="86">
        <f t="shared" si="137"/>
        <v>0</v>
      </c>
      <c r="P2906" s="86">
        <f t="shared" si="137"/>
        <v>10</v>
      </c>
      <c r="Q2906" s="86">
        <f t="shared" si="137"/>
        <v>11404</v>
      </c>
    </row>
    <row r="2907" spans="1:17" x14ac:dyDescent="0.25">
      <c r="A2907" t="s">
        <v>3822</v>
      </c>
      <c r="B2907" t="s">
        <v>1140</v>
      </c>
      <c r="C2907" t="s">
        <v>769</v>
      </c>
      <c r="D2907" t="s">
        <v>772</v>
      </c>
      <c r="E2907" t="s">
        <v>1141</v>
      </c>
      <c r="F2907">
        <v>0</v>
      </c>
      <c r="G2907" t="s">
        <v>878</v>
      </c>
      <c r="H2907" t="s">
        <v>3822</v>
      </c>
      <c r="J2907" s="90">
        <f t="shared" si="139"/>
        <v>11405</v>
      </c>
      <c r="K2907" s="86">
        <f t="shared" si="138"/>
        <v>242</v>
      </c>
      <c r="L2907" s="86">
        <f t="shared" si="138"/>
        <v>174</v>
      </c>
      <c r="M2907" s="86">
        <f t="shared" si="138"/>
        <v>940</v>
      </c>
      <c r="N2907" s="86">
        <f t="shared" si="137"/>
        <v>24</v>
      </c>
      <c r="O2907" s="86">
        <f t="shared" si="137"/>
        <v>0</v>
      </c>
      <c r="P2907" s="86">
        <f t="shared" si="137"/>
        <v>9</v>
      </c>
      <c r="Q2907" s="86">
        <f t="shared" si="137"/>
        <v>11405</v>
      </c>
    </row>
    <row r="2908" spans="1:17" x14ac:dyDescent="0.25">
      <c r="A2908" t="s">
        <v>3823</v>
      </c>
      <c r="B2908" t="s">
        <v>1140</v>
      </c>
      <c r="C2908" t="s">
        <v>769</v>
      </c>
      <c r="D2908" t="s">
        <v>772</v>
      </c>
      <c r="E2908" t="s">
        <v>1141</v>
      </c>
      <c r="F2908">
        <v>0</v>
      </c>
      <c r="G2908" t="s">
        <v>878</v>
      </c>
      <c r="H2908" t="s">
        <v>3823</v>
      </c>
      <c r="J2908" s="90">
        <f t="shared" si="139"/>
        <v>11406</v>
      </c>
      <c r="K2908" s="86">
        <f t="shared" si="138"/>
        <v>242</v>
      </c>
      <c r="L2908" s="86">
        <f t="shared" si="138"/>
        <v>174</v>
      </c>
      <c r="M2908" s="86">
        <f t="shared" si="138"/>
        <v>940</v>
      </c>
      <c r="N2908" s="86">
        <f t="shared" si="137"/>
        <v>24</v>
      </c>
      <c r="O2908" s="86">
        <f t="shared" si="137"/>
        <v>0</v>
      </c>
      <c r="P2908" s="86">
        <f t="shared" si="137"/>
        <v>9</v>
      </c>
      <c r="Q2908" s="86">
        <f t="shared" si="137"/>
        <v>11406</v>
      </c>
    </row>
    <row r="2909" spans="1:17" x14ac:dyDescent="0.25">
      <c r="A2909" t="s">
        <v>3824</v>
      </c>
      <c r="B2909" t="s">
        <v>1140</v>
      </c>
      <c r="C2909" t="s">
        <v>769</v>
      </c>
      <c r="D2909" t="s">
        <v>772</v>
      </c>
      <c r="E2909" t="s">
        <v>1141</v>
      </c>
      <c r="F2909">
        <v>0</v>
      </c>
      <c r="G2909" t="s">
        <v>878</v>
      </c>
      <c r="H2909" t="s">
        <v>3824</v>
      </c>
      <c r="J2909" s="90">
        <f t="shared" si="139"/>
        <v>11407</v>
      </c>
      <c r="K2909" s="86">
        <f t="shared" si="138"/>
        <v>242</v>
      </c>
      <c r="L2909" s="86">
        <f t="shared" si="138"/>
        <v>174</v>
      </c>
      <c r="M2909" s="86">
        <f t="shared" si="138"/>
        <v>940</v>
      </c>
      <c r="N2909" s="86">
        <f t="shared" si="137"/>
        <v>24</v>
      </c>
      <c r="O2909" s="86">
        <f t="shared" si="137"/>
        <v>0</v>
      </c>
      <c r="P2909" s="86">
        <f t="shared" si="137"/>
        <v>9</v>
      </c>
      <c r="Q2909" s="86">
        <f t="shared" si="137"/>
        <v>11407</v>
      </c>
    </row>
    <row r="2910" spans="1:17" x14ac:dyDescent="0.25">
      <c r="A2910" t="s">
        <v>3825</v>
      </c>
      <c r="B2910" t="s">
        <v>1140</v>
      </c>
      <c r="C2910" t="s">
        <v>769</v>
      </c>
      <c r="D2910" t="s">
        <v>772</v>
      </c>
      <c r="E2910" t="s">
        <v>1141</v>
      </c>
      <c r="F2910">
        <v>0</v>
      </c>
      <c r="G2910" t="s">
        <v>878</v>
      </c>
      <c r="H2910" t="s">
        <v>3825</v>
      </c>
      <c r="J2910" s="90">
        <f t="shared" si="139"/>
        <v>11408</v>
      </c>
      <c r="K2910" s="86">
        <f t="shared" si="138"/>
        <v>242</v>
      </c>
      <c r="L2910" s="86">
        <f t="shared" si="138"/>
        <v>174</v>
      </c>
      <c r="M2910" s="86">
        <f t="shared" si="138"/>
        <v>940</v>
      </c>
      <c r="N2910" s="86">
        <f t="shared" si="137"/>
        <v>24</v>
      </c>
      <c r="O2910" s="86">
        <f t="shared" si="137"/>
        <v>0</v>
      </c>
      <c r="P2910" s="86">
        <f t="shared" si="137"/>
        <v>9</v>
      </c>
      <c r="Q2910" s="86">
        <f t="shared" si="137"/>
        <v>11408</v>
      </c>
    </row>
    <row r="2911" spans="1:17" x14ac:dyDescent="0.25">
      <c r="A2911" t="s">
        <v>3826</v>
      </c>
      <c r="B2911" t="s">
        <v>1140</v>
      </c>
      <c r="C2911" t="s">
        <v>769</v>
      </c>
      <c r="D2911" t="s">
        <v>772</v>
      </c>
      <c r="E2911" t="s">
        <v>1141</v>
      </c>
      <c r="F2911">
        <v>0</v>
      </c>
      <c r="G2911" t="s">
        <v>878</v>
      </c>
      <c r="H2911" t="s">
        <v>3826</v>
      </c>
      <c r="J2911" s="90">
        <f t="shared" si="139"/>
        <v>11409</v>
      </c>
      <c r="K2911" s="86">
        <f t="shared" si="138"/>
        <v>242</v>
      </c>
      <c r="L2911" s="86">
        <f t="shared" si="138"/>
        <v>174</v>
      </c>
      <c r="M2911" s="86">
        <f t="shared" si="138"/>
        <v>940</v>
      </c>
      <c r="N2911" s="86">
        <f t="shared" si="137"/>
        <v>24</v>
      </c>
      <c r="O2911" s="86">
        <f t="shared" si="137"/>
        <v>0</v>
      </c>
      <c r="P2911" s="86">
        <f t="shared" si="137"/>
        <v>9</v>
      </c>
      <c r="Q2911" s="86">
        <f t="shared" si="137"/>
        <v>11409</v>
      </c>
    </row>
    <row r="2912" spans="1:17" x14ac:dyDescent="0.25">
      <c r="A2912" t="s">
        <v>3827</v>
      </c>
      <c r="B2912" t="s">
        <v>1140</v>
      </c>
      <c r="C2912" t="s">
        <v>769</v>
      </c>
      <c r="D2912" t="s">
        <v>772</v>
      </c>
      <c r="E2912" t="s">
        <v>1141</v>
      </c>
      <c r="F2912">
        <v>0</v>
      </c>
      <c r="G2912" t="s">
        <v>878</v>
      </c>
      <c r="H2912" t="s">
        <v>3827</v>
      </c>
      <c r="J2912" s="90">
        <f t="shared" si="139"/>
        <v>11510</v>
      </c>
      <c r="K2912" s="86">
        <f t="shared" si="138"/>
        <v>242</v>
      </c>
      <c r="L2912" s="86">
        <f t="shared" si="138"/>
        <v>174</v>
      </c>
      <c r="M2912" s="86">
        <f t="shared" si="138"/>
        <v>940</v>
      </c>
      <c r="N2912" s="86">
        <f t="shared" si="137"/>
        <v>24</v>
      </c>
      <c r="O2912" s="86">
        <f t="shared" si="137"/>
        <v>0</v>
      </c>
      <c r="P2912" s="86">
        <f t="shared" si="137"/>
        <v>9</v>
      </c>
      <c r="Q2912" s="86">
        <f t="shared" si="137"/>
        <v>11510</v>
      </c>
    </row>
    <row r="2913" spans="1:17" x14ac:dyDescent="0.25">
      <c r="A2913" t="s">
        <v>3828</v>
      </c>
      <c r="B2913" t="s">
        <v>1140</v>
      </c>
      <c r="C2913" t="s">
        <v>769</v>
      </c>
      <c r="D2913" t="s">
        <v>772</v>
      </c>
      <c r="E2913" t="s">
        <v>1141</v>
      </c>
      <c r="F2913">
        <v>0</v>
      </c>
      <c r="G2913" t="s">
        <v>878</v>
      </c>
      <c r="H2913" t="s">
        <v>3828</v>
      </c>
      <c r="J2913" s="90">
        <f t="shared" si="139"/>
        <v>11512</v>
      </c>
      <c r="K2913" s="86">
        <f t="shared" si="138"/>
        <v>242</v>
      </c>
      <c r="L2913" s="86">
        <f t="shared" si="138"/>
        <v>174</v>
      </c>
      <c r="M2913" s="86">
        <f t="shared" si="138"/>
        <v>940</v>
      </c>
      <c r="N2913" s="86">
        <f t="shared" si="137"/>
        <v>24</v>
      </c>
      <c r="O2913" s="86">
        <f t="shared" si="137"/>
        <v>0</v>
      </c>
      <c r="P2913" s="86">
        <f t="shared" si="137"/>
        <v>9</v>
      </c>
      <c r="Q2913" s="86">
        <f t="shared" si="137"/>
        <v>11512</v>
      </c>
    </row>
    <row r="2914" spans="1:17" x14ac:dyDescent="0.25">
      <c r="A2914" t="s">
        <v>3829</v>
      </c>
      <c r="B2914" t="s">
        <v>3693</v>
      </c>
      <c r="C2914" t="s">
        <v>769</v>
      </c>
      <c r="D2914" t="s">
        <v>772</v>
      </c>
      <c r="E2914" t="s">
        <v>767</v>
      </c>
      <c r="F2914">
        <v>0</v>
      </c>
      <c r="G2914" t="s">
        <v>878</v>
      </c>
      <c r="H2914" t="s">
        <v>3829</v>
      </c>
      <c r="J2914" s="90">
        <f t="shared" si="139"/>
        <v>11831</v>
      </c>
      <c r="K2914" s="86">
        <f t="shared" si="138"/>
        <v>136</v>
      </c>
      <c r="L2914" s="86">
        <f t="shared" si="138"/>
        <v>174</v>
      </c>
      <c r="M2914" s="86">
        <f t="shared" si="138"/>
        <v>940</v>
      </c>
      <c r="N2914" s="86">
        <f t="shared" si="137"/>
        <v>13</v>
      </c>
      <c r="O2914" s="86">
        <f t="shared" si="137"/>
        <v>0</v>
      </c>
      <c r="P2914" s="86">
        <f t="shared" si="137"/>
        <v>9</v>
      </c>
      <c r="Q2914" s="86">
        <f t="shared" si="137"/>
        <v>11831</v>
      </c>
    </row>
    <row r="2915" spans="1:17" x14ac:dyDescent="0.25">
      <c r="A2915" t="s">
        <v>3830</v>
      </c>
      <c r="B2915" t="s">
        <v>3693</v>
      </c>
      <c r="C2915" t="s">
        <v>769</v>
      </c>
      <c r="D2915" t="s">
        <v>772</v>
      </c>
      <c r="E2915" t="s">
        <v>767</v>
      </c>
      <c r="F2915">
        <v>0</v>
      </c>
      <c r="G2915" t="s">
        <v>878</v>
      </c>
      <c r="H2915" t="s">
        <v>3830</v>
      </c>
      <c r="J2915" s="90">
        <f t="shared" si="139"/>
        <v>11832</v>
      </c>
      <c r="K2915" s="86">
        <f t="shared" si="138"/>
        <v>136</v>
      </c>
      <c r="L2915" s="86">
        <f t="shared" si="138"/>
        <v>174</v>
      </c>
      <c r="M2915" s="86">
        <f t="shared" si="138"/>
        <v>940</v>
      </c>
      <c r="N2915" s="86">
        <f t="shared" si="137"/>
        <v>13</v>
      </c>
      <c r="O2915" s="86">
        <f t="shared" si="137"/>
        <v>0</v>
      </c>
      <c r="P2915" s="86">
        <f t="shared" si="137"/>
        <v>9</v>
      </c>
      <c r="Q2915" s="86">
        <f t="shared" si="137"/>
        <v>11832</v>
      </c>
    </row>
    <row r="2916" spans="1:17" x14ac:dyDescent="0.25">
      <c r="A2916" t="s">
        <v>3831</v>
      </c>
      <c r="B2916" t="s">
        <v>3693</v>
      </c>
      <c r="C2916" t="s">
        <v>769</v>
      </c>
      <c r="D2916" t="s">
        <v>772</v>
      </c>
      <c r="E2916" t="s">
        <v>767</v>
      </c>
      <c r="F2916">
        <v>0</v>
      </c>
      <c r="G2916" t="s">
        <v>979</v>
      </c>
      <c r="H2916" t="s">
        <v>3831</v>
      </c>
      <c r="J2916" s="90">
        <f t="shared" si="139"/>
        <v>11833</v>
      </c>
      <c r="K2916" s="86">
        <f t="shared" si="138"/>
        <v>136</v>
      </c>
      <c r="L2916" s="86">
        <f t="shared" si="138"/>
        <v>174</v>
      </c>
      <c r="M2916" s="86">
        <f t="shared" si="138"/>
        <v>940</v>
      </c>
      <c r="N2916" s="86">
        <f t="shared" si="137"/>
        <v>13</v>
      </c>
      <c r="O2916" s="86">
        <f t="shared" si="137"/>
        <v>0</v>
      </c>
      <c r="P2916" s="86">
        <f t="shared" si="137"/>
        <v>10</v>
      </c>
      <c r="Q2916" s="86">
        <f t="shared" si="137"/>
        <v>11833</v>
      </c>
    </row>
    <row r="2917" spans="1:17" x14ac:dyDescent="0.25">
      <c r="A2917" t="s">
        <v>3832</v>
      </c>
      <c r="B2917" t="s">
        <v>3693</v>
      </c>
      <c r="C2917" t="s">
        <v>769</v>
      </c>
      <c r="D2917" t="s">
        <v>772</v>
      </c>
      <c r="E2917" t="s">
        <v>767</v>
      </c>
      <c r="F2917">
        <v>0</v>
      </c>
      <c r="G2917" t="s">
        <v>979</v>
      </c>
      <c r="H2917" t="s">
        <v>3832</v>
      </c>
      <c r="J2917" s="90">
        <f t="shared" si="139"/>
        <v>11834</v>
      </c>
      <c r="K2917" s="86">
        <f t="shared" si="138"/>
        <v>136</v>
      </c>
      <c r="L2917" s="86">
        <f t="shared" si="138"/>
        <v>174</v>
      </c>
      <c r="M2917" s="86">
        <f t="shared" si="138"/>
        <v>940</v>
      </c>
      <c r="N2917" s="86">
        <f t="shared" si="137"/>
        <v>13</v>
      </c>
      <c r="O2917" s="86">
        <f t="shared" si="137"/>
        <v>0</v>
      </c>
      <c r="P2917" s="86">
        <f t="shared" si="137"/>
        <v>10</v>
      </c>
      <c r="Q2917" s="86">
        <f t="shared" si="137"/>
        <v>11834</v>
      </c>
    </row>
    <row r="2918" spans="1:17" x14ac:dyDescent="0.25">
      <c r="A2918" t="s">
        <v>3833</v>
      </c>
      <c r="B2918" t="s">
        <v>3693</v>
      </c>
      <c r="C2918" t="s">
        <v>769</v>
      </c>
      <c r="D2918" t="s">
        <v>772</v>
      </c>
      <c r="E2918" t="s">
        <v>767</v>
      </c>
      <c r="F2918">
        <v>0</v>
      </c>
      <c r="G2918" t="s">
        <v>979</v>
      </c>
      <c r="H2918" t="s">
        <v>3833</v>
      </c>
      <c r="J2918" s="90">
        <f t="shared" si="139"/>
        <v>11838</v>
      </c>
      <c r="K2918" s="86">
        <f t="shared" si="138"/>
        <v>136</v>
      </c>
      <c r="L2918" s="86">
        <f t="shared" si="138"/>
        <v>174</v>
      </c>
      <c r="M2918" s="86">
        <f t="shared" si="138"/>
        <v>940</v>
      </c>
      <c r="N2918" s="86">
        <f t="shared" si="137"/>
        <v>13</v>
      </c>
      <c r="O2918" s="86">
        <f t="shared" si="137"/>
        <v>0</v>
      </c>
      <c r="P2918" s="86">
        <f t="shared" si="137"/>
        <v>10</v>
      </c>
      <c r="Q2918" s="86">
        <f t="shared" si="137"/>
        <v>11838</v>
      </c>
    </row>
    <row r="2919" spans="1:17" x14ac:dyDescent="0.25">
      <c r="A2919" t="s">
        <v>3834</v>
      </c>
      <c r="B2919" t="s">
        <v>917</v>
      </c>
      <c r="C2919" t="s">
        <v>769</v>
      </c>
      <c r="D2919" t="s">
        <v>772</v>
      </c>
      <c r="E2919" t="s">
        <v>767</v>
      </c>
      <c r="F2919">
        <v>0</v>
      </c>
      <c r="G2919" t="s">
        <v>878</v>
      </c>
      <c r="H2919" t="s">
        <v>3834</v>
      </c>
      <c r="J2919" s="90">
        <f t="shared" si="139"/>
        <v>11839</v>
      </c>
      <c r="K2919" s="86">
        <f t="shared" si="138"/>
        <v>131</v>
      </c>
      <c r="L2919" s="86">
        <f t="shared" si="138"/>
        <v>174</v>
      </c>
      <c r="M2919" s="86">
        <f t="shared" si="138"/>
        <v>940</v>
      </c>
      <c r="N2919" s="86">
        <f t="shared" si="137"/>
        <v>13</v>
      </c>
      <c r="O2919" s="86">
        <f t="shared" si="137"/>
        <v>0</v>
      </c>
      <c r="P2919" s="86">
        <f t="shared" si="137"/>
        <v>9</v>
      </c>
      <c r="Q2919" s="86">
        <f t="shared" si="137"/>
        <v>11839</v>
      </c>
    </row>
    <row r="2920" spans="1:17" x14ac:dyDescent="0.25">
      <c r="A2920" t="s">
        <v>3835</v>
      </c>
      <c r="B2920" t="s">
        <v>1657</v>
      </c>
      <c r="C2920" t="s">
        <v>769</v>
      </c>
      <c r="D2920" t="s">
        <v>896</v>
      </c>
      <c r="E2920" t="s">
        <v>767</v>
      </c>
      <c r="F2920">
        <v>0</v>
      </c>
      <c r="G2920" t="s">
        <v>767</v>
      </c>
      <c r="H2920" t="s">
        <v>3835</v>
      </c>
      <c r="J2920" s="90">
        <f t="shared" si="139"/>
        <v>11860</v>
      </c>
      <c r="K2920" s="86">
        <f t="shared" si="138"/>
        <v>134</v>
      </c>
      <c r="L2920" s="86">
        <f t="shared" si="138"/>
        <v>174</v>
      </c>
      <c r="M2920" s="86">
        <f t="shared" si="138"/>
        <v>104</v>
      </c>
      <c r="N2920" s="86">
        <f t="shared" si="137"/>
        <v>13</v>
      </c>
      <c r="O2920" s="86">
        <f t="shared" si="137"/>
        <v>0</v>
      </c>
      <c r="P2920" s="86">
        <f t="shared" si="137"/>
        <v>13</v>
      </c>
      <c r="Q2920" s="86">
        <f t="shared" si="137"/>
        <v>11860</v>
      </c>
    </row>
    <row r="2921" spans="1:17" x14ac:dyDescent="0.25">
      <c r="A2921" t="s">
        <v>3836</v>
      </c>
      <c r="B2921" t="s">
        <v>917</v>
      </c>
      <c r="C2921" t="s">
        <v>769</v>
      </c>
      <c r="D2921" t="s">
        <v>851</v>
      </c>
      <c r="E2921" t="s">
        <v>767</v>
      </c>
      <c r="F2921">
        <v>0</v>
      </c>
      <c r="G2921" t="s">
        <v>767</v>
      </c>
      <c r="H2921" t="s">
        <v>3836</v>
      </c>
      <c r="J2921" s="90">
        <f t="shared" si="139"/>
        <v>11861</v>
      </c>
      <c r="K2921" s="86">
        <f t="shared" si="138"/>
        <v>131</v>
      </c>
      <c r="L2921" s="86">
        <f t="shared" si="138"/>
        <v>174</v>
      </c>
      <c r="M2921" s="86">
        <f t="shared" si="138"/>
        <v>101</v>
      </c>
      <c r="N2921" s="86">
        <f t="shared" si="137"/>
        <v>13</v>
      </c>
      <c r="O2921" s="86">
        <f t="shared" si="137"/>
        <v>0</v>
      </c>
      <c r="P2921" s="86">
        <f t="shared" si="137"/>
        <v>13</v>
      </c>
      <c r="Q2921" s="86">
        <f t="shared" si="137"/>
        <v>11861</v>
      </c>
    </row>
    <row r="2922" spans="1:17" x14ac:dyDescent="0.25">
      <c r="A2922" t="s">
        <v>3837</v>
      </c>
      <c r="B2922" t="s">
        <v>1657</v>
      </c>
      <c r="C2922" t="s">
        <v>769</v>
      </c>
      <c r="D2922" t="s">
        <v>896</v>
      </c>
      <c r="E2922" t="s">
        <v>767</v>
      </c>
      <c r="F2922">
        <v>0</v>
      </c>
      <c r="G2922" t="s">
        <v>767</v>
      </c>
      <c r="H2922" t="s">
        <v>3837</v>
      </c>
      <c r="J2922" s="90">
        <f t="shared" si="139"/>
        <v>11862</v>
      </c>
      <c r="K2922" s="86">
        <f t="shared" si="138"/>
        <v>134</v>
      </c>
      <c r="L2922" s="86">
        <f t="shared" si="138"/>
        <v>174</v>
      </c>
      <c r="M2922" s="86">
        <f t="shared" si="138"/>
        <v>104</v>
      </c>
      <c r="N2922" s="86">
        <f t="shared" si="137"/>
        <v>13</v>
      </c>
      <c r="O2922" s="86">
        <f t="shared" si="137"/>
        <v>0</v>
      </c>
      <c r="P2922" s="86">
        <f t="shared" si="137"/>
        <v>13</v>
      </c>
      <c r="Q2922" s="86">
        <f t="shared" si="137"/>
        <v>11862</v>
      </c>
    </row>
    <row r="2923" spans="1:17" x14ac:dyDescent="0.25">
      <c r="A2923" t="s">
        <v>3838</v>
      </c>
      <c r="B2923" t="s">
        <v>917</v>
      </c>
      <c r="C2923" t="s">
        <v>769</v>
      </c>
      <c r="D2923" t="s">
        <v>896</v>
      </c>
      <c r="E2923" t="s">
        <v>767</v>
      </c>
      <c r="F2923">
        <v>0</v>
      </c>
      <c r="G2923" t="s">
        <v>767</v>
      </c>
      <c r="H2923" t="s">
        <v>3838</v>
      </c>
      <c r="J2923" s="90">
        <f t="shared" si="139"/>
        <v>11863</v>
      </c>
      <c r="K2923" s="86">
        <f t="shared" si="138"/>
        <v>131</v>
      </c>
      <c r="L2923" s="86">
        <f t="shared" si="138"/>
        <v>174</v>
      </c>
      <c r="M2923" s="86">
        <f t="shared" si="138"/>
        <v>104</v>
      </c>
      <c r="N2923" s="86">
        <f t="shared" si="137"/>
        <v>13</v>
      </c>
      <c r="O2923" s="86">
        <f t="shared" si="137"/>
        <v>0</v>
      </c>
      <c r="P2923" s="86">
        <f t="shared" si="137"/>
        <v>13</v>
      </c>
      <c r="Q2923" s="86">
        <f t="shared" si="137"/>
        <v>11863</v>
      </c>
    </row>
    <row r="2924" spans="1:17" x14ac:dyDescent="0.25">
      <c r="A2924" t="s">
        <v>3839</v>
      </c>
      <c r="B2924" t="s">
        <v>917</v>
      </c>
      <c r="C2924" t="s">
        <v>769</v>
      </c>
      <c r="D2924" t="s">
        <v>772</v>
      </c>
      <c r="E2924" t="s">
        <v>767</v>
      </c>
      <c r="F2924">
        <v>0</v>
      </c>
      <c r="G2924" t="s">
        <v>767</v>
      </c>
      <c r="H2924" t="s">
        <v>3839</v>
      </c>
      <c r="J2924" s="90">
        <f t="shared" si="139"/>
        <v>11864</v>
      </c>
      <c r="K2924" s="86">
        <f t="shared" si="138"/>
        <v>131</v>
      </c>
      <c r="L2924" s="86">
        <f t="shared" si="138"/>
        <v>174</v>
      </c>
      <c r="M2924" s="86">
        <f t="shared" si="138"/>
        <v>940</v>
      </c>
      <c r="N2924" s="86">
        <f t="shared" si="137"/>
        <v>13</v>
      </c>
      <c r="O2924" s="86">
        <f t="shared" si="137"/>
        <v>0</v>
      </c>
      <c r="P2924" s="86">
        <f t="shared" si="137"/>
        <v>13</v>
      </c>
      <c r="Q2924" s="86">
        <f t="shared" si="137"/>
        <v>11864</v>
      </c>
    </row>
    <row r="2925" spans="1:17" x14ac:dyDescent="0.25">
      <c r="A2925" t="s">
        <v>3840</v>
      </c>
      <c r="B2925" t="s">
        <v>1657</v>
      </c>
      <c r="C2925" t="s">
        <v>769</v>
      </c>
      <c r="D2925" t="s">
        <v>772</v>
      </c>
      <c r="E2925" t="s">
        <v>767</v>
      </c>
      <c r="F2925">
        <v>0</v>
      </c>
      <c r="G2925" t="s">
        <v>767</v>
      </c>
      <c r="H2925" t="s">
        <v>3840</v>
      </c>
      <c r="J2925" s="90">
        <f t="shared" si="139"/>
        <v>11865</v>
      </c>
      <c r="K2925" s="86">
        <f t="shared" si="138"/>
        <v>134</v>
      </c>
      <c r="L2925" s="86">
        <f t="shared" si="138"/>
        <v>174</v>
      </c>
      <c r="M2925" s="86">
        <f t="shared" si="138"/>
        <v>940</v>
      </c>
      <c r="N2925" s="86">
        <f t="shared" si="137"/>
        <v>13</v>
      </c>
      <c r="O2925" s="86">
        <f t="shared" si="137"/>
        <v>0</v>
      </c>
      <c r="P2925" s="86">
        <f t="shared" si="137"/>
        <v>13</v>
      </c>
      <c r="Q2925" s="86">
        <f t="shared" si="137"/>
        <v>11865</v>
      </c>
    </row>
    <row r="2926" spans="1:17" x14ac:dyDescent="0.25">
      <c r="A2926" t="s">
        <v>3841</v>
      </c>
      <c r="B2926" t="s">
        <v>1657</v>
      </c>
      <c r="C2926" t="s">
        <v>769</v>
      </c>
      <c r="D2926" t="s">
        <v>772</v>
      </c>
      <c r="E2926" t="s">
        <v>767</v>
      </c>
      <c r="F2926">
        <v>0</v>
      </c>
      <c r="G2926" t="s">
        <v>767</v>
      </c>
      <c r="H2926" t="s">
        <v>3841</v>
      </c>
      <c r="J2926" s="90">
        <f t="shared" si="139"/>
        <v>11866</v>
      </c>
      <c r="K2926" s="86">
        <f t="shared" si="138"/>
        <v>134</v>
      </c>
      <c r="L2926" s="86">
        <f t="shared" si="138"/>
        <v>174</v>
      </c>
      <c r="M2926" s="86">
        <f t="shared" si="138"/>
        <v>940</v>
      </c>
      <c r="N2926" s="86">
        <f t="shared" si="137"/>
        <v>13</v>
      </c>
      <c r="O2926" s="86">
        <f t="shared" si="137"/>
        <v>0</v>
      </c>
      <c r="P2926" s="86">
        <f t="shared" si="137"/>
        <v>13</v>
      </c>
      <c r="Q2926" s="86">
        <f t="shared" si="137"/>
        <v>11866</v>
      </c>
    </row>
    <row r="2927" spans="1:17" x14ac:dyDescent="0.25">
      <c r="A2927" t="s">
        <v>3842</v>
      </c>
      <c r="B2927" t="s">
        <v>1657</v>
      </c>
      <c r="C2927" t="s">
        <v>769</v>
      </c>
      <c r="D2927" t="s">
        <v>772</v>
      </c>
      <c r="E2927" t="s">
        <v>767</v>
      </c>
      <c r="F2927">
        <v>0</v>
      </c>
      <c r="G2927" t="s">
        <v>767</v>
      </c>
      <c r="H2927" t="s">
        <v>3842</v>
      </c>
      <c r="J2927" s="90">
        <f t="shared" si="139"/>
        <v>11867</v>
      </c>
      <c r="K2927" s="86">
        <f t="shared" si="138"/>
        <v>134</v>
      </c>
      <c r="L2927" s="86">
        <f t="shared" si="138"/>
        <v>174</v>
      </c>
      <c r="M2927" s="86">
        <f t="shared" si="138"/>
        <v>940</v>
      </c>
      <c r="N2927" s="86">
        <f t="shared" si="137"/>
        <v>13</v>
      </c>
      <c r="O2927" s="86">
        <f t="shared" si="137"/>
        <v>0</v>
      </c>
      <c r="P2927" s="86">
        <f t="shared" si="137"/>
        <v>13</v>
      </c>
      <c r="Q2927" s="86">
        <f t="shared" si="137"/>
        <v>11867</v>
      </c>
    </row>
    <row r="2928" spans="1:17" x14ac:dyDescent="0.25">
      <c r="A2928" t="s">
        <v>3843</v>
      </c>
      <c r="B2928" t="s">
        <v>1657</v>
      </c>
      <c r="C2928" t="s">
        <v>769</v>
      </c>
      <c r="D2928" t="s">
        <v>772</v>
      </c>
      <c r="E2928" t="s">
        <v>767</v>
      </c>
      <c r="F2928">
        <v>0</v>
      </c>
      <c r="G2928" t="s">
        <v>767</v>
      </c>
      <c r="H2928" t="s">
        <v>3843</v>
      </c>
      <c r="J2928" s="90">
        <f t="shared" si="139"/>
        <v>11868</v>
      </c>
      <c r="K2928" s="86">
        <f t="shared" si="138"/>
        <v>134</v>
      </c>
      <c r="L2928" s="86">
        <f t="shared" si="138"/>
        <v>174</v>
      </c>
      <c r="M2928" s="86">
        <f t="shared" si="138"/>
        <v>940</v>
      </c>
      <c r="N2928" s="86">
        <f t="shared" si="137"/>
        <v>13</v>
      </c>
      <c r="O2928" s="86">
        <f t="shared" si="137"/>
        <v>0</v>
      </c>
      <c r="P2928" s="86">
        <f t="shared" si="137"/>
        <v>13</v>
      </c>
      <c r="Q2928" s="86">
        <f t="shared" si="137"/>
        <v>11868</v>
      </c>
    </row>
    <row r="2929" spans="1:17" x14ac:dyDescent="0.25">
      <c r="A2929" t="s">
        <v>3844</v>
      </c>
      <c r="B2929" t="s">
        <v>1657</v>
      </c>
      <c r="C2929" t="s">
        <v>769</v>
      </c>
      <c r="D2929" t="s">
        <v>772</v>
      </c>
      <c r="E2929" t="s">
        <v>767</v>
      </c>
      <c r="F2929">
        <v>0</v>
      </c>
      <c r="G2929" t="s">
        <v>767</v>
      </c>
      <c r="H2929" t="s">
        <v>3844</v>
      </c>
      <c r="J2929" s="90">
        <f t="shared" si="139"/>
        <v>11869</v>
      </c>
      <c r="K2929" s="86">
        <f t="shared" si="138"/>
        <v>134</v>
      </c>
      <c r="L2929" s="86">
        <f t="shared" si="138"/>
        <v>174</v>
      </c>
      <c r="M2929" s="86">
        <f t="shared" si="138"/>
        <v>940</v>
      </c>
      <c r="N2929" s="86">
        <f t="shared" si="138"/>
        <v>13</v>
      </c>
      <c r="O2929" s="86">
        <f t="shared" si="138"/>
        <v>0</v>
      </c>
      <c r="P2929" s="86">
        <f t="shared" si="138"/>
        <v>13</v>
      </c>
      <c r="Q2929" s="86">
        <f t="shared" si="138"/>
        <v>11869</v>
      </c>
    </row>
    <row r="2930" spans="1:17" x14ac:dyDescent="0.25">
      <c r="A2930" t="s">
        <v>3845</v>
      </c>
      <c r="B2930" t="s">
        <v>1657</v>
      </c>
      <c r="C2930" t="s">
        <v>769</v>
      </c>
      <c r="D2930" t="s">
        <v>772</v>
      </c>
      <c r="E2930" t="s">
        <v>767</v>
      </c>
      <c r="F2930">
        <v>0</v>
      </c>
      <c r="G2930" t="s">
        <v>767</v>
      </c>
      <c r="H2930" t="s">
        <v>3845</v>
      </c>
      <c r="J2930" s="90">
        <f t="shared" si="139"/>
        <v>11870</v>
      </c>
      <c r="K2930" s="86">
        <f t="shared" si="138"/>
        <v>134</v>
      </c>
      <c r="L2930" s="86">
        <f t="shared" si="138"/>
        <v>174</v>
      </c>
      <c r="M2930" s="86">
        <f t="shared" si="138"/>
        <v>940</v>
      </c>
      <c r="N2930" s="86">
        <f t="shared" si="138"/>
        <v>13</v>
      </c>
      <c r="O2930" s="86">
        <f t="shared" si="138"/>
        <v>0</v>
      </c>
      <c r="P2930" s="86">
        <f t="shared" si="138"/>
        <v>13</v>
      </c>
      <c r="Q2930" s="86">
        <f t="shared" si="138"/>
        <v>11870</v>
      </c>
    </row>
    <row r="2931" spans="1:17" x14ac:dyDescent="0.25">
      <c r="A2931" t="s">
        <v>3846</v>
      </c>
      <c r="B2931" t="s">
        <v>917</v>
      </c>
      <c r="C2931" t="s">
        <v>769</v>
      </c>
      <c r="D2931" t="s">
        <v>772</v>
      </c>
      <c r="E2931" t="s">
        <v>767</v>
      </c>
      <c r="F2931">
        <v>0</v>
      </c>
      <c r="G2931" t="s">
        <v>767</v>
      </c>
      <c r="H2931" t="s">
        <v>3846</v>
      </c>
      <c r="J2931" s="90">
        <f t="shared" si="139"/>
        <v>11872</v>
      </c>
      <c r="K2931" s="86">
        <f t="shared" si="138"/>
        <v>131</v>
      </c>
      <c r="L2931" s="86">
        <f t="shared" si="138"/>
        <v>174</v>
      </c>
      <c r="M2931" s="86">
        <f t="shared" si="138"/>
        <v>940</v>
      </c>
      <c r="N2931" s="86">
        <f t="shared" si="138"/>
        <v>13</v>
      </c>
      <c r="O2931" s="86">
        <f t="shared" si="138"/>
        <v>0</v>
      </c>
      <c r="P2931" s="86">
        <f t="shared" si="138"/>
        <v>13</v>
      </c>
      <c r="Q2931" s="86">
        <f t="shared" si="138"/>
        <v>11872</v>
      </c>
    </row>
    <row r="2932" spans="1:17" x14ac:dyDescent="0.25">
      <c r="A2932" t="s">
        <v>3847</v>
      </c>
      <c r="B2932" t="s">
        <v>1345</v>
      </c>
      <c r="C2932" t="s">
        <v>769</v>
      </c>
      <c r="D2932" t="s">
        <v>776</v>
      </c>
      <c r="E2932" t="s">
        <v>932</v>
      </c>
      <c r="F2932">
        <v>1</v>
      </c>
      <c r="G2932" t="s">
        <v>1026</v>
      </c>
      <c r="H2932" t="s">
        <v>765</v>
      </c>
      <c r="J2932" s="90">
        <f t="shared" si="139"/>
        <v>12709</v>
      </c>
      <c r="K2932" s="86">
        <f t="shared" si="138"/>
        <v>525</v>
      </c>
      <c r="L2932" s="86">
        <f t="shared" si="138"/>
        <v>174</v>
      </c>
      <c r="M2932" s="86">
        <f t="shared" si="138"/>
        <v>102</v>
      </c>
      <c r="N2932" s="86">
        <f t="shared" si="138"/>
        <v>52</v>
      </c>
      <c r="O2932" s="86">
        <f t="shared" si="138"/>
        <v>1</v>
      </c>
      <c r="P2932" s="86">
        <f t="shared" si="138"/>
        <v>10313</v>
      </c>
      <c r="Q2932" s="86" t="str">
        <f t="shared" si="138"/>
        <v/>
      </c>
    </row>
    <row r="2933" spans="1:17" x14ac:dyDescent="0.25">
      <c r="A2933" t="s">
        <v>3848</v>
      </c>
      <c r="B2933" t="s">
        <v>2455</v>
      </c>
      <c r="C2933" t="s">
        <v>769</v>
      </c>
      <c r="D2933" t="s">
        <v>930</v>
      </c>
      <c r="E2933" t="s">
        <v>1397</v>
      </c>
      <c r="F2933">
        <v>0</v>
      </c>
      <c r="G2933" t="s">
        <v>946</v>
      </c>
      <c r="H2933" t="s">
        <v>3848</v>
      </c>
      <c r="J2933" s="90">
        <f t="shared" si="139"/>
        <v>12876</v>
      </c>
      <c r="K2933" s="86">
        <f t="shared" si="138"/>
        <v>813</v>
      </c>
      <c r="L2933" s="86">
        <f t="shared" si="138"/>
        <v>174</v>
      </c>
      <c r="M2933" s="86">
        <f t="shared" si="138"/>
        <v>106</v>
      </c>
      <c r="N2933" s="86">
        <f t="shared" si="138"/>
        <v>81</v>
      </c>
      <c r="O2933" s="86">
        <f t="shared" si="138"/>
        <v>0</v>
      </c>
      <c r="P2933" s="86">
        <f t="shared" si="138"/>
        <v>11</v>
      </c>
      <c r="Q2933" s="86">
        <f t="shared" si="138"/>
        <v>12876</v>
      </c>
    </row>
    <row r="2934" spans="1:17" x14ac:dyDescent="0.25">
      <c r="A2934" t="s">
        <v>3849</v>
      </c>
      <c r="B2934" t="s">
        <v>1113</v>
      </c>
      <c r="C2934" t="s">
        <v>769</v>
      </c>
      <c r="D2934" t="s">
        <v>896</v>
      </c>
      <c r="E2934" t="s">
        <v>955</v>
      </c>
      <c r="F2934">
        <v>0</v>
      </c>
      <c r="G2934" t="s">
        <v>982</v>
      </c>
      <c r="H2934" t="s">
        <v>3849</v>
      </c>
      <c r="J2934" s="90">
        <f t="shared" si="139"/>
        <v>12877</v>
      </c>
      <c r="K2934" s="86">
        <f t="shared" si="138"/>
        <v>712</v>
      </c>
      <c r="L2934" s="86">
        <f t="shared" si="138"/>
        <v>174</v>
      </c>
      <c r="M2934" s="86">
        <f t="shared" si="138"/>
        <v>104</v>
      </c>
      <c r="N2934" s="86">
        <f t="shared" si="138"/>
        <v>71</v>
      </c>
      <c r="O2934" s="86">
        <f t="shared" si="138"/>
        <v>0</v>
      </c>
      <c r="P2934" s="86">
        <f t="shared" si="138"/>
        <v>4</v>
      </c>
      <c r="Q2934" s="86">
        <f t="shared" si="138"/>
        <v>12877</v>
      </c>
    </row>
    <row r="2935" spans="1:17" x14ac:dyDescent="0.25">
      <c r="A2935" t="s">
        <v>3850</v>
      </c>
      <c r="B2935" t="s">
        <v>975</v>
      </c>
      <c r="C2935" t="s">
        <v>769</v>
      </c>
      <c r="D2935" t="s">
        <v>776</v>
      </c>
      <c r="E2935" t="s">
        <v>844</v>
      </c>
      <c r="F2935">
        <v>0</v>
      </c>
      <c r="G2935" t="s">
        <v>982</v>
      </c>
      <c r="H2935" t="s">
        <v>3850</v>
      </c>
      <c r="J2935" s="90">
        <f t="shared" si="139"/>
        <v>13001</v>
      </c>
      <c r="K2935" s="86">
        <f t="shared" si="138"/>
        <v>532</v>
      </c>
      <c r="L2935" s="86">
        <f t="shared" si="138"/>
        <v>174</v>
      </c>
      <c r="M2935" s="86">
        <f t="shared" si="138"/>
        <v>102</v>
      </c>
      <c r="N2935" s="86">
        <f t="shared" si="138"/>
        <v>53</v>
      </c>
      <c r="O2935" s="86">
        <f t="shared" si="138"/>
        <v>0</v>
      </c>
      <c r="P2935" s="86">
        <f t="shared" si="138"/>
        <v>4</v>
      </c>
      <c r="Q2935" s="86">
        <f t="shared" si="138"/>
        <v>13001</v>
      </c>
    </row>
    <row r="2936" spans="1:17" x14ac:dyDescent="0.25">
      <c r="A2936" t="s">
        <v>3851</v>
      </c>
      <c r="B2936" t="s">
        <v>1297</v>
      </c>
      <c r="C2936" t="s">
        <v>769</v>
      </c>
      <c r="D2936" t="s">
        <v>798</v>
      </c>
      <c r="E2936" t="s">
        <v>844</v>
      </c>
      <c r="F2936">
        <v>0</v>
      </c>
      <c r="G2936" t="s">
        <v>982</v>
      </c>
      <c r="H2936" t="s">
        <v>3851</v>
      </c>
      <c r="J2936" s="90">
        <f t="shared" si="139"/>
        <v>13002</v>
      </c>
      <c r="K2936" s="86">
        <f t="shared" si="138"/>
        <v>533</v>
      </c>
      <c r="L2936" s="86">
        <f t="shared" si="138"/>
        <v>174</v>
      </c>
      <c r="M2936" s="86">
        <f t="shared" si="138"/>
        <v>103</v>
      </c>
      <c r="N2936" s="86">
        <f t="shared" si="138"/>
        <v>53</v>
      </c>
      <c r="O2936" s="86">
        <f t="shared" si="138"/>
        <v>0</v>
      </c>
      <c r="P2936" s="86">
        <f t="shared" si="138"/>
        <v>4</v>
      </c>
      <c r="Q2936" s="86">
        <f t="shared" si="138"/>
        <v>13002</v>
      </c>
    </row>
    <row r="2937" spans="1:17" x14ac:dyDescent="0.25">
      <c r="A2937" t="s">
        <v>3852</v>
      </c>
      <c r="B2937" t="s">
        <v>1297</v>
      </c>
      <c r="C2937" t="s">
        <v>769</v>
      </c>
      <c r="D2937" t="s">
        <v>798</v>
      </c>
      <c r="E2937" t="s">
        <v>844</v>
      </c>
      <c r="F2937">
        <v>0</v>
      </c>
      <c r="G2937" t="s">
        <v>1020</v>
      </c>
      <c r="H2937" t="s">
        <v>3852</v>
      </c>
      <c r="J2937" s="90">
        <f t="shared" si="139"/>
        <v>13004</v>
      </c>
      <c r="K2937" s="86">
        <f t="shared" si="138"/>
        <v>533</v>
      </c>
      <c r="L2937" s="86">
        <f t="shared" si="138"/>
        <v>174</v>
      </c>
      <c r="M2937" s="86">
        <f t="shared" si="138"/>
        <v>103</v>
      </c>
      <c r="N2937" s="86">
        <f t="shared" si="138"/>
        <v>53</v>
      </c>
      <c r="O2937" s="86">
        <f t="shared" si="138"/>
        <v>0</v>
      </c>
      <c r="P2937" s="86">
        <f t="shared" si="138"/>
        <v>2</v>
      </c>
      <c r="Q2937" s="86">
        <f t="shared" si="138"/>
        <v>13004</v>
      </c>
    </row>
    <row r="2938" spans="1:17" x14ac:dyDescent="0.25">
      <c r="A2938" t="s">
        <v>3853</v>
      </c>
      <c r="B2938" t="s">
        <v>993</v>
      </c>
      <c r="C2938" t="s">
        <v>769</v>
      </c>
      <c r="D2938" t="s">
        <v>798</v>
      </c>
      <c r="E2938" t="s">
        <v>844</v>
      </c>
      <c r="F2938">
        <v>0</v>
      </c>
      <c r="G2938" t="s">
        <v>982</v>
      </c>
      <c r="H2938" t="s">
        <v>3853</v>
      </c>
      <c r="J2938" s="90">
        <f t="shared" si="139"/>
        <v>13005</v>
      </c>
      <c r="K2938" s="86">
        <f t="shared" si="138"/>
        <v>535</v>
      </c>
      <c r="L2938" s="86">
        <f t="shared" si="138"/>
        <v>174</v>
      </c>
      <c r="M2938" s="86">
        <f t="shared" si="138"/>
        <v>103</v>
      </c>
      <c r="N2938" s="86">
        <f t="shared" si="138"/>
        <v>53</v>
      </c>
      <c r="O2938" s="86">
        <f t="shared" si="138"/>
        <v>0</v>
      </c>
      <c r="P2938" s="86">
        <f t="shared" si="138"/>
        <v>4</v>
      </c>
      <c r="Q2938" s="86">
        <f t="shared" si="138"/>
        <v>13005</v>
      </c>
    </row>
    <row r="2939" spans="1:17" x14ac:dyDescent="0.25">
      <c r="A2939" t="s">
        <v>3854</v>
      </c>
      <c r="B2939" t="s">
        <v>993</v>
      </c>
      <c r="C2939" t="s">
        <v>769</v>
      </c>
      <c r="D2939" t="s">
        <v>798</v>
      </c>
      <c r="E2939" t="s">
        <v>844</v>
      </c>
      <c r="F2939">
        <v>0</v>
      </c>
      <c r="G2939" t="s">
        <v>982</v>
      </c>
      <c r="H2939" t="s">
        <v>3854</v>
      </c>
      <c r="J2939" s="90">
        <f t="shared" si="139"/>
        <v>13006</v>
      </c>
      <c r="K2939" s="86">
        <f t="shared" si="138"/>
        <v>535</v>
      </c>
      <c r="L2939" s="86">
        <f t="shared" si="138"/>
        <v>174</v>
      </c>
      <c r="M2939" s="86">
        <f t="shared" si="138"/>
        <v>103</v>
      </c>
      <c r="N2939" s="86">
        <f t="shared" si="138"/>
        <v>53</v>
      </c>
      <c r="O2939" s="86">
        <f t="shared" si="138"/>
        <v>0</v>
      </c>
      <c r="P2939" s="86">
        <f t="shared" si="138"/>
        <v>4</v>
      </c>
      <c r="Q2939" s="86">
        <f t="shared" si="138"/>
        <v>13006</v>
      </c>
    </row>
    <row r="2940" spans="1:17" x14ac:dyDescent="0.25">
      <c r="A2940" t="s">
        <v>3855</v>
      </c>
      <c r="B2940" t="s">
        <v>993</v>
      </c>
      <c r="C2940" t="s">
        <v>769</v>
      </c>
      <c r="D2940" t="s">
        <v>798</v>
      </c>
      <c r="E2940" t="s">
        <v>844</v>
      </c>
      <c r="F2940">
        <v>0</v>
      </c>
      <c r="G2940" t="s">
        <v>982</v>
      </c>
      <c r="H2940" t="s">
        <v>3855</v>
      </c>
      <c r="J2940" s="90">
        <f t="shared" si="139"/>
        <v>13007</v>
      </c>
      <c r="K2940" s="86">
        <f t="shared" si="138"/>
        <v>535</v>
      </c>
      <c r="L2940" s="86">
        <f t="shared" si="138"/>
        <v>174</v>
      </c>
      <c r="M2940" s="86">
        <f t="shared" si="138"/>
        <v>103</v>
      </c>
      <c r="N2940" s="86">
        <f t="shared" si="138"/>
        <v>53</v>
      </c>
      <c r="O2940" s="86">
        <f t="shared" si="138"/>
        <v>0</v>
      </c>
      <c r="P2940" s="86">
        <f t="shared" si="138"/>
        <v>4</v>
      </c>
      <c r="Q2940" s="86">
        <f t="shared" si="138"/>
        <v>13007</v>
      </c>
    </row>
    <row r="2941" spans="1:17" x14ac:dyDescent="0.25">
      <c r="A2941" t="s">
        <v>3856</v>
      </c>
      <c r="B2941" t="s">
        <v>1002</v>
      </c>
      <c r="C2941" t="s">
        <v>769</v>
      </c>
      <c r="D2941" t="s">
        <v>896</v>
      </c>
      <c r="E2941" t="s">
        <v>844</v>
      </c>
      <c r="F2941">
        <v>0</v>
      </c>
      <c r="G2941" t="s">
        <v>982</v>
      </c>
      <c r="H2941" t="s">
        <v>3856</v>
      </c>
      <c r="J2941" s="90">
        <f t="shared" si="139"/>
        <v>13008</v>
      </c>
      <c r="K2941" s="86">
        <f t="shared" ref="K2941:Q2977" si="140">IFERROR(+B2941+0,"")</f>
        <v>536</v>
      </c>
      <c r="L2941" s="86">
        <f t="shared" si="140"/>
        <v>174</v>
      </c>
      <c r="M2941" s="86">
        <f t="shared" si="140"/>
        <v>104</v>
      </c>
      <c r="N2941" s="86">
        <f t="shared" si="140"/>
        <v>53</v>
      </c>
      <c r="O2941" s="86">
        <f t="shared" si="140"/>
        <v>0</v>
      </c>
      <c r="P2941" s="86">
        <f t="shared" si="140"/>
        <v>4</v>
      </c>
      <c r="Q2941" s="86">
        <f t="shared" si="140"/>
        <v>13008</v>
      </c>
    </row>
    <row r="2942" spans="1:17" x14ac:dyDescent="0.25">
      <c r="A2942" t="s">
        <v>3857</v>
      </c>
      <c r="B2942" t="s">
        <v>1012</v>
      </c>
      <c r="C2942" t="s">
        <v>769</v>
      </c>
      <c r="D2942" t="s">
        <v>798</v>
      </c>
      <c r="E2942" t="s">
        <v>780</v>
      </c>
      <c r="F2942">
        <v>0</v>
      </c>
      <c r="G2942" t="s">
        <v>982</v>
      </c>
      <c r="H2942" t="s">
        <v>3857</v>
      </c>
      <c r="J2942" s="90">
        <f t="shared" si="139"/>
        <v>16051</v>
      </c>
      <c r="K2942" s="86">
        <f t="shared" si="140"/>
        <v>642</v>
      </c>
      <c r="L2942" s="86">
        <f t="shared" si="140"/>
        <v>174</v>
      </c>
      <c r="M2942" s="86">
        <f t="shared" si="140"/>
        <v>103</v>
      </c>
      <c r="N2942" s="86">
        <f t="shared" si="140"/>
        <v>64</v>
      </c>
      <c r="O2942" s="86">
        <f t="shared" si="140"/>
        <v>0</v>
      </c>
      <c r="P2942" s="86">
        <f t="shared" si="140"/>
        <v>4</v>
      </c>
      <c r="Q2942" s="86">
        <f t="shared" si="140"/>
        <v>16051</v>
      </c>
    </row>
    <row r="2943" spans="1:17" x14ac:dyDescent="0.25">
      <c r="A2943" t="s">
        <v>3858</v>
      </c>
      <c r="B2943" t="s">
        <v>1269</v>
      </c>
      <c r="C2943" t="s">
        <v>769</v>
      </c>
      <c r="D2943" t="s">
        <v>896</v>
      </c>
      <c r="E2943" t="s">
        <v>955</v>
      </c>
      <c r="F2943">
        <v>0</v>
      </c>
      <c r="G2943" t="s">
        <v>796</v>
      </c>
      <c r="H2943" t="s">
        <v>3858</v>
      </c>
      <c r="J2943" s="90">
        <f t="shared" si="139"/>
        <v>16061</v>
      </c>
      <c r="K2943" s="86">
        <f t="shared" si="140"/>
        <v>714</v>
      </c>
      <c r="L2943" s="86">
        <f t="shared" si="140"/>
        <v>174</v>
      </c>
      <c r="M2943" s="86">
        <f t="shared" si="140"/>
        <v>104</v>
      </c>
      <c r="N2943" s="86">
        <f t="shared" si="140"/>
        <v>71</v>
      </c>
      <c r="O2943" s="86">
        <f t="shared" si="140"/>
        <v>0</v>
      </c>
      <c r="P2943" s="86">
        <f t="shared" si="140"/>
        <v>14</v>
      </c>
      <c r="Q2943" s="86">
        <f t="shared" si="140"/>
        <v>16061</v>
      </c>
    </row>
    <row r="2944" spans="1:17" x14ac:dyDescent="0.25">
      <c r="A2944" t="s">
        <v>3859</v>
      </c>
      <c r="B2944" t="s">
        <v>986</v>
      </c>
      <c r="C2944" t="s">
        <v>769</v>
      </c>
      <c r="D2944" t="s">
        <v>851</v>
      </c>
      <c r="E2944" t="s">
        <v>932</v>
      </c>
      <c r="F2944">
        <v>0</v>
      </c>
      <c r="G2944" t="s">
        <v>1339</v>
      </c>
      <c r="H2944" t="s">
        <v>3859</v>
      </c>
      <c r="J2944" s="90">
        <f t="shared" si="139"/>
        <v>16472</v>
      </c>
      <c r="K2944" s="86">
        <f t="shared" si="140"/>
        <v>524</v>
      </c>
      <c r="L2944" s="86">
        <f t="shared" si="140"/>
        <v>174</v>
      </c>
      <c r="M2944" s="86">
        <f t="shared" si="140"/>
        <v>101</v>
      </c>
      <c r="N2944" s="86">
        <f t="shared" si="140"/>
        <v>52</v>
      </c>
      <c r="O2944" s="86">
        <f t="shared" si="140"/>
        <v>0</v>
      </c>
      <c r="P2944" s="86">
        <f t="shared" si="140"/>
        <v>5</v>
      </c>
      <c r="Q2944" s="86">
        <f t="shared" si="140"/>
        <v>16472</v>
      </c>
    </row>
    <row r="2945" spans="1:17" x14ac:dyDescent="0.25">
      <c r="A2945" t="s">
        <v>3860</v>
      </c>
      <c r="B2945" t="s">
        <v>1091</v>
      </c>
      <c r="C2945" t="s">
        <v>769</v>
      </c>
      <c r="D2945" t="s">
        <v>896</v>
      </c>
      <c r="E2945" t="s">
        <v>955</v>
      </c>
      <c r="F2945">
        <v>0</v>
      </c>
      <c r="G2945" t="s">
        <v>796</v>
      </c>
      <c r="H2945" t="s">
        <v>3860</v>
      </c>
      <c r="J2945" s="90">
        <f t="shared" si="139"/>
        <v>16491</v>
      </c>
      <c r="K2945" s="86">
        <f t="shared" si="140"/>
        <v>713</v>
      </c>
      <c r="L2945" s="86">
        <f t="shared" si="140"/>
        <v>174</v>
      </c>
      <c r="M2945" s="86">
        <f t="shared" si="140"/>
        <v>104</v>
      </c>
      <c r="N2945" s="86">
        <f t="shared" si="140"/>
        <v>71</v>
      </c>
      <c r="O2945" s="86">
        <f t="shared" si="140"/>
        <v>0</v>
      </c>
      <c r="P2945" s="86">
        <f t="shared" si="140"/>
        <v>14</v>
      </c>
      <c r="Q2945" s="86">
        <f t="shared" si="140"/>
        <v>16491</v>
      </c>
    </row>
    <row r="2946" spans="1:17" x14ac:dyDescent="0.25">
      <c r="A2946" t="s">
        <v>3861</v>
      </c>
      <c r="B2946" t="s">
        <v>1343</v>
      </c>
      <c r="C2946" t="s">
        <v>769</v>
      </c>
      <c r="D2946" t="s">
        <v>851</v>
      </c>
      <c r="E2946" t="s">
        <v>932</v>
      </c>
      <c r="F2946">
        <v>0</v>
      </c>
      <c r="G2946" t="s">
        <v>1339</v>
      </c>
      <c r="H2946" t="s">
        <v>3861</v>
      </c>
      <c r="J2946" s="90">
        <f t="shared" ref="J2946:J3009" si="141">IFERROR(+A2946+0,A2946)</f>
        <v>16501</v>
      </c>
      <c r="K2946" s="86">
        <f t="shared" si="140"/>
        <v>523</v>
      </c>
      <c r="L2946" s="86">
        <f t="shared" si="140"/>
        <v>174</v>
      </c>
      <c r="M2946" s="86">
        <f t="shared" si="140"/>
        <v>101</v>
      </c>
      <c r="N2946" s="86">
        <f t="shared" si="140"/>
        <v>52</v>
      </c>
      <c r="O2946" s="86">
        <f t="shared" si="140"/>
        <v>0</v>
      </c>
      <c r="P2946" s="86">
        <f t="shared" si="140"/>
        <v>5</v>
      </c>
      <c r="Q2946" s="86">
        <f t="shared" si="140"/>
        <v>16501</v>
      </c>
    </row>
    <row r="2947" spans="1:17" x14ac:dyDescent="0.25">
      <c r="A2947" t="s">
        <v>3862</v>
      </c>
      <c r="B2947" t="s">
        <v>993</v>
      </c>
      <c r="C2947" t="s">
        <v>769</v>
      </c>
      <c r="D2947" t="s">
        <v>798</v>
      </c>
      <c r="E2947" t="s">
        <v>844</v>
      </c>
      <c r="F2947">
        <v>0</v>
      </c>
      <c r="G2947" t="s">
        <v>982</v>
      </c>
      <c r="H2947" t="s">
        <v>3862</v>
      </c>
      <c r="J2947" s="90">
        <f t="shared" si="141"/>
        <v>16521</v>
      </c>
      <c r="K2947" s="86">
        <f t="shared" si="140"/>
        <v>535</v>
      </c>
      <c r="L2947" s="86">
        <f t="shared" si="140"/>
        <v>174</v>
      </c>
      <c r="M2947" s="86">
        <f t="shared" si="140"/>
        <v>103</v>
      </c>
      <c r="N2947" s="86">
        <f t="shared" si="140"/>
        <v>53</v>
      </c>
      <c r="O2947" s="86">
        <f t="shared" si="140"/>
        <v>0</v>
      </c>
      <c r="P2947" s="86">
        <f t="shared" si="140"/>
        <v>4</v>
      </c>
      <c r="Q2947" s="86">
        <f t="shared" si="140"/>
        <v>16521</v>
      </c>
    </row>
    <row r="2948" spans="1:17" x14ac:dyDescent="0.25">
      <c r="A2948" t="s">
        <v>3863</v>
      </c>
      <c r="B2948" t="s">
        <v>3864</v>
      </c>
      <c r="C2948" t="s">
        <v>769</v>
      </c>
      <c r="D2948" t="s">
        <v>896</v>
      </c>
      <c r="E2948" t="s">
        <v>955</v>
      </c>
      <c r="F2948">
        <v>0</v>
      </c>
      <c r="G2948" t="s">
        <v>1020</v>
      </c>
      <c r="H2948" t="s">
        <v>3863</v>
      </c>
      <c r="J2948" s="90">
        <f t="shared" si="141"/>
        <v>16531</v>
      </c>
      <c r="K2948" s="86">
        <f t="shared" si="140"/>
        <v>711</v>
      </c>
      <c r="L2948" s="86">
        <f t="shared" si="140"/>
        <v>174</v>
      </c>
      <c r="M2948" s="86">
        <f t="shared" si="140"/>
        <v>104</v>
      </c>
      <c r="N2948" s="86">
        <f t="shared" si="140"/>
        <v>71</v>
      </c>
      <c r="O2948" s="86">
        <f t="shared" si="140"/>
        <v>0</v>
      </c>
      <c r="P2948" s="86">
        <f t="shared" si="140"/>
        <v>2</v>
      </c>
      <c r="Q2948" s="86">
        <f t="shared" si="140"/>
        <v>16531</v>
      </c>
    </row>
    <row r="2949" spans="1:17" x14ac:dyDescent="0.25">
      <c r="A2949" t="s">
        <v>3865</v>
      </c>
      <c r="B2949" t="s">
        <v>1113</v>
      </c>
      <c r="C2949" t="s">
        <v>769</v>
      </c>
      <c r="D2949" t="s">
        <v>798</v>
      </c>
      <c r="E2949" t="s">
        <v>955</v>
      </c>
      <c r="F2949">
        <v>0</v>
      </c>
      <c r="G2949" t="s">
        <v>1020</v>
      </c>
      <c r="H2949" t="s">
        <v>3865</v>
      </c>
      <c r="J2949" s="90">
        <f t="shared" si="141"/>
        <v>18101</v>
      </c>
      <c r="K2949" s="86">
        <f t="shared" si="140"/>
        <v>712</v>
      </c>
      <c r="L2949" s="86">
        <f t="shared" si="140"/>
        <v>174</v>
      </c>
      <c r="M2949" s="86">
        <f t="shared" si="140"/>
        <v>103</v>
      </c>
      <c r="N2949" s="86">
        <f t="shared" si="140"/>
        <v>71</v>
      </c>
      <c r="O2949" s="86">
        <f t="shared" si="140"/>
        <v>0</v>
      </c>
      <c r="P2949" s="86">
        <f t="shared" si="140"/>
        <v>2</v>
      </c>
      <c r="Q2949" s="86">
        <f t="shared" si="140"/>
        <v>18101</v>
      </c>
    </row>
    <row r="2950" spans="1:17" x14ac:dyDescent="0.25">
      <c r="A2950" t="s">
        <v>3866</v>
      </c>
      <c r="B2950" t="s">
        <v>1113</v>
      </c>
      <c r="C2950" t="s">
        <v>769</v>
      </c>
      <c r="D2950" t="s">
        <v>798</v>
      </c>
      <c r="E2950" t="s">
        <v>955</v>
      </c>
      <c r="F2950">
        <v>0</v>
      </c>
      <c r="G2950" t="s">
        <v>1020</v>
      </c>
      <c r="H2950" t="s">
        <v>3866</v>
      </c>
      <c r="J2950" s="90">
        <f t="shared" si="141"/>
        <v>18102</v>
      </c>
      <c r="K2950" s="86">
        <f t="shared" si="140"/>
        <v>712</v>
      </c>
      <c r="L2950" s="86">
        <f t="shared" si="140"/>
        <v>174</v>
      </c>
      <c r="M2950" s="86">
        <f t="shared" si="140"/>
        <v>103</v>
      </c>
      <c r="N2950" s="86">
        <f t="shared" si="140"/>
        <v>71</v>
      </c>
      <c r="O2950" s="86">
        <f t="shared" si="140"/>
        <v>0</v>
      </c>
      <c r="P2950" s="86">
        <f t="shared" si="140"/>
        <v>2</v>
      </c>
      <c r="Q2950" s="86">
        <f t="shared" si="140"/>
        <v>18102</v>
      </c>
    </row>
    <row r="2951" spans="1:17" x14ac:dyDescent="0.25">
      <c r="A2951" t="s">
        <v>3867</v>
      </c>
      <c r="B2951" t="s">
        <v>1002</v>
      </c>
      <c r="C2951" t="s">
        <v>769</v>
      </c>
      <c r="D2951" t="s">
        <v>798</v>
      </c>
      <c r="E2951" t="s">
        <v>844</v>
      </c>
      <c r="F2951">
        <v>0</v>
      </c>
      <c r="G2951" t="s">
        <v>982</v>
      </c>
      <c r="H2951" t="s">
        <v>3867</v>
      </c>
      <c r="J2951" s="90">
        <f t="shared" si="141"/>
        <v>18201</v>
      </c>
      <c r="K2951" s="86">
        <f t="shared" si="140"/>
        <v>536</v>
      </c>
      <c r="L2951" s="86">
        <f t="shared" si="140"/>
        <v>174</v>
      </c>
      <c r="M2951" s="86">
        <f t="shared" si="140"/>
        <v>103</v>
      </c>
      <c r="N2951" s="86">
        <f t="shared" si="140"/>
        <v>53</v>
      </c>
      <c r="O2951" s="86">
        <f t="shared" si="140"/>
        <v>0</v>
      </c>
      <c r="P2951" s="86">
        <f t="shared" si="140"/>
        <v>4</v>
      </c>
      <c r="Q2951" s="86">
        <f t="shared" si="140"/>
        <v>18201</v>
      </c>
    </row>
    <row r="2952" spans="1:17" x14ac:dyDescent="0.25">
      <c r="A2952" t="s">
        <v>3868</v>
      </c>
      <c r="B2952" t="s">
        <v>1281</v>
      </c>
      <c r="C2952" t="s">
        <v>769</v>
      </c>
      <c r="D2952" t="s">
        <v>851</v>
      </c>
      <c r="E2952" t="s">
        <v>780</v>
      </c>
      <c r="F2952">
        <v>0</v>
      </c>
      <c r="G2952" t="s">
        <v>1020</v>
      </c>
      <c r="H2952" t="s">
        <v>3868</v>
      </c>
      <c r="J2952" s="90">
        <f t="shared" si="141"/>
        <v>18202</v>
      </c>
      <c r="K2952" s="86">
        <f t="shared" si="140"/>
        <v>644</v>
      </c>
      <c r="L2952" s="86">
        <f t="shared" si="140"/>
        <v>174</v>
      </c>
      <c r="M2952" s="86">
        <f t="shared" si="140"/>
        <v>101</v>
      </c>
      <c r="N2952" s="86">
        <f t="shared" si="140"/>
        <v>64</v>
      </c>
      <c r="O2952" s="86">
        <f t="shared" si="140"/>
        <v>0</v>
      </c>
      <c r="P2952" s="86">
        <f t="shared" si="140"/>
        <v>2</v>
      </c>
      <c r="Q2952" s="86">
        <f t="shared" si="140"/>
        <v>18202</v>
      </c>
    </row>
    <row r="2953" spans="1:17" x14ac:dyDescent="0.25">
      <c r="A2953" t="s">
        <v>3869</v>
      </c>
      <c r="B2953" t="s">
        <v>1030</v>
      </c>
      <c r="C2953" t="s">
        <v>1123</v>
      </c>
      <c r="D2953" t="s">
        <v>798</v>
      </c>
      <c r="E2953" t="s">
        <v>780</v>
      </c>
      <c r="F2953">
        <v>0</v>
      </c>
      <c r="G2953" t="s">
        <v>1349</v>
      </c>
      <c r="H2953" t="s">
        <v>3869</v>
      </c>
      <c r="J2953" s="90">
        <f t="shared" si="141"/>
        <v>18203</v>
      </c>
      <c r="K2953" s="86">
        <f t="shared" si="140"/>
        <v>643</v>
      </c>
      <c r="L2953" s="86">
        <f t="shared" si="140"/>
        <v>111</v>
      </c>
      <c r="M2953" s="86">
        <f t="shared" si="140"/>
        <v>103</v>
      </c>
      <c r="N2953" s="86">
        <f t="shared" si="140"/>
        <v>64</v>
      </c>
      <c r="O2953" s="86">
        <f t="shared" si="140"/>
        <v>0</v>
      </c>
      <c r="P2953" s="86">
        <f t="shared" si="140"/>
        <v>3</v>
      </c>
      <c r="Q2953" s="86">
        <f t="shared" si="140"/>
        <v>18203</v>
      </c>
    </row>
    <row r="2954" spans="1:17" x14ac:dyDescent="0.25">
      <c r="A2954" t="s">
        <v>3870</v>
      </c>
      <c r="B2954" t="s">
        <v>1012</v>
      </c>
      <c r="C2954" t="s">
        <v>769</v>
      </c>
      <c r="D2954" t="s">
        <v>798</v>
      </c>
      <c r="E2954" t="s">
        <v>780</v>
      </c>
      <c r="F2954">
        <v>0</v>
      </c>
      <c r="G2954" t="s">
        <v>982</v>
      </c>
      <c r="H2954" t="s">
        <v>3870</v>
      </c>
      <c r="J2954" s="90">
        <f t="shared" si="141"/>
        <v>18204</v>
      </c>
      <c r="K2954" s="86">
        <f t="shared" si="140"/>
        <v>642</v>
      </c>
      <c r="L2954" s="86">
        <f t="shared" si="140"/>
        <v>174</v>
      </c>
      <c r="M2954" s="86">
        <f t="shared" si="140"/>
        <v>103</v>
      </c>
      <c r="N2954" s="86">
        <f t="shared" si="140"/>
        <v>64</v>
      </c>
      <c r="O2954" s="86">
        <f t="shared" si="140"/>
        <v>0</v>
      </c>
      <c r="P2954" s="86">
        <f t="shared" si="140"/>
        <v>4</v>
      </c>
      <c r="Q2954" s="86">
        <f t="shared" si="140"/>
        <v>18204</v>
      </c>
    </row>
    <row r="2955" spans="1:17" x14ac:dyDescent="0.25">
      <c r="A2955" t="s">
        <v>3871</v>
      </c>
      <c r="B2955" t="s">
        <v>1012</v>
      </c>
      <c r="C2955" t="s">
        <v>769</v>
      </c>
      <c r="D2955" t="s">
        <v>798</v>
      </c>
      <c r="E2955" t="s">
        <v>780</v>
      </c>
      <c r="F2955">
        <v>0</v>
      </c>
      <c r="G2955" t="s">
        <v>1349</v>
      </c>
      <c r="H2955" t="s">
        <v>3871</v>
      </c>
      <c r="J2955" s="90">
        <f t="shared" si="141"/>
        <v>18205</v>
      </c>
      <c r="K2955" s="86">
        <f t="shared" si="140"/>
        <v>642</v>
      </c>
      <c r="L2955" s="86">
        <f t="shared" si="140"/>
        <v>174</v>
      </c>
      <c r="M2955" s="86">
        <f t="shared" si="140"/>
        <v>103</v>
      </c>
      <c r="N2955" s="86">
        <f t="shared" si="140"/>
        <v>64</v>
      </c>
      <c r="O2955" s="86">
        <f t="shared" si="140"/>
        <v>0</v>
      </c>
      <c r="P2955" s="86">
        <f t="shared" si="140"/>
        <v>3</v>
      </c>
      <c r="Q2955" s="86">
        <f t="shared" si="140"/>
        <v>18205</v>
      </c>
    </row>
    <row r="2956" spans="1:17" x14ac:dyDescent="0.25">
      <c r="A2956" t="s">
        <v>3872</v>
      </c>
      <c r="B2956" t="s">
        <v>1012</v>
      </c>
      <c r="C2956" t="s">
        <v>769</v>
      </c>
      <c r="D2956" t="s">
        <v>776</v>
      </c>
      <c r="E2956" t="s">
        <v>780</v>
      </c>
      <c r="F2956">
        <v>0</v>
      </c>
      <c r="G2956" t="s">
        <v>982</v>
      </c>
      <c r="H2956" t="s">
        <v>3872</v>
      </c>
      <c r="J2956" s="90">
        <f t="shared" si="141"/>
        <v>18206</v>
      </c>
      <c r="K2956" s="86">
        <f t="shared" si="140"/>
        <v>642</v>
      </c>
      <c r="L2956" s="86">
        <f t="shared" si="140"/>
        <v>174</v>
      </c>
      <c r="M2956" s="86">
        <f t="shared" si="140"/>
        <v>102</v>
      </c>
      <c r="N2956" s="86">
        <f t="shared" si="140"/>
        <v>64</v>
      </c>
      <c r="O2956" s="86">
        <f t="shared" si="140"/>
        <v>0</v>
      </c>
      <c r="P2956" s="86">
        <f t="shared" si="140"/>
        <v>4</v>
      </c>
      <c r="Q2956" s="86">
        <f t="shared" si="140"/>
        <v>18206</v>
      </c>
    </row>
    <row r="2957" spans="1:17" x14ac:dyDescent="0.25">
      <c r="A2957" t="s">
        <v>3873</v>
      </c>
      <c r="B2957" t="s">
        <v>1012</v>
      </c>
      <c r="C2957" t="s">
        <v>1123</v>
      </c>
      <c r="D2957" t="s">
        <v>776</v>
      </c>
      <c r="E2957" t="s">
        <v>780</v>
      </c>
      <c r="F2957">
        <v>0</v>
      </c>
      <c r="G2957" t="s">
        <v>1349</v>
      </c>
      <c r="H2957" t="s">
        <v>3873</v>
      </c>
      <c r="J2957" s="90">
        <f t="shared" si="141"/>
        <v>18207</v>
      </c>
      <c r="K2957" s="86">
        <f t="shared" si="140"/>
        <v>642</v>
      </c>
      <c r="L2957" s="86">
        <f t="shared" si="140"/>
        <v>111</v>
      </c>
      <c r="M2957" s="86">
        <f t="shared" si="140"/>
        <v>102</v>
      </c>
      <c r="N2957" s="86">
        <f t="shared" si="140"/>
        <v>64</v>
      </c>
      <c r="O2957" s="86">
        <f t="shared" si="140"/>
        <v>0</v>
      </c>
      <c r="P2957" s="86">
        <f t="shared" si="140"/>
        <v>3</v>
      </c>
      <c r="Q2957" s="86">
        <f t="shared" si="140"/>
        <v>18207</v>
      </c>
    </row>
    <row r="2958" spans="1:17" x14ac:dyDescent="0.25">
      <c r="A2958" t="s">
        <v>3874</v>
      </c>
      <c r="B2958" t="s">
        <v>1012</v>
      </c>
      <c r="C2958" t="s">
        <v>769</v>
      </c>
      <c r="D2958" t="s">
        <v>798</v>
      </c>
      <c r="E2958" t="s">
        <v>780</v>
      </c>
      <c r="F2958">
        <v>0</v>
      </c>
      <c r="G2958" t="s">
        <v>1020</v>
      </c>
      <c r="H2958" t="s">
        <v>3874</v>
      </c>
      <c r="J2958" s="90">
        <f t="shared" si="141"/>
        <v>18208</v>
      </c>
      <c r="K2958" s="86">
        <f t="shared" si="140"/>
        <v>642</v>
      </c>
      <c r="L2958" s="86">
        <f t="shared" si="140"/>
        <v>174</v>
      </c>
      <c r="M2958" s="86">
        <f t="shared" si="140"/>
        <v>103</v>
      </c>
      <c r="N2958" s="86">
        <f t="shared" si="140"/>
        <v>64</v>
      </c>
      <c r="O2958" s="86">
        <f t="shared" si="140"/>
        <v>0</v>
      </c>
      <c r="P2958" s="86">
        <f t="shared" si="140"/>
        <v>2</v>
      </c>
      <c r="Q2958" s="86">
        <f t="shared" si="140"/>
        <v>18208</v>
      </c>
    </row>
    <row r="2959" spans="1:17" x14ac:dyDescent="0.25">
      <c r="A2959" t="s">
        <v>3875</v>
      </c>
      <c r="B2959" t="s">
        <v>1281</v>
      </c>
      <c r="C2959" t="s">
        <v>769</v>
      </c>
      <c r="D2959" t="s">
        <v>798</v>
      </c>
      <c r="E2959" t="s">
        <v>780</v>
      </c>
      <c r="F2959">
        <v>0</v>
      </c>
      <c r="G2959" t="s">
        <v>1020</v>
      </c>
      <c r="H2959" t="s">
        <v>3875</v>
      </c>
      <c r="J2959" s="90">
        <f t="shared" si="141"/>
        <v>18209</v>
      </c>
      <c r="K2959" s="86">
        <f t="shared" si="140"/>
        <v>644</v>
      </c>
      <c r="L2959" s="86">
        <f t="shared" si="140"/>
        <v>174</v>
      </c>
      <c r="M2959" s="86">
        <f t="shared" si="140"/>
        <v>103</v>
      </c>
      <c r="N2959" s="86">
        <f t="shared" si="140"/>
        <v>64</v>
      </c>
      <c r="O2959" s="86">
        <f t="shared" si="140"/>
        <v>0</v>
      </c>
      <c r="P2959" s="86">
        <f t="shared" si="140"/>
        <v>2</v>
      </c>
      <c r="Q2959" s="86">
        <f t="shared" si="140"/>
        <v>18209</v>
      </c>
    </row>
    <row r="2960" spans="1:17" x14ac:dyDescent="0.25">
      <c r="A2960" t="s">
        <v>3876</v>
      </c>
      <c r="B2960" t="s">
        <v>1012</v>
      </c>
      <c r="C2960" t="s">
        <v>769</v>
      </c>
      <c r="D2960" t="s">
        <v>798</v>
      </c>
      <c r="E2960" t="s">
        <v>780</v>
      </c>
      <c r="F2960">
        <v>0</v>
      </c>
      <c r="G2960" t="s">
        <v>982</v>
      </c>
      <c r="H2960" t="s">
        <v>3876</v>
      </c>
      <c r="J2960" s="90">
        <f t="shared" si="141"/>
        <v>18210</v>
      </c>
      <c r="K2960" s="86">
        <f t="shared" si="140"/>
        <v>642</v>
      </c>
      <c r="L2960" s="86">
        <f t="shared" si="140"/>
        <v>174</v>
      </c>
      <c r="M2960" s="86">
        <f t="shared" si="140"/>
        <v>103</v>
      </c>
      <c r="N2960" s="86">
        <f t="shared" si="140"/>
        <v>64</v>
      </c>
      <c r="O2960" s="86">
        <f t="shared" si="140"/>
        <v>0</v>
      </c>
      <c r="P2960" s="86">
        <f t="shared" si="140"/>
        <v>4</v>
      </c>
      <c r="Q2960" s="86">
        <f t="shared" si="140"/>
        <v>18210</v>
      </c>
    </row>
    <row r="2961" spans="1:17" x14ac:dyDescent="0.25">
      <c r="A2961" t="s">
        <v>3877</v>
      </c>
      <c r="B2961" t="s">
        <v>1091</v>
      </c>
      <c r="C2961" t="s">
        <v>769</v>
      </c>
      <c r="D2961" t="s">
        <v>798</v>
      </c>
      <c r="E2961" t="s">
        <v>955</v>
      </c>
      <c r="F2961">
        <v>0</v>
      </c>
      <c r="G2961" t="s">
        <v>982</v>
      </c>
      <c r="H2961" t="s">
        <v>3877</v>
      </c>
      <c r="J2961" s="90">
        <f t="shared" si="141"/>
        <v>18211</v>
      </c>
      <c r="K2961" s="86">
        <f t="shared" si="140"/>
        <v>713</v>
      </c>
      <c r="L2961" s="86">
        <f t="shared" si="140"/>
        <v>174</v>
      </c>
      <c r="M2961" s="86">
        <f t="shared" si="140"/>
        <v>103</v>
      </c>
      <c r="N2961" s="86">
        <f t="shared" si="140"/>
        <v>71</v>
      </c>
      <c r="O2961" s="86">
        <f t="shared" si="140"/>
        <v>0</v>
      </c>
      <c r="P2961" s="86">
        <f t="shared" si="140"/>
        <v>4</v>
      </c>
      <c r="Q2961" s="86">
        <f t="shared" si="140"/>
        <v>18211</v>
      </c>
    </row>
    <row r="2962" spans="1:17" x14ac:dyDescent="0.25">
      <c r="A2962" t="s">
        <v>3878</v>
      </c>
      <c r="B2962" t="s">
        <v>1281</v>
      </c>
      <c r="C2962" t="s">
        <v>769</v>
      </c>
      <c r="D2962" t="s">
        <v>798</v>
      </c>
      <c r="E2962" t="s">
        <v>780</v>
      </c>
      <c r="F2962">
        <v>0</v>
      </c>
      <c r="G2962" t="s">
        <v>982</v>
      </c>
      <c r="H2962" t="s">
        <v>3878</v>
      </c>
      <c r="J2962" s="90">
        <f t="shared" si="141"/>
        <v>18212</v>
      </c>
      <c r="K2962" s="86">
        <f t="shared" si="140"/>
        <v>644</v>
      </c>
      <c r="L2962" s="86">
        <f t="shared" si="140"/>
        <v>174</v>
      </c>
      <c r="M2962" s="86">
        <f t="shared" si="140"/>
        <v>103</v>
      </c>
      <c r="N2962" s="86">
        <f t="shared" si="140"/>
        <v>64</v>
      </c>
      <c r="O2962" s="86">
        <f t="shared" si="140"/>
        <v>0</v>
      </c>
      <c r="P2962" s="86">
        <f t="shared" si="140"/>
        <v>4</v>
      </c>
      <c r="Q2962" s="86">
        <f t="shared" si="140"/>
        <v>18212</v>
      </c>
    </row>
    <row r="2963" spans="1:17" x14ac:dyDescent="0.25">
      <c r="A2963" t="s">
        <v>3879</v>
      </c>
      <c r="B2963" t="s">
        <v>1030</v>
      </c>
      <c r="C2963" t="s">
        <v>1123</v>
      </c>
      <c r="D2963" t="s">
        <v>798</v>
      </c>
      <c r="E2963" t="s">
        <v>780</v>
      </c>
      <c r="F2963">
        <v>0</v>
      </c>
      <c r="G2963" t="s">
        <v>1349</v>
      </c>
      <c r="H2963" t="s">
        <v>3879</v>
      </c>
      <c r="J2963" s="90">
        <f t="shared" si="141"/>
        <v>18213</v>
      </c>
      <c r="K2963" s="86">
        <f t="shared" si="140"/>
        <v>643</v>
      </c>
      <c r="L2963" s="86">
        <f t="shared" si="140"/>
        <v>111</v>
      </c>
      <c r="M2963" s="86">
        <f t="shared" si="140"/>
        <v>103</v>
      </c>
      <c r="N2963" s="86">
        <f t="shared" si="140"/>
        <v>64</v>
      </c>
      <c r="O2963" s="86">
        <f t="shared" si="140"/>
        <v>0</v>
      </c>
      <c r="P2963" s="86">
        <f t="shared" si="140"/>
        <v>3</v>
      </c>
      <c r="Q2963" s="86">
        <f t="shared" si="140"/>
        <v>18213</v>
      </c>
    </row>
    <row r="2964" spans="1:17" x14ac:dyDescent="0.25">
      <c r="A2964" t="s">
        <v>3880</v>
      </c>
      <c r="B2964" t="s">
        <v>1281</v>
      </c>
      <c r="C2964" t="s">
        <v>1123</v>
      </c>
      <c r="D2964" t="s">
        <v>798</v>
      </c>
      <c r="E2964" t="s">
        <v>780</v>
      </c>
      <c r="F2964">
        <v>0</v>
      </c>
      <c r="G2964" t="s">
        <v>982</v>
      </c>
      <c r="H2964" t="s">
        <v>3880</v>
      </c>
      <c r="J2964" s="90">
        <f t="shared" si="141"/>
        <v>18222</v>
      </c>
      <c r="K2964" s="86">
        <f t="shared" si="140"/>
        <v>644</v>
      </c>
      <c r="L2964" s="86">
        <f t="shared" si="140"/>
        <v>111</v>
      </c>
      <c r="M2964" s="86">
        <f t="shared" si="140"/>
        <v>103</v>
      </c>
      <c r="N2964" s="86">
        <f t="shared" si="140"/>
        <v>64</v>
      </c>
      <c r="O2964" s="86">
        <f t="shared" si="140"/>
        <v>0</v>
      </c>
      <c r="P2964" s="86">
        <f t="shared" si="140"/>
        <v>4</v>
      </c>
      <c r="Q2964" s="86">
        <f t="shared" si="140"/>
        <v>18222</v>
      </c>
    </row>
    <row r="2965" spans="1:17" x14ac:dyDescent="0.25">
      <c r="A2965" t="s">
        <v>3881</v>
      </c>
      <c r="B2965" t="s">
        <v>975</v>
      </c>
      <c r="C2965" t="s">
        <v>769</v>
      </c>
      <c r="D2965" t="s">
        <v>896</v>
      </c>
      <c r="E2965" t="s">
        <v>844</v>
      </c>
      <c r="F2965">
        <v>0</v>
      </c>
      <c r="G2965" t="s">
        <v>796</v>
      </c>
      <c r="H2965" t="s">
        <v>3881</v>
      </c>
      <c r="J2965" s="90">
        <f t="shared" si="141"/>
        <v>18301</v>
      </c>
      <c r="K2965" s="86">
        <f t="shared" si="140"/>
        <v>532</v>
      </c>
      <c r="L2965" s="86">
        <f t="shared" si="140"/>
        <v>174</v>
      </c>
      <c r="M2965" s="86">
        <f t="shared" si="140"/>
        <v>104</v>
      </c>
      <c r="N2965" s="86">
        <f t="shared" si="140"/>
        <v>53</v>
      </c>
      <c r="O2965" s="86">
        <f t="shared" si="140"/>
        <v>0</v>
      </c>
      <c r="P2965" s="86">
        <f t="shared" si="140"/>
        <v>14</v>
      </c>
      <c r="Q2965" s="86">
        <f t="shared" si="140"/>
        <v>18301</v>
      </c>
    </row>
    <row r="2966" spans="1:17" x14ac:dyDescent="0.25">
      <c r="A2966" t="s">
        <v>3882</v>
      </c>
      <c r="B2966" t="s">
        <v>975</v>
      </c>
      <c r="C2966" t="s">
        <v>1123</v>
      </c>
      <c r="D2966" t="s">
        <v>896</v>
      </c>
      <c r="E2966" t="s">
        <v>844</v>
      </c>
      <c r="F2966">
        <v>0</v>
      </c>
      <c r="G2966" t="s">
        <v>796</v>
      </c>
      <c r="H2966" t="s">
        <v>3882</v>
      </c>
      <c r="J2966" s="90">
        <f t="shared" si="141"/>
        <v>18302</v>
      </c>
      <c r="K2966" s="86">
        <f t="shared" si="140"/>
        <v>532</v>
      </c>
      <c r="L2966" s="86">
        <f t="shared" si="140"/>
        <v>111</v>
      </c>
      <c r="M2966" s="86">
        <f t="shared" si="140"/>
        <v>104</v>
      </c>
      <c r="N2966" s="86">
        <f t="shared" si="140"/>
        <v>53</v>
      </c>
      <c r="O2966" s="86">
        <f t="shared" si="140"/>
        <v>0</v>
      </c>
      <c r="P2966" s="86">
        <f t="shared" si="140"/>
        <v>14</v>
      </c>
      <c r="Q2966" s="86">
        <f t="shared" si="140"/>
        <v>18302</v>
      </c>
    </row>
    <row r="2967" spans="1:17" x14ac:dyDescent="0.25">
      <c r="A2967" t="s">
        <v>3883</v>
      </c>
      <c r="B2967" t="s">
        <v>1002</v>
      </c>
      <c r="C2967" t="s">
        <v>769</v>
      </c>
      <c r="D2967" t="s">
        <v>776</v>
      </c>
      <c r="E2967" t="s">
        <v>844</v>
      </c>
      <c r="F2967">
        <v>0</v>
      </c>
      <c r="G2967" t="s">
        <v>1020</v>
      </c>
      <c r="H2967" t="s">
        <v>3883</v>
      </c>
      <c r="J2967" s="90">
        <f t="shared" si="141"/>
        <v>18303</v>
      </c>
      <c r="K2967" s="86">
        <f t="shared" si="140"/>
        <v>536</v>
      </c>
      <c r="L2967" s="86">
        <f t="shared" si="140"/>
        <v>174</v>
      </c>
      <c r="M2967" s="86">
        <f t="shared" si="140"/>
        <v>102</v>
      </c>
      <c r="N2967" s="86">
        <f t="shared" si="140"/>
        <v>53</v>
      </c>
      <c r="O2967" s="86">
        <f t="shared" si="140"/>
        <v>0</v>
      </c>
      <c r="P2967" s="86">
        <f t="shared" si="140"/>
        <v>2</v>
      </c>
      <c r="Q2967" s="86">
        <f t="shared" si="140"/>
        <v>18303</v>
      </c>
    </row>
    <row r="2968" spans="1:17" x14ac:dyDescent="0.25">
      <c r="A2968" t="s">
        <v>3884</v>
      </c>
      <c r="B2968" t="s">
        <v>1030</v>
      </c>
      <c r="C2968" t="s">
        <v>769</v>
      </c>
      <c r="D2968" t="s">
        <v>798</v>
      </c>
      <c r="E2968" t="s">
        <v>780</v>
      </c>
      <c r="F2968">
        <v>0</v>
      </c>
      <c r="G2968" t="s">
        <v>1349</v>
      </c>
      <c r="H2968" t="s">
        <v>3884</v>
      </c>
      <c r="J2968" s="90">
        <f t="shared" si="141"/>
        <v>18304</v>
      </c>
      <c r="K2968" s="86">
        <f t="shared" si="140"/>
        <v>643</v>
      </c>
      <c r="L2968" s="86">
        <f t="shared" si="140"/>
        <v>174</v>
      </c>
      <c r="M2968" s="86">
        <f t="shared" si="140"/>
        <v>103</v>
      </c>
      <c r="N2968" s="86">
        <f t="shared" si="140"/>
        <v>64</v>
      </c>
      <c r="O2968" s="86">
        <f t="shared" si="140"/>
        <v>0</v>
      </c>
      <c r="P2968" s="86">
        <f t="shared" si="140"/>
        <v>3</v>
      </c>
      <c r="Q2968" s="86">
        <f t="shared" si="140"/>
        <v>18304</v>
      </c>
    </row>
    <row r="2969" spans="1:17" x14ac:dyDescent="0.25">
      <c r="A2969" t="s">
        <v>3885</v>
      </c>
      <c r="B2969" t="s">
        <v>1012</v>
      </c>
      <c r="C2969" t="s">
        <v>769</v>
      </c>
      <c r="D2969" t="s">
        <v>798</v>
      </c>
      <c r="E2969" t="s">
        <v>780</v>
      </c>
      <c r="F2969">
        <v>0</v>
      </c>
      <c r="G2969" t="s">
        <v>1020</v>
      </c>
      <c r="H2969" t="s">
        <v>3885</v>
      </c>
      <c r="J2969" s="90">
        <f t="shared" si="141"/>
        <v>18305</v>
      </c>
      <c r="K2969" s="86">
        <f t="shared" si="140"/>
        <v>642</v>
      </c>
      <c r="L2969" s="86">
        <f t="shared" si="140"/>
        <v>174</v>
      </c>
      <c r="M2969" s="86">
        <f t="shared" si="140"/>
        <v>103</v>
      </c>
      <c r="N2969" s="86">
        <f t="shared" si="140"/>
        <v>64</v>
      </c>
      <c r="O2969" s="86">
        <f t="shared" si="140"/>
        <v>0</v>
      </c>
      <c r="P2969" s="86">
        <f t="shared" si="140"/>
        <v>2</v>
      </c>
      <c r="Q2969" s="86">
        <f t="shared" si="140"/>
        <v>18305</v>
      </c>
    </row>
    <row r="2970" spans="1:17" x14ac:dyDescent="0.25">
      <c r="A2970" t="s">
        <v>3886</v>
      </c>
      <c r="B2970" t="s">
        <v>1281</v>
      </c>
      <c r="C2970" t="s">
        <v>769</v>
      </c>
      <c r="D2970" t="s">
        <v>798</v>
      </c>
      <c r="E2970" t="s">
        <v>780</v>
      </c>
      <c r="F2970">
        <v>0</v>
      </c>
      <c r="G2970" t="s">
        <v>982</v>
      </c>
      <c r="H2970" t="s">
        <v>3886</v>
      </c>
      <c r="J2970" s="90">
        <f t="shared" si="141"/>
        <v>18306</v>
      </c>
      <c r="K2970" s="86">
        <f t="shared" si="140"/>
        <v>644</v>
      </c>
      <c r="L2970" s="86">
        <f t="shared" si="140"/>
        <v>174</v>
      </c>
      <c r="M2970" s="86">
        <f t="shared" si="140"/>
        <v>103</v>
      </c>
      <c r="N2970" s="86">
        <f t="shared" si="140"/>
        <v>64</v>
      </c>
      <c r="O2970" s="86">
        <f t="shared" si="140"/>
        <v>0</v>
      </c>
      <c r="P2970" s="86">
        <f t="shared" si="140"/>
        <v>4</v>
      </c>
      <c r="Q2970" s="86">
        <f t="shared" si="140"/>
        <v>18306</v>
      </c>
    </row>
    <row r="2971" spans="1:17" x14ac:dyDescent="0.25">
      <c r="A2971" t="s">
        <v>3887</v>
      </c>
      <c r="B2971" t="s">
        <v>1281</v>
      </c>
      <c r="C2971" t="s">
        <v>769</v>
      </c>
      <c r="D2971" t="s">
        <v>798</v>
      </c>
      <c r="E2971" t="s">
        <v>780</v>
      </c>
      <c r="F2971">
        <v>0</v>
      </c>
      <c r="G2971" t="s">
        <v>1020</v>
      </c>
      <c r="H2971" t="s">
        <v>3887</v>
      </c>
      <c r="J2971" s="90">
        <f t="shared" si="141"/>
        <v>18308</v>
      </c>
      <c r="K2971" s="86">
        <f t="shared" si="140"/>
        <v>644</v>
      </c>
      <c r="L2971" s="86">
        <f t="shared" si="140"/>
        <v>174</v>
      </c>
      <c r="M2971" s="86">
        <f t="shared" si="140"/>
        <v>103</v>
      </c>
      <c r="N2971" s="86">
        <f t="shared" si="140"/>
        <v>64</v>
      </c>
      <c r="O2971" s="86">
        <f t="shared" si="140"/>
        <v>0</v>
      </c>
      <c r="P2971" s="86">
        <f t="shared" si="140"/>
        <v>2</v>
      </c>
      <c r="Q2971" s="86">
        <f t="shared" si="140"/>
        <v>18308</v>
      </c>
    </row>
    <row r="2972" spans="1:17" x14ac:dyDescent="0.25">
      <c r="A2972" t="s">
        <v>3888</v>
      </c>
      <c r="B2972" t="s">
        <v>1030</v>
      </c>
      <c r="C2972" t="s">
        <v>1123</v>
      </c>
      <c r="D2972" t="s">
        <v>798</v>
      </c>
      <c r="E2972" t="s">
        <v>780</v>
      </c>
      <c r="F2972">
        <v>0</v>
      </c>
      <c r="G2972" t="s">
        <v>1349</v>
      </c>
      <c r="H2972" t="s">
        <v>3888</v>
      </c>
      <c r="J2972" s="90">
        <f t="shared" si="141"/>
        <v>18314</v>
      </c>
      <c r="K2972" s="86">
        <f t="shared" si="140"/>
        <v>643</v>
      </c>
      <c r="L2972" s="86">
        <f t="shared" si="140"/>
        <v>111</v>
      </c>
      <c r="M2972" s="86">
        <f t="shared" si="140"/>
        <v>103</v>
      </c>
      <c r="N2972" s="86">
        <f t="shared" si="140"/>
        <v>64</v>
      </c>
      <c r="O2972" s="86">
        <f t="shared" si="140"/>
        <v>0</v>
      </c>
      <c r="P2972" s="86">
        <f t="shared" si="140"/>
        <v>3</v>
      </c>
      <c r="Q2972" s="86">
        <f t="shared" si="140"/>
        <v>18314</v>
      </c>
    </row>
    <row r="2973" spans="1:17" x14ac:dyDescent="0.25">
      <c r="A2973" t="s">
        <v>3889</v>
      </c>
      <c r="B2973" t="s">
        <v>1008</v>
      </c>
      <c r="C2973" t="s">
        <v>769</v>
      </c>
      <c r="D2973" t="s">
        <v>851</v>
      </c>
      <c r="E2973" t="s">
        <v>932</v>
      </c>
      <c r="F2973">
        <v>0</v>
      </c>
      <c r="G2973" t="s">
        <v>1339</v>
      </c>
      <c r="H2973" t="s">
        <v>3889</v>
      </c>
      <c r="J2973" s="90">
        <f t="shared" si="141"/>
        <v>18401</v>
      </c>
      <c r="K2973" s="86">
        <f t="shared" si="140"/>
        <v>522</v>
      </c>
      <c r="L2973" s="86">
        <f t="shared" si="140"/>
        <v>174</v>
      </c>
      <c r="M2973" s="86">
        <f t="shared" si="140"/>
        <v>101</v>
      </c>
      <c r="N2973" s="86">
        <f t="shared" si="140"/>
        <v>52</v>
      </c>
      <c r="O2973" s="86">
        <f t="shared" si="140"/>
        <v>0</v>
      </c>
      <c r="P2973" s="86">
        <f t="shared" si="140"/>
        <v>5</v>
      </c>
      <c r="Q2973" s="86">
        <f t="shared" si="140"/>
        <v>18401</v>
      </c>
    </row>
    <row r="2974" spans="1:17" x14ac:dyDescent="0.25">
      <c r="A2974" t="s">
        <v>3890</v>
      </c>
      <c r="B2974" t="s">
        <v>993</v>
      </c>
      <c r="C2974" t="s">
        <v>769</v>
      </c>
      <c r="D2974" t="s">
        <v>851</v>
      </c>
      <c r="E2974" t="s">
        <v>844</v>
      </c>
      <c r="F2974">
        <v>0</v>
      </c>
      <c r="G2974" t="s">
        <v>982</v>
      </c>
      <c r="H2974" t="s">
        <v>3890</v>
      </c>
      <c r="J2974" s="90">
        <f t="shared" si="141"/>
        <v>18402</v>
      </c>
      <c r="K2974" s="86">
        <f t="shared" si="140"/>
        <v>535</v>
      </c>
      <c r="L2974" s="86">
        <f t="shared" si="140"/>
        <v>174</v>
      </c>
      <c r="M2974" s="86">
        <f t="shared" si="140"/>
        <v>101</v>
      </c>
      <c r="N2974" s="86">
        <f t="shared" si="140"/>
        <v>53</v>
      </c>
      <c r="O2974" s="86">
        <f t="shared" si="140"/>
        <v>0</v>
      </c>
      <c r="P2974" s="86">
        <f t="shared" si="140"/>
        <v>4</v>
      </c>
      <c r="Q2974" s="86">
        <f t="shared" si="140"/>
        <v>18402</v>
      </c>
    </row>
    <row r="2975" spans="1:17" x14ac:dyDescent="0.25">
      <c r="A2975" t="s">
        <v>3891</v>
      </c>
      <c r="B2975" t="s">
        <v>1273</v>
      </c>
      <c r="C2975" t="s">
        <v>769</v>
      </c>
      <c r="D2975" t="s">
        <v>851</v>
      </c>
      <c r="E2975" t="s">
        <v>844</v>
      </c>
      <c r="F2975">
        <v>0</v>
      </c>
      <c r="G2975" t="s">
        <v>1383</v>
      </c>
      <c r="H2975" t="s">
        <v>3891</v>
      </c>
      <c r="J2975" s="90">
        <f t="shared" si="141"/>
        <v>18405</v>
      </c>
      <c r="K2975" s="86">
        <f t="shared" si="140"/>
        <v>538</v>
      </c>
      <c r="L2975" s="86">
        <f t="shared" si="140"/>
        <v>174</v>
      </c>
      <c r="M2975" s="86">
        <f t="shared" si="140"/>
        <v>101</v>
      </c>
      <c r="N2975" s="86">
        <f t="shared" si="140"/>
        <v>53</v>
      </c>
      <c r="O2975" s="86">
        <f t="shared" si="140"/>
        <v>0</v>
      </c>
      <c r="P2975" s="86">
        <f t="shared" si="140"/>
        <v>8</v>
      </c>
      <c r="Q2975" s="86">
        <f t="shared" si="140"/>
        <v>18405</v>
      </c>
    </row>
    <row r="2976" spans="1:17" x14ac:dyDescent="0.25">
      <c r="A2976" t="s">
        <v>3892</v>
      </c>
      <c r="B2976" t="s">
        <v>1012</v>
      </c>
      <c r="C2976" t="s">
        <v>769</v>
      </c>
      <c r="D2976" t="s">
        <v>851</v>
      </c>
      <c r="E2976" t="s">
        <v>780</v>
      </c>
      <c r="F2976">
        <v>0</v>
      </c>
      <c r="G2976" t="s">
        <v>1349</v>
      </c>
      <c r="H2976" t="s">
        <v>3892</v>
      </c>
      <c r="J2976" s="90">
        <f t="shared" si="141"/>
        <v>18406</v>
      </c>
      <c r="K2976" s="86">
        <f t="shared" si="140"/>
        <v>642</v>
      </c>
      <c r="L2976" s="86">
        <f t="shared" si="140"/>
        <v>174</v>
      </c>
      <c r="M2976" s="86">
        <f t="shared" si="140"/>
        <v>101</v>
      </c>
      <c r="N2976" s="86">
        <f t="shared" si="140"/>
        <v>64</v>
      </c>
      <c r="O2976" s="86">
        <f t="shared" si="140"/>
        <v>0</v>
      </c>
      <c r="P2976" s="86">
        <f t="shared" si="140"/>
        <v>3</v>
      </c>
      <c r="Q2976" s="86">
        <f t="shared" si="140"/>
        <v>18406</v>
      </c>
    </row>
    <row r="2977" spans="1:17" x14ac:dyDescent="0.25">
      <c r="A2977" t="s">
        <v>3893</v>
      </c>
      <c r="B2977" t="s">
        <v>1012</v>
      </c>
      <c r="C2977" t="s">
        <v>769</v>
      </c>
      <c r="D2977" t="s">
        <v>851</v>
      </c>
      <c r="E2977" t="s">
        <v>780</v>
      </c>
      <c r="F2977">
        <v>0</v>
      </c>
      <c r="G2977" t="s">
        <v>1020</v>
      </c>
      <c r="H2977" t="s">
        <v>3893</v>
      </c>
      <c r="J2977" s="90">
        <f t="shared" si="141"/>
        <v>18407</v>
      </c>
      <c r="K2977" s="86">
        <f t="shared" si="140"/>
        <v>642</v>
      </c>
      <c r="L2977" s="86">
        <f t="shared" si="140"/>
        <v>174</v>
      </c>
      <c r="M2977" s="86">
        <f t="shared" si="140"/>
        <v>101</v>
      </c>
      <c r="N2977" s="86">
        <f t="shared" ref="N2977:Q3040" si="142">IFERROR(+E2977+0,"")</f>
        <v>64</v>
      </c>
      <c r="O2977" s="86">
        <f t="shared" si="142"/>
        <v>0</v>
      </c>
      <c r="P2977" s="86">
        <f t="shared" si="142"/>
        <v>2</v>
      </c>
      <c r="Q2977" s="86">
        <f t="shared" si="142"/>
        <v>18407</v>
      </c>
    </row>
    <row r="2978" spans="1:17" x14ac:dyDescent="0.25">
      <c r="A2978" t="s">
        <v>3894</v>
      </c>
      <c r="B2978" t="s">
        <v>1091</v>
      </c>
      <c r="C2978" t="s">
        <v>769</v>
      </c>
      <c r="D2978" t="s">
        <v>776</v>
      </c>
      <c r="E2978" t="s">
        <v>955</v>
      </c>
      <c r="F2978">
        <v>0</v>
      </c>
      <c r="G2978" t="s">
        <v>1020</v>
      </c>
      <c r="H2978" t="s">
        <v>3894</v>
      </c>
      <c r="J2978" s="90">
        <f t="shared" si="141"/>
        <v>18408</v>
      </c>
      <c r="K2978" s="86">
        <f t="shared" ref="K2978:Q3041" si="143">IFERROR(+B2978+0,"")</f>
        <v>713</v>
      </c>
      <c r="L2978" s="86">
        <f t="shared" si="143"/>
        <v>174</v>
      </c>
      <c r="M2978" s="86">
        <f t="shared" si="143"/>
        <v>102</v>
      </c>
      <c r="N2978" s="86">
        <f t="shared" si="142"/>
        <v>71</v>
      </c>
      <c r="O2978" s="86">
        <f t="shared" si="142"/>
        <v>0</v>
      </c>
      <c r="P2978" s="86">
        <f t="shared" si="142"/>
        <v>2</v>
      </c>
      <c r="Q2978" s="86">
        <f t="shared" si="142"/>
        <v>18408</v>
      </c>
    </row>
    <row r="2979" spans="1:17" x14ac:dyDescent="0.25">
      <c r="A2979" t="s">
        <v>3895</v>
      </c>
      <c r="B2979" t="s">
        <v>1091</v>
      </c>
      <c r="C2979" t="s">
        <v>769</v>
      </c>
      <c r="D2979" t="s">
        <v>776</v>
      </c>
      <c r="E2979" t="s">
        <v>955</v>
      </c>
      <c r="F2979">
        <v>0</v>
      </c>
      <c r="G2979" t="s">
        <v>982</v>
      </c>
      <c r="H2979" t="s">
        <v>3895</v>
      </c>
      <c r="J2979" s="90">
        <f t="shared" si="141"/>
        <v>18409</v>
      </c>
      <c r="K2979" s="86">
        <f t="shared" si="143"/>
        <v>713</v>
      </c>
      <c r="L2979" s="86">
        <f t="shared" si="143"/>
        <v>174</v>
      </c>
      <c r="M2979" s="86">
        <f t="shared" si="143"/>
        <v>102</v>
      </c>
      <c r="N2979" s="86">
        <f t="shared" si="142"/>
        <v>71</v>
      </c>
      <c r="O2979" s="86">
        <f t="shared" si="142"/>
        <v>0</v>
      </c>
      <c r="P2979" s="86">
        <f t="shared" si="142"/>
        <v>4</v>
      </c>
      <c r="Q2979" s="86">
        <f t="shared" si="142"/>
        <v>18409</v>
      </c>
    </row>
    <row r="2980" spans="1:17" x14ac:dyDescent="0.25">
      <c r="A2980" t="s">
        <v>3896</v>
      </c>
      <c r="B2980" t="s">
        <v>1091</v>
      </c>
      <c r="C2980" t="s">
        <v>1123</v>
      </c>
      <c r="D2980" t="s">
        <v>798</v>
      </c>
      <c r="E2980" t="s">
        <v>955</v>
      </c>
      <c r="F2980">
        <v>0</v>
      </c>
      <c r="G2980" t="s">
        <v>878</v>
      </c>
      <c r="H2980" t="s">
        <v>3896</v>
      </c>
      <c r="J2980" s="90">
        <f t="shared" si="141"/>
        <v>18410</v>
      </c>
      <c r="K2980" s="86">
        <f t="shared" si="143"/>
        <v>713</v>
      </c>
      <c r="L2980" s="86">
        <f t="shared" si="143"/>
        <v>111</v>
      </c>
      <c r="M2980" s="86">
        <f t="shared" si="143"/>
        <v>103</v>
      </c>
      <c r="N2980" s="86">
        <f t="shared" si="142"/>
        <v>71</v>
      </c>
      <c r="O2980" s="86">
        <f t="shared" si="142"/>
        <v>0</v>
      </c>
      <c r="P2980" s="86">
        <f t="shared" si="142"/>
        <v>9</v>
      </c>
      <c r="Q2980" s="86">
        <f t="shared" si="142"/>
        <v>18410</v>
      </c>
    </row>
    <row r="2981" spans="1:17" x14ac:dyDescent="0.25">
      <c r="A2981" t="s">
        <v>3897</v>
      </c>
      <c r="B2981" t="s">
        <v>1030</v>
      </c>
      <c r="C2981" t="s">
        <v>769</v>
      </c>
      <c r="D2981" t="s">
        <v>851</v>
      </c>
      <c r="E2981" t="s">
        <v>780</v>
      </c>
      <c r="F2981">
        <v>0</v>
      </c>
      <c r="G2981" t="s">
        <v>1349</v>
      </c>
      <c r="H2981" t="s">
        <v>3897</v>
      </c>
      <c r="J2981" s="90">
        <f t="shared" si="141"/>
        <v>18411</v>
      </c>
      <c r="K2981" s="86">
        <f t="shared" si="143"/>
        <v>643</v>
      </c>
      <c r="L2981" s="86">
        <f t="shared" si="143"/>
        <v>174</v>
      </c>
      <c r="M2981" s="86">
        <f t="shared" si="143"/>
        <v>101</v>
      </c>
      <c r="N2981" s="86">
        <f t="shared" si="142"/>
        <v>64</v>
      </c>
      <c r="O2981" s="86">
        <f t="shared" si="142"/>
        <v>0</v>
      </c>
      <c r="P2981" s="86">
        <f t="shared" si="142"/>
        <v>3</v>
      </c>
      <c r="Q2981" s="86">
        <f t="shared" si="142"/>
        <v>18411</v>
      </c>
    </row>
    <row r="2982" spans="1:17" x14ac:dyDescent="0.25">
      <c r="A2982" t="s">
        <v>3898</v>
      </c>
      <c r="B2982" t="s">
        <v>3864</v>
      </c>
      <c r="C2982" t="s">
        <v>769</v>
      </c>
      <c r="D2982" t="s">
        <v>851</v>
      </c>
      <c r="E2982" t="s">
        <v>955</v>
      </c>
      <c r="F2982">
        <v>0</v>
      </c>
      <c r="G2982" t="s">
        <v>946</v>
      </c>
      <c r="H2982" t="s">
        <v>3898</v>
      </c>
      <c r="J2982" s="90">
        <f t="shared" si="141"/>
        <v>18501</v>
      </c>
      <c r="K2982" s="86">
        <f t="shared" si="143"/>
        <v>711</v>
      </c>
      <c r="L2982" s="86">
        <f t="shared" si="143"/>
        <v>174</v>
      </c>
      <c r="M2982" s="86">
        <f t="shared" si="143"/>
        <v>101</v>
      </c>
      <c r="N2982" s="86">
        <f t="shared" si="142"/>
        <v>71</v>
      </c>
      <c r="O2982" s="86">
        <f t="shared" si="142"/>
        <v>0</v>
      </c>
      <c r="P2982" s="86">
        <f t="shared" si="142"/>
        <v>11</v>
      </c>
      <c r="Q2982" s="86">
        <f t="shared" si="142"/>
        <v>18501</v>
      </c>
    </row>
    <row r="2983" spans="1:17" x14ac:dyDescent="0.25">
      <c r="A2983" t="s">
        <v>3899</v>
      </c>
      <c r="B2983" t="s">
        <v>993</v>
      </c>
      <c r="C2983" t="s">
        <v>769</v>
      </c>
      <c r="D2983" t="s">
        <v>851</v>
      </c>
      <c r="E2983" t="s">
        <v>844</v>
      </c>
      <c r="F2983">
        <v>0</v>
      </c>
      <c r="G2983" t="s">
        <v>982</v>
      </c>
      <c r="H2983" t="s">
        <v>3899</v>
      </c>
      <c r="J2983" s="90">
        <f t="shared" si="141"/>
        <v>18502</v>
      </c>
      <c r="K2983" s="86">
        <f t="shared" si="143"/>
        <v>535</v>
      </c>
      <c r="L2983" s="86">
        <f t="shared" si="143"/>
        <v>174</v>
      </c>
      <c r="M2983" s="86">
        <f t="shared" si="143"/>
        <v>101</v>
      </c>
      <c r="N2983" s="86">
        <f t="shared" si="142"/>
        <v>53</v>
      </c>
      <c r="O2983" s="86">
        <f t="shared" si="142"/>
        <v>0</v>
      </c>
      <c r="P2983" s="86">
        <f t="shared" si="142"/>
        <v>4</v>
      </c>
      <c r="Q2983" s="86">
        <f t="shared" si="142"/>
        <v>18502</v>
      </c>
    </row>
    <row r="2984" spans="1:17" x14ac:dyDescent="0.25">
      <c r="A2984" t="s">
        <v>3900</v>
      </c>
      <c r="B2984" t="s">
        <v>1012</v>
      </c>
      <c r="C2984" t="s">
        <v>769</v>
      </c>
      <c r="D2984" t="s">
        <v>851</v>
      </c>
      <c r="E2984" t="s">
        <v>780</v>
      </c>
      <c r="F2984">
        <v>0</v>
      </c>
      <c r="G2984" t="s">
        <v>982</v>
      </c>
      <c r="H2984" t="s">
        <v>3900</v>
      </c>
      <c r="J2984" s="90">
        <f t="shared" si="141"/>
        <v>18503</v>
      </c>
      <c r="K2984" s="86">
        <f t="shared" si="143"/>
        <v>642</v>
      </c>
      <c r="L2984" s="86">
        <f t="shared" si="143"/>
        <v>174</v>
      </c>
      <c r="M2984" s="86">
        <f t="shared" si="143"/>
        <v>101</v>
      </c>
      <c r="N2984" s="86">
        <f t="shared" si="142"/>
        <v>64</v>
      </c>
      <c r="O2984" s="86">
        <f t="shared" si="142"/>
        <v>0</v>
      </c>
      <c r="P2984" s="86">
        <f t="shared" si="142"/>
        <v>4</v>
      </c>
      <c r="Q2984" s="86">
        <f t="shared" si="142"/>
        <v>18503</v>
      </c>
    </row>
    <row r="2985" spans="1:17" x14ac:dyDescent="0.25">
      <c r="A2985" t="s">
        <v>3901</v>
      </c>
      <c r="B2985" t="s">
        <v>1273</v>
      </c>
      <c r="C2985" t="s">
        <v>769</v>
      </c>
      <c r="D2985" t="s">
        <v>851</v>
      </c>
      <c r="E2985" t="s">
        <v>844</v>
      </c>
      <c r="F2985">
        <v>0</v>
      </c>
      <c r="G2985" t="s">
        <v>982</v>
      </c>
      <c r="H2985" t="s">
        <v>3901</v>
      </c>
      <c r="J2985" s="90">
        <f t="shared" si="141"/>
        <v>18504</v>
      </c>
      <c r="K2985" s="86">
        <f t="shared" si="143"/>
        <v>538</v>
      </c>
      <c r="L2985" s="86">
        <f t="shared" si="143"/>
        <v>174</v>
      </c>
      <c r="M2985" s="86">
        <f t="shared" si="143"/>
        <v>101</v>
      </c>
      <c r="N2985" s="86">
        <f t="shared" si="142"/>
        <v>53</v>
      </c>
      <c r="O2985" s="86">
        <f t="shared" si="142"/>
        <v>0</v>
      </c>
      <c r="P2985" s="86">
        <f t="shared" si="142"/>
        <v>4</v>
      </c>
      <c r="Q2985" s="86">
        <f t="shared" si="142"/>
        <v>18504</v>
      </c>
    </row>
    <row r="2986" spans="1:17" x14ac:dyDescent="0.25">
      <c r="A2986" t="s">
        <v>3902</v>
      </c>
      <c r="B2986" t="s">
        <v>1273</v>
      </c>
      <c r="C2986" t="s">
        <v>769</v>
      </c>
      <c r="D2986" t="s">
        <v>851</v>
      </c>
      <c r="E2986" t="s">
        <v>844</v>
      </c>
      <c r="F2986">
        <v>0</v>
      </c>
      <c r="G2986" t="s">
        <v>982</v>
      </c>
      <c r="H2986" t="s">
        <v>3902</v>
      </c>
      <c r="J2986" s="90">
        <f t="shared" si="141"/>
        <v>18506</v>
      </c>
      <c r="K2986" s="86">
        <f t="shared" si="143"/>
        <v>538</v>
      </c>
      <c r="L2986" s="86">
        <f t="shared" si="143"/>
        <v>174</v>
      </c>
      <c r="M2986" s="86">
        <f t="shared" si="143"/>
        <v>101</v>
      </c>
      <c r="N2986" s="86">
        <f t="shared" si="142"/>
        <v>53</v>
      </c>
      <c r="O2986" s="86">
        <f t="shared" si="142"/>
        <v>0</v>
      </c>
      <c r="P2986" s="86">
        <f t="shared" si="142"/>
        <v>4</v>
      </c>
      <c r="Q2986" s="86">
        <f t="shared" si="142"/>
        <v>18506</v>
      </c>
    </row>
    <row r="2987" spans="1:17" x14ac:dyDescent="0.25">
      <c r="A2987" t="s">
        <v>3903</v>
      </c>
      <c r="B2987" t="s">
        <v>1273</v>
      </c>
      <c r="C2987" t="s">
        <v>769</v>
      </c>
      <c r="D2987" t="s">
        <v>851</v>
      </c>
      <c r="E2987" t="s">
        <v>844</v>
      </c>
      <c r="F2987">
        <v>0</v>
      </c>
      <c r="G2987" t="s">
        <v>982</v>
      </c>
      <c r="H2987" t="s">
        <v>3903</v>
      </c>
      <c r="J2987" s="90">
        <f t="shared" si="141"/>
        <v>18507</v>
      </c>
      <c r="K2987" s="86">
        <f t="shared" si="143"/>
        <v>538</v>
      </c>
      <c r="L2987" s="86">
        <f t="shared" si="143"/>
        <v>174</v>
      </c>
      <c r="M2987" s="86">
        <f t="shared" si="143"/>
        <v>101</v>
      </c>
      <c r="N2987" s="86">
        <f t="shared" si="142"/>
        <v>53</v>
      </c>
      <c r="O2987" s="86">
        <f t="shared" si="142"/>
        <v>0</v>
      </c>
      <c r="P2987" s="86">
        <f t="shared" si="142"/>
        <v>4</v>
      </c>
      <c r="Q2987" s="86">
        <f t="shared" si="142"/>
        <v>18507</v>
      </c>
    </row>
    <row r="2988" spans="1:17" x14ac:dyDescent="0.25">
      <c r="A2988" t="s">
        <v>3904</v>
      </c>
      <c r="B2988" t="s">
        <v>1030</v>
      </c>
      <c r="C2988" t="s">
        <v>769</v>
      </c>
      <c r="D2988" t="s">
        <v>851</v>
      </c>
      <c r="E2988" t="s">
        <v>780</v>
      </c>
      <c r="F2988">
        <v>0</v>
      </c>
      <c r="G2988" t="s">
        <v>982</v>
      </c>
      <c r="H2988" t="s">
        <v>3904</v>
      </c>
      <c r="J2988" s="90">
        <f t="shared" si="141"/>
        <v>18607</v>
      </c>
      <c r="K2988" s="86">
        <f t="shared" si="143"/>
        <v>643</v>
      </c>
      <c r="L2988" s="86">
        <f t="shared" si="143"/>
        <v>174</v>
      </c>
      <c r="M2988" s="86">
        <f t="shared" si="143"/>
        <v>101</v>
      </c>
      <c r="N2988" s="86">
        <f t="shared" si="142"/>
        <v>64</v>
      </c>
      <c r="O2988" s="86">
        <f t="shared" si="142"/>
        <v>0</v>
      </c>
      <c r="P2988" s="86">
        <f t="shared" si="142"/>
        <v>4</v>
      </c>
      <c r="Q2988" s="86">
        <f t="shared" si="142"/>
        <v>18607</v>
      </c>
    </row>
    <row r="2989" spans="1:17" x14ac:dyDescent="0.25">
      <c r="A2989" t="s">
        <v>3905</v>
      </c>
      <c r="B2989" t="s">
        <v>2809</v>
      </c>
      <c r="C2989" t="s">
        <v>769</v>
      </c>
      <c r="D2989" t="s">
        <v>896</v>
      </c>
      <c r="E2989" t="s">
        <v>780</v>
      </c>
      <c r="F2989">
        <v>0</v>
      </c>
      <c r="G2989" t="s">
        <v>878</v>
      </c>
      <c r="H2989" t="s">
        <v>3905</v>
      </c>
      <c r="J2989" s="90">
        <f t="shared" si="141"/>
        <v>53137</v>
      </c>
      <c r="K2989" s="86">
        <f t="shared" si="143"/>
        <v>649</v>
      </c>
      <c r="L2989" s="86">
        <f t="shared" si="143"/>
        <v>174</v>
      </c>
      <c r="M2989" s="86">
        <f t="shared" si="143"/>
        <v>104</v>
      </c>
      <c r="N2989" s="86">
        <f t="shared" si="142"/>
        <v>64</v>
      </c>
      <c r="O2989" s="86">
        <f t="shared" si="142"/>
        <v>0</v>
      </c>
      <c r="P2989" s="86">
        <f t="shared" si="142"/>
        <v>9</v>
      </c>
      <c r="Q2989" s="86">
        <f t="shared" si="142"/>
        <v>53137</v>
      </c>
    </row>
    <row r="2990" spans="1:17" x14ac:dyDescent="0.25">
      <c r="A2990" t="s">
        <v>3906</v>
      </c>
      <c r="B2990" t="s">
        <v>2809</v>
      </c>
      <c r="C2990" t="s">
        <v>769</v>
      </c>
      <c r="D2990" t="s">
        <v>896</v>
      </c>
      <c r="E2990" t="s">
        <v>780</v>
      </c>
      <c r="F2990">
        <v>0</v>
      </c>
      <c r="G2990" t="s">
        <v>1383</v>
      </c>
      <c r="H2990" t="s">
        <v>3906</v>
      </c>
      <c r="J2990" s="90">
        <f t="shared" si="141"/>
        <v>53138</v>
      </c>
      <c r="K2990" s="86">
        <f t="shared" si="143"/>
        <v>649</v>
      </c>
      <c r="L2990" s="86">
        <f t="shared" si="143"/>
        <v>174</v>
      </c>
      <c r="M2990" s="86">
        <f t="shared" si="143"/>
        <v>104</v>
      </c>
      <c r="N2990" s="86">
        <f t="shared" si="142"/>
        <v>64</v>
      </c>
      <c r="O2990" s="86">
        <f t="shared" si="142"/>
        <v>0</v>
      </c>
      <c r="P2990" s="86">
        <f t="shared" si="142"/>
        <v>8</v>
      </c>
      <c r="Q2990" s="86">
        <f t="shared" si="142"/>
        <v>53138</v>
      </c>
    </row>
    <row r="2991" spans="1:17" x14ac:dyDescent="0.25">
      <c r="A2991" t="s">
        <v>3907</v>
      </c>
      <c r="B2991" t="s">
        <v>1066</v>
      </c>
      <c r="C2991" t="s">
        <v>769</v>
      </c>
      <c r="D2991" t="s">
        <v>772</v>
      </c>
      <c r="E2991" t="s">
        <v>1067</v>
      </c>
      <c r="F2991">
        <v>0</v>
      </c>
      <c r="G2991" t="s">
        <v>3779</v>
      </c>
      <c r="H2991" t="s">
        <v>3908</v>
      </c>
      <c r="J2991" s="90" t="str">
        <f t="shared" si="141"/>
        <v>26-151001</v>
      </c>
      <c r="K2991" s="86">
        <f t="shared" si="143"/>
        <v>252</v>
      </c>
      <c r="L2991" s="86">
        <f t="shared" si="143"/>
        <v>174</v>
      </c>
      <c r="M2991" s="86">
        <f t="shared" si="143"/>
        <v>940</v>
      </c>
      <c r="N2991" s="86">
        <f t="shared" si="142"/>
        <v>25</v>
      </c>
      <c r="O2991" s="86">
        <f t="shared" si="142"/>
        <v>0</v>
      </c>
      <c r="P2991" s="86">
        <f t="shared" si="142"/>
        <v>26</v>
      </c>
      <c r="Q2991" s="86">
        <f t="shared" si="142"/>
        <v>151001</v>
      </c>
    </row>
    <row r="2992" spans="1:17" x14ac:dyDescent="0.25">
      <c r="A2992" t="s">
        <v>3909</v>
      </c>
      <c r="B2992" t="s">
        <v>1089</v>
      </c>
      <c r="C2992" t="s">
        <v>769</v>
      </c>
      <c r="D2992" t="s">
        <v>772</v>
      </c>
      <c r="E2992" t="s">
        <v>1067</v>
      </c>
      <c r="F2992">
        <v>0</v>
      </c>
      <c r="G2992" t="s">
        <v>1067</v>
      </c>
      <c r="H2992" t="s">
        <v>3908</v>
      </c>
      <c r="J2992" s="90" t="str">
        <f t="shared" si="141"/>
        <v>25-151001</v>
      </c>
      <c r="K2992" s="86">
        <f t="shared" si="143"/>
        <v>254</v>
      </c>
      <c r="L2992" s="86">
        <f t="shared" si="143"/>
        <v>174</v>
      </c>
      <c r="M2992" s="86">
        <f t="shared" si="143"/>
        <v>940</v>
      </c>
      <c r="N2992" s="86">
        <f t="shared" si="142"/>
        <v>25</v>
      </c>
      <c r="O2992" s="86">
        <f t="shared" si="142"/>
        <v>0</v>
      </c>
      <c r="P2992" s="86">
        <f t="shared" si="142"/>
        <v>25</v>
      </c>
      <c r="Q2992" s="86">
        <f t="shared" si="142"/>
        <v>151001</v>
      </c>
    </row>
    <row r="2993" spans="1:17" x14ac:dyDescent="0.25">
      <c r="A2993" t="s">
        <v>3910</v>
      </c>
      <c r="B2993" t="s">
        <v>1066</v>
      </c>
      <c r="C2993" t="s">
        <v>769</v>
      </c>
      <c r="D2993" t="s">
        <v>772</v>
      </c>
      <c r="E2993" t="s">
        <v>1067</v>
      </c>
      <c r="F2993">
        <v>0</v>
      </c>
      <c r="G2993" t="s">
        <v>1222</v>
      </c>
      <c r="H2993" t="s">
        <v>3908</v>
      </c>
      <c r="J2993" s="90" t="str">
        <f t="shared" si="141"/>
        <v>21-151001</v>
      </c>
      <c r="K2993" s="86">
        <f t="shared" si="143"/>
        <v>252</v>
      </c>
      <c r="L2993" s="86">
        <f t="shared" si="143"/>
        <v>174</v>
      </c>
      <c r="M2993" s="86">
        <f t="shared" si="143"/>
        <v>940</v>
      </c>
      <c r="N2993" s="86">
        <f t="shared" si="142"/>
        <v>25</v>
      </c>
      <c r="O2993" s="86">
        <f t="shared" si="142"/>
        <v>0</v>
      </c>
      <c r="P2993" s="86">
        <f t="shared" si="142"/>
        <v>21</v>
      </c>
      <c r="Q2993" s="86">
        <f t="shared" si="142"/>
        <v>151001</v>
      </c>
    </row>
    <row r="2994" spans="1:17" x14ac:dyDescent="0.25">
      <c r="A2994" t="s">
        <v>3911</v>
      </c>
      <c r="B2994" t="s">
        <v>1066</v>
      </c>
      <c r="C2994" t="s">
        <v>769</v>
      </c>
      <c r="D2994" t="s">
        <v>772</v>
      </c>
      <c r="E2994" t="s">
        <v>1067</v>
      </c>
      <c r="F2994">
        <v>0</v>
      </c>
      <c r="G2994" t="s">
        <v>997</v>
      </c>
      <c r="H2994" t="s">
        <v>3908</v>
      </c>
      <c r="J2994" s="90" t="str">
        <f t="shared" si="141"/>
        <v>19-151001</v>
      </c>
      <c r="K2994" s="86">
        <f t="shared" si="143"/>
        <v>252</v>
      </c>
      <c r="L2994" s="86">
        <f t="shared" si="143"/>
        <v>174</v>
      </c>
      <c r="M2994" s="86">
        <f t="shared" si="143"/>
        <v>940</v>
      </c>
      <c r="N2994" s="86">
        <f t="shared" si="142"/>
        <v>25</v>
      </c>
      <c r="O2994" s="86">
        <f t="shared" si="142"/>
        <v>0</v>
      </c>
      <c r="P2994" s="86">
        <f t="shared" si="142"/>
        <v>19</v>
      </c>
      <c r="Q2994" s="86">
        <f t="shared" si="142"/>
        <v>151001</v>
      </c>
    </row>
    <row r="2995" spans="1:17" x14ac:dyDescent="0.25">
      <c r="A2995" t="s">
        <v>3912</v>
      </c>
      <c r="B2995" t="s">
        <v>1066</v>
      </c>
      <c r="C2995" t="s">
        <v>769</v>
      </c>
      <c r="D2995" t="s">
        <v>772</v>
      </c>
      <c r="E2995" t="s">
        <v>1067</v>
      </c>
      <c r="F2995">
        <v>0</v>
      </c>
      <c r="G2995" t="s">
        <v>1135</v>
      </c>
      <c r="H2995" t="s">
        <v>3908</v>
      </c>
      <c r="J2995" s="90" t="str">
        <f t="shared" si="141"/>
        <v>22-151001</v>
      </c>
      <c r="K2995" s="86">
        <f t="shared" si="143"/>
        <v>252</v>
      </c>
      <c r="L2995" s="86">
        <f t="shared" si="143"/>
        <v>174</v>
      </c>
      <c r="M2995" s="86">
        <f t="shared" si="143"/>
        <v>940</v>
      </c>
      <c r="N2995" s="86">
        <f t="shared" si="142"/>
        <v>25</v>
      </c>
      <c r="O2995" s="86">
        <f t="shared" si="142"/>
        <v>0</v>
      </c>
      <c r="P2995" s="86">
        <f t="shared" si="142"/>
        <v>22</v>
      </c>
      <c r="Q2995" s="86">
        <f t="shared" si="142"/>
        <v>151001</v>
      </c>
    </row>
    <row r="2996" spans="1:17" x14ac:dyDescent="0.25">
      <c r="A2996" t="s">
        <v>3913</v>
      </c>
      <c r="B2996" t="s">
        <v>1089</v>
      </c>
      <c r="C2996" t="s">
        <v>769</v>
      </c>
      <c r="D2996" t="s">
        <v>772</v>
      </c>
      <c r="E2996" t="s">
        <v>1067</v>
      </c>
      <c r="F2996">
        <v>0</v>
      </c>
      <c r="G2996" t="s">
        <v>1141</v>
      </c>
      <c r="H2996" t="s">
        <v>3908</v>
      </c>
      <c r="J2996" s="90" t="str">
        <f t="shared" si="141"/>
        <v>24-151001</v>
      </c>
      <c r="K2996" s="86">
        <f t="shared" si="143"/>
        <v>254</v>
      </c>
      <c r="L2996" s="86">
        <f t="shared" si="143"/>
        <v>174</v>
      </c>
      <c r="M2996" s="86">
        <f t="shared" si="143"/>
        <v>940</v>
      </c>
      <c r="N2996" s="86">
        <f t="shared" si="142"/>
        <v>25</v>
      </c>
      <c r="O2996" s="86">
        <f t="shared" si="142"/>
        <v>0</v>
      </c>
      <c r="P2996" s="86">
        <f t="shared" si="142"/>
        <v>24</v>
      </c>
      <c r="Q2996" s="86">
        <f t="shared" si="142"/>
        <v>151001</v>
      </c>
    </row>
    <row r="2997" spans="1:17" x14ac:dyDescent="0.25">
      <c r="A2997" t="s">
        <v>3914</v>
      </c>
      <c r="B2997" t="s">
        <v>1066</v>
      </c>
      <c r="C2997" t="s">
        <v>769</v>
      </c>
      <c r="D2997" t="s">
        <v>772</v>
      </c>
      <c r="E2997" t="s">
        <v>1067</v>
      </c>
      <c r="F2997">
        <v>0</v>
      </c>
      <c r="G2997" t="s">
        <v>1145</v>
      </c>
      <c r="H2997" t="s">
        <v>3908</v>
      </c>
      <c r="J2997" s="90" t="str">
        <f t="shared" si="141"/>
        <v>23-151001</v>
      </c>
      <c r="K2997" s="86">
        <f t="shared" si="143"/>
        <v>252</v>
      </c>
      <c r="L2997" s="86">
        <f t="shared" si="143"/>
        <v>174</v>
      </c>
      <c r="M2997" s="86">
        <f t="shared" si="143"/>
        <v>940</v>
      </c>
      <c r="N2997" s="86">
        <f t="shared" si="142"/>
        <v>25</v>
      </c>
      <c r="O2997" s="86">
        <f t="shared" si="142"/>
        <v>0</v>
      </c>
      <c r="P2997" s="86">
        <f t="shared" si="142"/>
        <v>23</v>
      </c>
      <c r="Q2997" s="86">
        <f t="shared" si="142"/>
        <v>151001</v>
      </c>
    </row>
    <row r="2998" spans="1:17" x14ac:dyDescent="0.25">
      <c r="A2998" t="s">
        <v>3915</v>
      </c>
      <c r="B2998" t="s">
        <v>1066</v>
      </c>
      <c r="C2998" t="s">
        <v>769</v>
      </c>
      <c r="D2998" t="s">
        <v>772</v>
      </c>
      <c r="E2998" t="s">
        <v>1067</v>
      </c>
      <c r="F2998">
        <v>0</v>
      </c>
      <c r="G2998" t="s">
        <v>3779</v>
      </c>
      <c r="H2998" t="s">
        <v>3916</v>
      </c>
      <c r="J2998" s="90" t="str">
        <f t="shared" si="141"/>
        <v>26-151002</v>
      </c>
      <c r="K2998" s="86">
        <f t="shared" si="143"/>
        <v>252</v>
      </c>
      <c r="L2998" s="86">
        <f t="shared" si="143"/>
        <v>174</v>
      </c>
      <c r="M2998" s="86">
        <f t="shared" si="143"/>
        <v>940</v>
      </c>
      <c r="N2998" s="86">
        <f t="shared" si="142"/>
        <v>25</v>
      </c>
      <c r="O2998" s="86">
        <f t="shared" si="142"/>
        <v>0</v>
      </c>
      <c r="P2998" s="86">
        <f t="shared" si="142"/>
        <v>26</v>
      </c>
      <c r="Q2998" s="86">
        <f t="shared" si="142"/>
        <v>151002</v>
      </c>
    </row>
    <row r="2999" spans="1:17" x14ac:dyDescent="0.25">
      <c r="A2999" t="s">
        <v>3917</v>
      </c>
      <c r="B2999" t="s">
        <v>1066</v>
      </c>
      <c r="C2999" t="s">
        <v>769</v>
      </c>
      <c r="D2999" t="s">
        <v>772</v>
      </c>
      <c r="E2999" t="s">
        <v>1067</v>
      </c>
      <c r="F2999">
        <v>0</v>
      </c>
      <c r="G2999" t="s">
        <v>3779</v>
      </c>
      <c r="H2999" t="s">
        <v>3918</v>
      </c>
      <c r="J2999" s="90" t="str">
        <f t="shared" si="141"/>
        <v>26-151003</v>
      </c>
      <c r="K2999" s="86">
        <f t="shared" si="143"/>
        <v>252</v>
      </c>
      <c r="L2999" s="86">
        <f t="shared" si="143"/>
        <v>174</v>
      </c>
      <c r="M2999" s="86">
        <f t="shared" si="143"/>
        <v>940</v>
      </c>
      <c r="N2999" s="86">
        <f t="shared" si="142"/>
        <v>25</v>
      </c>
      <c r="O2999" s="86">
        <f t="shared" si="142"/>
        <v>0</v>
      </c>
      <c r="P2999" s="86">
        <f t="shared" si="142"/>
        <v>26</v>
      </c>
      <c r="Q2999" s="86">
        <f t="shared" si="142"/>
        <v>151003</v>
      </c>
    </row>
    <row r="3000" spans="1:17" x14ac:dyDescent="0.25">
      <c r="A3000" t="s">
        <v>3919</v>
      </c>
      <c r="B3000" t="s">
        <v>1066</v>
      </c>
      <c r="C3000" t="s">
        <v>769</v>
      </c>
      <c r="D3000" t="s">
        <v>772</v>
      </c>
      <c r="E3000" t="s">
        <v>1067</v>
      </c>
      <c r="F3000">
        <v>0</v>
      </c>
      <c r="G3000" t="s">
        <v>3779</v>
      </c>
      <c r="H3000" t="s">
        <v>3920</v>
      </c>
      <c r="J3000" s="90" t="str">
        <f t="shared" si="141"/>
        <v>26-151004</v>
      </c>
      <c r="K3000" s="86">
        <f t="shared" si="143"/>
        <v>252</v>
      </c>
      <c r="L3000" s="86">
        <f t="shared" si="143"/>
        <v>174</v>
      </c>
      <c r="M3000" s="86">
        <f t="shared" si="143"/>
        <v>940</v>
      </c>
      <c r="N3000" s="86">
        <f t="shared" si="142"/>
        <v>25</v>
      </c>
      <c r="O3000" s="86">
        <f t="shared" si="142"/>
        <v>0</v>
      </c>
      <c r="P3000" s="86">
        <f t="shared" si="142"/>
        <v>26</v>
      </c>
      <c r="Q3000" s="86">
        <f t="shared" si="142"/>
        <v>151004</v>
      </c>
    </row>
    <row r="3001" spans="1:17" x14ac:dyDescent="0.25">
      <c r="A3001" t="s">
        <v>3921</v>
      </c>
      <c r="B3001" t="s">
        <v>1066</v>
      </c>
      <c r="C3001" t="s">
        <v>769</v>
      </c>
      <c r="D3001" t="s">
        <v>772</v>
      </c>
      <c r="E3001" t="s">
        <v>1067</v>
      </c>
      <c r="F3001">
        <v>0</v>
      </c>
      <c r="G3001" t="s">
        <v>3779</v>
      </c>
      <c r="H3001" t="s">
        <v>3922</v>
      </c>
      <c r="J3001" s="90" t="str">
        <f t="shared" si="141"/>
        <v>26-151005</v>
      </c>
      <c r="K3001" s="86">
        <f t="shared" si="143"/>
        <v>252</v>
      </c>
      <c r="L3001" s="86">
        <f t="shared" si="143"/>
        <v>174</v>
      </c>
      <c r="M3001" s="86">
        <f t="shared" si="143"/>
        <v>940</v>
      </c>
      <c r="N3001" s="86">
        <f t="shared" si="142"/>
        <v>25</v>
      </c>
      <c r="O3001" s="86">
        <f t="shared" si="142"/>
        <v>0</v>
      </c>
      <c r="P3001" s="86">
        <f t="shared" si="142"/>
        <v>26</v>
      </c>
      <c r="Q3001" s="86">
        <f t="shared" si="142"/>
        <v>151005</v>
      </c>
    </row>
    <row r="3002" spans="1:17" x14ac:dyDescent="0.25">
      <c r="A3002" t="s">
        <v>3923</v>
      </c>
      <c r="B3002" t="s">
        <v>1066</v>
      </c>
      <c r="C3002" t="s">
        <v>769</v>
      </c>
      <c r="D3002" t="s">
        <v>772</v>
      </c>
      <c r="E3002" t="s">
        <v>1067</v>
      </c>
      <c r="F3002">
        <v>0</v>
      </c>
      <c r="G3002" t="s">
        <v>3779</v>
      </c>
      <c r="H3002" t="s">
        <v>3924</v>
      </c>
      <c r="J3002" s="90" t="str">
        <f t="shared" si="141"/>
        <v>26-151007</v>
      </c>
      <c r="K3002" s="86">
        <f t="shared" si="143"/>
        <v>252</v>
      </c>
      <c r="L3002" s="86">
        <f t="shared" si="143"/>
        <v>174</v>
      </c>
      <c r="M3002" s="86">
        <f t="shared" si="143"/>
        <v>940</v>
      </c>
      <c r="N3002" s="86">
        <f t="shared" si="142"/>
        <v>25</v>
      </c>
      <c r="O3002" s="86">
        <f t="shared" si="142"/>
        <v>0</v>
      </c>
      <c r="P3002" s="86">
        <f t="shared" si="142"/>
        <v>26</v>
      </c>
      <c r="Q3002" s="86">
        <f t="shared" si="142"/>
        <v>151007</v>
      </c>
    </row>
    <row r="3003" spans="1:17" x14ac:dyDescent="0.25">
      <c r="A3003" t="s">
        <v>3925</v>
      </c>
      <c r="B3003" t="s">
        <v>1066</v>
      </c>
      <c r="C3003" t="s">
        <v>769</v>
      </c>
      <c r="D3003" t="s">
        <v>772</v>
      </c>
      <c r="E3003" t="s">
        <v>1067</v>
      </c>
      <c r="F3003">
        <v>0</v>
      </c>
      <c r="G3003" t="s">
        <v>3779</v>
      </c>
      <c r="H3003" t="s">
        <v>3926</v>
      </c>
      <c r="J3003" s="90" t="str">
        <f t="shared" si="141"/>
        <v>26-151008</v>
      </c>
      <c r="K3003" s="86">
        <f t="shared" si="143"/>
        <v>252</v>
      </c>
      <c r="L3003" s="86">
        <f t="shared" si="143"/>
        <v>174</v>
      </c>
      <c r="M3003" s="86">
        <f t="shared" si="143"/>
        <v>940</v>
      </c>
      <c r="N3003" s="86">
        <f t="shared" si="142"/>
        <v>25</v>
      </c>
      <c r="O3003" s="86">
        <f t="shared" si="142"/>
        <v>0</v>
      </c>
      <c r="P3003" s="86">
        <f t="shared" si="142"/>
        <v>26</v>
      </c>
      <c r="Q3003" s="86">
        <f t="shared" si="142"/>
        <v>151008</v>
      </c>
    </row>
    <row r="3004" spans="1:17" x14ac:dyDescent="0.25">
      <c r="A3004" t="s">
        <v>3927</v>
      </c>
      <c r="B3004" t="s">
        <v>1066</v>
      </c>
      <c r="C3004" t="s">
        <v>769</v>
      </c>
      <c r="D3004" t="s">
        <v>772</v>
      </c>
      <c r="E3004" t="s">
        <v>1067</v>
      </c>
      <c r="F3004">
        <v>0</v>
      </c>
      <c r="G3004" t="s">
        <v>3779</v>
      </c>
      <c r="H3004" t="s">
        <v>3928</v>
      </c>
      <c r="J3004" s="90" t="str">
        <f t="shared" si="141"/>
        <v>26-151009</v>
      </c>
      <c r="K3004" s="86">
        <f t="shared" si="143"/>
        <v>252</v>
      </c>
      <c r="L3004" s="86">
        <f t="shared" si="143"/>
        <v>174</v>
      </c>
      <c r="M3004" s="86">
        <f t="shared" si="143"/>
        <v>940</v>
      </c>
      <c r="N3004" s="86">
        <f t="shared" si="142"/>
        <v>25</v>
      </c>
      <c r="O3004" s="86">
        <f t="shared" si="142"/>
        <v>0</v>
      </c>
      <c r="P3004" s="86">
        <f t="shared" si="142"/>
        <v>26</v>
      </c>
      <c r="Q3004" s="86">
        <f t="shared" si="142"/>
        <v>151009</v>
      </c>
    </row>
    <row r="3005" spans="1:17" x14ac:dyDescent="0.25">
      <c r="A3005" t="s">
        <v>3929</v>
      </c>
      <c r="B3005" t="s">
        <v>1066</v>
      </c>
      <c r="C3005" t="s">
        <v>769</v>
      </c>
      <c r="D3005" t="s">
        <v>772</v>
      </c>
      <c r="E3005" t="s">
        <v>1067</v>
      </c>
      <c r="F3005">
        <v>0</v>
      </c>
      <c r="G3005" t="s">
        <v>3779</v>
      </c>
      <c r="H3005" t="s">
        <v>3930</v>
      </c>
      <c r="J3005" s="90" t="str">
        <f t="shared" si="141"/>
        <v>26-151010</v>
      </c>
      <c r="K3005" s="86">
        <f t="shared" si="143"/>
        <v>252</v>
      </c>
      <c r="L3005" s="86">
        <f t="shared" si="143"/>
        <v>174</v>
      </c>
      <c r="M3005" s="86">
        <f t="shared" si="143"/>
        <v>940</v>
      </c>
      <c r="N3005" s="86">
        <f t="shared" si="142"/>
        <v>25</v>
      </c>
      <c r="O3005" s="86">
        <f t="shared" si="142"/>
        <v>0</v>
      </c>
      <c r="P3005" s="86">
        <f t="shared" si="142"/>
        <v>26</v>
      </c>
      <c r="Q3005" s="86">
        <f t="shared" si="142"/>
        <v>151010</v>
      </c>
    </row>
    <row r="3006" spans="1:17" x14ac:dyDescent="0.25">
      <c r="A3006" t="s">
        <v>3931</v>
      </c>
      <c r="B3006" t="s">
        <v>1066</v>
      </c>
      <c r="C3006" t="s">
        <v>769</v>
      </c>
      <c r="D3006" t="s">
        <v>772</v>
      </c>
      <c r="E3006" t="s">
        <v>1067</v>
      </c>
      <c r="F3006">
        <v>0</v>
      </c>
      <c r="G3006" t="s">
        <v>3779</v>
      </c>
      <c r="H3006" t="s">
        <v>3932</v>
      </c>
      <c r="J3006" s="90" t="str">
        <f t="shared" si="141"/>
        <v>26-151011</v>
      </c>
      <c r="K3006" s="86">
        <f t="shared" si="143"/>
        <v>252</v>
      </c>
      <c r="L3006" s="86">
        <f t="shared" si="143"/>
        <v>174</v>
      </c>
      <c r="M3006" s="86">
        <f t="shared" si="143"/>
        <v>940</v>
      </c>
      <c r="N3006" s="86">
        <f t="shared" si="142"/>
        <v>25</v>
      </c>
      <c r="O3006" s="86">
        <f t="shared" si="142"/>
        <v>0</v>
      </c>
      <c r="P3006" s="86">
        <f t="shared" si="142"/>
        <v>26</v>
      </c>
      <c r="Q3006" s="86">
        <f t="shared" si="142"/>
        <v>151011</v>
      </c>
    </row>
    <row r="3007" spans="1:17" x14ac:dyDescent="0.25">
      <c r="A3007" t="s">
        <v>3933</v>
      </c>
      <c r="B3007" t="s">
        <v>1066</v>
      </c>
      <c r="C3007" t="s">
        <v>769</v>
      </c>
      <c r="D3007" t="s">
        <v>772</v>
      </c>
      <c r="E3007" t="s">
        <v>1067</v>
      </c>
      <c r="F3007">
        <v>0</v>
      </c>
      <c r="G3007" t="s">
        <v>3934</v>
      </c>
      <c r="H3007" t="s">
        <v>3935</v>
      </c>
      <c r="J3007" s="90" t="str">
        <f t="shared" si="141"/>
        <v>27-151101</v>
      </c>
      <c r="K3007" s="86">
        <f t="shared" si="143"/>
        <v>252</v>
      </c>
      <c r="L3007" s="86">
        <f t="shared" si="143"/>
        <v>174</v>
      </c>
      <c r="M3007" s="86">
        <f t="shared" si="143"/>
        <v>940</v>
      </c>
      <c r="N3007" s="86">
        <f t="shared" si="142"/>
        <v>25</v>
      </c>
      <c r="O3007" s="86">
        <f t="shared" si="142"/>
        <v>0</v>
      </c>
      <c r="P3007" s="86">
        <f t="shared" si="142"/>
        <v>27</v>
      </c>
      <c r="Q3007" s="86">
        <f t="shared" si="142"/>
        <v>151101</v>
      </c>
    </row>
    <row r="3008" spans="1:17" x14ac:dyDescent="0.25">
      <c r="A3008" t="s">
        <v>3936</v>
      </c>
      <c r="B3008" t="s">
        <v>1066</v>
      </c>
      <c r="C3008" t="s">
        <v>769</v>
      </c>
      <c r="D3008" t="s">
        <v>772</v>
      </c>
      <c r="E3008" t="s">
        <v>1067</v>
      </c>
      <c r="F3008">
        <v>0</v>
      </c>
      <c r="G3008" t="s">
        <v>1489</v>
      </c>
      <c r="H3008" t="s">
        <v>3935</v>
      </c>
      <c r="J3008" s="90" t="str">
        <f t="shared" si="141"/>
        <v>16-151101</v>
      </c>
      <c r="K3008" s="86">
        <f t="shared" si="143"/>
        <v>252</v>
      </c>
      <c r="L3008" s="86">
        <f t="shared" si="143"/>
        <v>174</v>
      </c>
      <c r="M3008" s="86">
        <f t="shared" si="143"/>
        <v>940</v>
      </c>
      <c r="N3008" s="86">
        <f t="shared" si="142"/>
        <v>25</v>
      </c>
      <c r="O3008" s="86">
        <f t="shared" si="142"/>
        <v>0</v>
      </c>
      <c r="P3008" s="86">
        <f t="shared" si="142"/>
        <v>16</v>
      </c>
      <c r="Q3008" s="86">
        <f t="shared" si="142"/>
        <v>151101</v>
      </c>
    </row>
    <row r="3009" spans="1:17" x14ac:dyDescent="0.25">
      <c r="A3009" t="s">
        <v>3937</v>
      </c>
      <c r="B3009" t="s">
        <v>1066</v>
      </c>
      <c r="C3009" t="s">
        <v>769</v>
      </c>
      <c r="D3009" t="s">
        <v>896</v>
      </c>
      <c r="E3009" t="s">
        <v>1067</v>
      </c>
      <c r="F3009">
        <v>0</v>
      </c>
      <c r="G3009" t="s">
        <v>3765</v>
      </c>
      <c r="H3009" t="s">
        <v>3938</v>
      </c>
      <c r="J3009" s="90" t="str">
        <f t="shared" si="141"/>
        <v>15-151401</v>
      </c>
      <c r="K3009" s="86">
        <f t="shared" si="143"/>
        <v>252</v>
      </c>
      <c r="L3009" s="86">
        <f t="shared" si="143"/>
        <v>174</v>
      </c>
      <c r="M3009" s="86">
        <f t="shared" si="143"/>
        <v>104</v>
      </c>
      <c r="N3009" s="86">
        <f t="shared" si="142"/>
        <v>25</v>
      </c>
      <c r="O3009" s="86">
        <f t="shared" si="142"/>
        <v>0</v>
      </c>
      <c r="P3009" s="86">
        <f t="shared" si="142"/>
        <v>15</v>
      </c>
      <c r="Q3009" s="86">
        <f t="shared" si="142"/>
        <v>151401</v>
      </c>
    </row>
    <row r="3010" spans="1:17" x14ac:dyDescent="0.25">
      <c r="A3010" t="s">
        <v>3939</v>
      </c>
      <c r="B3010" t="s">
        <v>1066</v>
      </c>
      <c r="C3010" t="s">
        <v>769</v>
      </c>
      <c r="D3010" t="s">
        <v>896</v>
      </c>
      <c r="E3010" t="s">
        <v>1067</v>
      </c>
      <c r="F3010">
        <v>0</v>
      </c>
      <c r="G3010" t="s">
        <v>1116</v>
      </c>
      <c r="H3010" t="s">
        <v>3938</v>
      </c>
      <c r="J3010" s="90" t="str">
        <f t="shared" ref="J3010:J3073" si="144">IFERROR(+A3010+0,A3010)</f>
        <v>17-151401</v>
      </c>
      <c r="K3010" s="86">
        <f t="shared" si="143"/>
        <v>252</v>
      </c>
      <c r="L3010" s="86">
        <f t="shared" si="143"/>
        <v>174</v>
      </c>
      <c r="M3010" s="86">
        <f t="shared" si="143"/>
        <v>104</v>
      </c>
      <c r="N3010" s="86">
        <f t="shared" si="142"/>
        <v>25</v>
      </c>
      <c r="O3010" s="86">
        <f t="shared" si="142"/>
        <v>0</v>
      </c>
      <c r="P3010" s="86">
        <f t="shared" si="142"/>
        <v>17</v>
      </c>
      <c r="Q3010" s="86">
        <f t="shared" si="142"/>
        <v>151401</v>
      </c>
    </row>
    <row r="3011" spans="1:17" x14ac:dyDescent="0.25">
      <c r="A3011" t="s">
        <v>3940</v>
      </c>
      <c r="B3011" t="s">
        <v>1066</v>
      </c>
      <c r="C3011" t="s">
        <v>769</v>
      </c>
      <c r="D3011" t="s">
        <v>896</v>
      </c>
      <c r="E3011" t="s">
        <v>1067</v>
      </c>
      <c r="F3011">
        <v>0</v>
      </c>
      <c r="G3011" t="s">
        <v>3769</v>
      </c>
      <c r="H3011" t="s">
        <v>3938</v>
      </c>
      <c r="J3011" s="90" t="str">
        <f t="shared" si="144"/>
        <v>18-151401</v>
      </c>
      <c r="K3011" s="86">
        <f t="shared" si="143"/>
        <v>252</v>
      </c>
      <c r="L3011" s="86">
        <f t="shared" si="143"/>
        <v>174</v>
      </c>
      <c r="M3011" s="86">
        <f t="shared" si="143"/>
        <v>104</v>
      </c>
      <c r="N3011" s="86">
        <f t="shared" si="142"/>
        <v>25</v>
      </c>
      <c r="O3011" s="86">
        <f t="shared" si="142"/>
        <v>0</v>
      </c>
      <c r="P3011" s="86">
        <f t="shared" si="142"/>
        <v>18</v>
      </c>
      <c r="Q3011" s="86">
        <f t="shared" si="142"/>
        <v>151401</v>
      </c>
    </row>
    <row r="3012" spans="1:17" x14ac:dyDescent="0.25">
      <c r="A3012" t="s">
        <v>3941</v>
      </c>
      <c r="B3012" t="s">
        <v>1066</v>
      </c>
      <c r="C3012" t="s">
        <v>769</v>
      </c>
      <c r="D3012" t="s">
        <v>928</v>
      </c>
      <c r="E3012" t="s">
        <v>1067</v>
      </c>
      <c r="F3012">
        <v>0</v>
      </c>
      <c r="G3012" t="s">
        <v>773</v>
      </c>
      <c r="H3012" t="s">
        <v>3942</v>
      </c>
      <c r="J3012" s="90" t="str">
        <f t="shared" si="144"/>
        <v>20-151501</v>
      </c>
      <c r="K3012" s="86">
        <f t="shared" si="143"/>
        <v>252</v>
      </c>
      <c r="L3012" s="86">
        <f t="shared" si="143"/>
        <v>174</v>
      </c>
      <c r="M3012" s="86">
        <f t="shared" si="143"/>
        <v>105</v>
      </c>
      <c r="N3012" s="86">
        <f t="shared" si="142"/>
        <v>25</v>
      </c>
      <c r="O3012" s="86">
        <f t="shared" si="142"/>
        <v>0</v>
      </c>
      <c r="P3012" s="86">
        <f t="shared" si="142"/>
        <v>20</v>
      </c>
      <c r="Q3012" s="86">
        <f t="shared" si="142"/>
        <v>151501</v>
      </c>
    </row>
    <row r="3013" spans="1:17" x14ac:dyDescent="0.25">
      <c r="A3013" t="s">
        <v>3943</v>
      </c>
      <c r="B3013" t="s">
        <v>1066</v>
      </c>
      <c r="C3013" t="s">
        <v>769</v>
      </c>
      <c r="D3013" t="s">
        <v>851</v>
      </c>
      <c r="E3013" t="s">
        <v>1067</v>
      </c>
      <c r="F3013">
        <v>0</v>
      </c>
      <c r="G3013" t="s">
        <v>1222</v>
      </c>
      <c r="H3013" t="s">
        <v>3944</v>
      </c>
      <c r="J3013" s="90" t="str">
        <f t="shared" si="144"/>
        <v>21-152001</v>
      </c>
      <c r="K3013" s="86">
        <f t="shared" si="143"/>
        <v>252</v>
      </c>
      <c r="L3013" s="86">
        <f t="shared" si="143"/>
        <v>174</v>
      </c>
      <c r="M3013" s="86">
        <f t="shared" si="143"/>
        <v>101</v>
      </c>
      <c r="N3013" s="86">
        <f t="shared" si="142"/>
        <v>25</v>
      </c>
      <c r="O3013" s="86">
        <f t="shared" si="142"/>
        <v>0</v>
      </c>
      <c r="P3013" s="86">
        <f t="shared" si="142"/>
        <v>21</v>
      </c>
      <c r="Q3013" s="86">
        <f t="shared" si="142"/>
        <v>152001</v>
      </c>
    </row>
    <row r="3014" spans="1:17" x14ac:dyDescent="0.25">
      <c r="A3014" t="s">
        <v>3945</v>
      </c>
      <c r="B3014" t="s">
        <v>1066</v>
      </c>
      <c r="C3014" t="s">
        <v>769</v>
      </c>
      <c r="D3014" t="s">
        <v>772</v>
      </c>
      <c r="E3014" t="s">
        <v>1067</v>
      </c>
      <c r="F3014">
        <v>0</v>
      </c>
      <c r="G3014" t="s">
        <v>1489</v>
      </c>
      <c r="H3014" t="s">
        <v>3946</v>
      </c>
      <c r="J3014" s="90" t="str">
        <f t="shared" si="144"/>
        <v>16-152101</v>
      </c>
      <c r="K3014" s="86">
        <f t="shared" si="143"/>
        <v>252</v>
      </c>
      <c r="L3014" s="86">
        <f t="shared" si="143"/>
        <v>174</v>
      </c>
      <c r="M3014" s="86">
        <f t="shared" si="143"/>
        <v>940</v>
      </c>
      <c r="N3014" s="86">
        <f t="shared" si="142"/>
        <v>25</v>
      </c>
      <c r="O3014" s="86">
        <f t="shared" si="142"/>
        <v>0</v>
      </c>
      <c r="P3014" s="86">
        <f t="shared" si="142"/>
        <v>16</v>
      </c>
      <c r="Q3014" s="86">
        <f t="shared" si="142"/>
        <v>152101</v>
      </c>
    </row>
    <row r="3015" spans="1:17" x14ac:dyDescent="0.25">
      <c r="A3015" t="s">
        <v>3947</v>
      </c>
      <c r="B3015" t="s">
        <v>1066</v>
      </c>
      <c r="C3015" t="s">
        <v>769</v>
      </c>
      <c r="D3015" t="s">
        <v>896</v>
      </c>
      <c r="E3015" t="s">
        <v>1067</v>
      </c>
      <c r="F3015">
        <v>0</v>
      </c>
      <c r="G3015" t="s">
        <v>3765</v>
      </c>
      <c r="H3015" t="s">
        <v>3948</v>
      </c>
      <c r="J3015" s="90" t="str">
        <f t="shared" si="144"/>
        <v>15-152401</v>
      </c>
      <c r="K3015" s="86">
        <f t="shared" si="143"/>
        <v>252</v>
      </c>
      <c r="L3015" s="86">
        <f t="shared" si="143"/>
        <v>174</v>
      </c>
      <c r="M3015" s="86">
        <f t="shared" si="143"/>
        <v>104</v>
      </c>
      <c r="N3015" s="86">
        <f t="shared" si="142"/>
        <v>25</v>
      </c>
      <c r="O3015" s="86">
        <f t="shared" si="142"/>
        <v>0</v>
      </c>
      <c r="P3015" s="86">
        <f t="shared" si="142"/>
        <v>15</v>
      </c>
      <c r="Q3015" s="86">
        <f t="shared" si="142"/>
        <v>152401</v>
      </c>
    </row>
    <row r="3016" spans="1:17" x14ac:dyDescent="0.25">
      <c r="A3016" t="s">
        <v>3949</v>
      </c>
      <c r="B3016" t="s">
        <v>1066</v>
      </c>
      <c r="C3016" t="s">
        <v>769</v>
      </c>
      <c r="D3016" t="s">
        <v>896</v>
      </c>
      <c r="E3016" t="s">
        <v>1067</v>
      </c>
      <c r="F3016">
        <v>0</v>
      </c>
      <c r="G3016" t="s">
        <v>3769</v>
      </c>
      <c r="H3016" t="s">
        <v>3948</v>
      </c>
      <c r="J3016" s="90" t="str">
        <f t="shared" si="144"/>
        <v>18-152401</v>
      </c>
      <c r="K3016" s="86">
        <f t="shared" si="143"/>
        <v>252</v>
      </c>
      <c r="L3016" s="86">
        <f t="shared" si="143"/>
        <v>174</v>
      </c>
      <c r="M3016" s="86">
        <f t="shared" si="143"/>
        <v>104</v>
      </c>
      <c r="N3016" s="86">
        <f t="shared" si="142"/>
        <v>25</v>
      </c>
      <c r="O3016" s="86">
        <f t="shared" si="142"/>
        <v>0</v>
      </c>
      <c r="P3016" s="86">
        <f t="shared" si="142"/>
        <v>18</v>
      </c>
      <c r="Q3016" s="86">
        <f t="shared" si="142"/>
        <v>152401</v>
      </c>
    </row>
    <row r="3017" spans="1:17" x14ac:dyDescent="0.25">
      <c r="A3017" t="s">
        <v>3950</v>
      </c>
      <c r="B3017" t="s">
        <v>1066</v>
      </c>
      <c r="C3017" t="s">
        <v>769</v>
      </c>
      <c r="D3017" t="s">
        <v>896</v>
      </c>
      <c r="E3017" t="s">
        <v>1067</v>
      </c>
      <c r="F3017">
        <v>0</v>
      </c>
      <c r="G3017" t="s">
        <v>1116</v>
      </c>
      <c r="H3017" t="s">
        <v>3948</v>
      </c>
      <c r="J3017" s="90" t="str">
        <f t="shared" si="144"/>
        <v>17-152401</v>
      </c>
      <c r="K3017" s="86">
        <f t="shared" si="143"/>
        <v>252</v>
      </c>
      <c r="L3017" s="86">
        <f t="shared" si="143"/>
        <v>174</v>
      </c>
      <c r="M3017" s="86">
        <f t="shared" si="143"/>
        <v>104</v>
      </c>
      <c r="N3017" s="86">
        <f t="shared" si="142"/>
        <v>25</v>
      </c>
      <c r="O3017" s="86">
        <f t="shared" si="142"/>
        <v>0</v>
      </c>
      <c r="P3017" s="86">
        <f t="shared" si="142"/>
        <v>17</v>
      </c>
      <c r="Q3017" s="86">
        <f t="shared" si="142"/>
        <v>152401</v>
      </c>
    </row>
    <row r="3018" spans="1:17" x14ac:dyDescent="0.25">
      <c r="A3018" t="s">
        <v>3951</v>
      </c>
      <c r="B3018" t="s">
        <v>1066</v>
      </c>
      <c r="C3018" t="s">
        <v>769</v>
      </c>
      <c r="D3018" t="s">
        <v>896</v>
      </c>
      <c r="E3018" t="s">
        <v>1067</v>
      </c>
      <c r="F3018">
        <v>0</v>
      </c>
      <c r="G3018" t="s">
        <v>3769</v>
      </c>
      <c r="H3018" t="s">
        <v>3952</v>
      </c>
      <c r="J3018" s="90" t="str">
        <f t="shared" si="144"/>
        <v>18-152402</v>
      </c>
      <c r="K3018" s="86">
        <f t="shared" si="143"/>
        <v>252</v>
      </c>
      <c r="L3018" s="86">
        <f t="shared" si="143"/>
        <v>174</v>
      </c>
      <c r="M3018" s="86">
        <f t="shared" si="143"/>
        <v>104</v>
      </c>
      <c r="N3018" s="86">
        <f t="shared" si="142"/>
        <v>25</v>
      </c>
      <c r="O3018" s="86">
        <f t="shared" si="142"/>
        <v>0</v>
      </c>
      <c r="P3018" s="86">
        <f t="shared" si="142"/>
        <v>18</v>
      </c>
      <c r="Q3018" s="86">
        <f t="shared" si="142"/>
        <v>152402</v>
      </c>
    </row>
    <row r="3019" spans="1:17" x14ac:dyDescent="0.25">
      <c r="A3019" t="s">
        <v>3953</v>
      </c>
      <c r="B3019" t="s">
        <v>1066</v>
      </c>
      <c r="C3019" t="s">
        <v>769</v>
      </c>
      <c r="D3019" t="s">
        <v>896</v>
      </c>
      <c r="E3019" t="s">
        <v>1067</v>
      </c>
      <c r="F3019">
        <v>0</v>
      </c>
      <c r="G3019" t="s">
        <v>3765</v>
      </c>
      <c r="H3019" t="s">
        <v>3952</v>
      </c>
      <c r="J3019" s="90" t="str">
        <f t="shared" si="144"/>
        <v>15-152402</v>
      </c>
      <c r="K3019" s="86">
        <f t="shared" si="143"/>
        <v>252</v>
      </c>
      <c r="L3019" s="86">
        <f t="shared" si="143"/>
        <v>174</v>
      </c>
      <c r="M3019" s="86">
        <f t="shared" si="143"/>
        <v>104</v>
      </c>
      <c r="N3019" s="86">
        <f t="shared" si="142"/>
        <v>25</v>
      </c>
      <c r="O3019" s="86">
        <f t="shared" si="142"/>
        <v>0</v>
      </c>
      <c r="P3019" s="86">
        <f t="shared" si="142"/>
        <v>15</v>
      </c>
      <c r="Q3019" s="86">
        <f t="shared" si="142"/>
        <v>152402</v>
      </c>
    </row>
    <row r="3020" spans="1:17" x14ac:dyDescent="0.25">
      <c r="A3020" t="s">
        <v>3954</v>
      </c>
      <c r="B3020" t="s">
        <v>1066</v>
      </c>
      <c r="C3020" t="s">
        <v>769</v>
      </c>
      <c r="D3020" t="s">
        <v>928</v>
      </c>
      <c r="E3020" t="s">
        <v>1067</v>
      </c>
      <c r="F3020">
        <v>0</v>
      </c>
      <c r="G3020" t="s">
        <v>773</v>
      </c>
      <c r="H3020" t="s">
        <v>3955</v>
      </c>
      <c r="J3020" s="90" t="str">
        <f t="shared" si="144"/>
        <v>20-152501</v>
      </c>
      <c r="K3020" s="86">
        <f t="shared" si="143"/>
        <v>252</v>
      </c>
      <c r="L3020" s="86">
        <f t="shared" si="143"/>
        <v>174</v>
      </c>
      <c r="M3020" s="86">
        <f t="shared" si="143"/>
        <v>105</v>
      </c>
      <c r="N3020" s="86">
        <f t="shared" si="142"/>
        <v>25</v>
      </c>
      <c r="O3020" s="86">
        <f t="shared" si="142"/>
        <v>0</v>
      </c>
      <c r="P3020" s="86">
        <f t="shared" si="142"/>
        <v>20</v>
      </c>
      <c r="Q3020" s="86">
        <f t="shared" si="142"/>
        <v>152501</v>
      </c>
    </row>
    <row r="3021" spans="1:17" x14ac:dyDescent="0.25">
      <c r="A3021" t="s">
        <v>3956</v>
      </c>
      <c r="B3021" t="s">
        <v>1066</v>
      </c>
      <c r="C3021" t="s">
        <v>769</v>
      </c>
      <c r="D3021" t="s">
        <v>928</v>
      </c>
      <c r="E3021" t="s">
        <v>1067</v>
      </c>
      <c r="F3021">
        <v>0</v>
      </c>
      <c r="G3021" t="s">
        <v>773</v>
      </c>
      <c r="H3021" t="s">
        <v>3957</v>
      </c>
      <c r="J3021" s="90" t="str">
        <f t="shared" si="144"/>
        <v>20-152502</v>
      </c>
      <c r="K3021" s="86">
        <f t="shared" si="143"/>
        <v>252</v>
      </c>
      <c r="L3021" s="86">
        <f t="shared" si="143"/>
        <v>174</v>
      </c>
      <c r="M3021" s="86">
        <f t="shared" si="143"/>
        <v>105</v>
      </c>
      <c r="N3021" s="86">
        <f t="shared" si="142"/>
        <v>25</v>
      </c>
      <c r="O3021" s="86">
        <f t="shared" si="142"/>
        <v>0</v>
      </c>
      <c r="P3021" s="86">
        <f t="shared" si="142"/>
        <v>20</v>
      </c>
      <c r="Q3021" s="86">
        <f t="shared" si="142"/>
        <v>152502</v>
      </c>
    </row>
    <row r="3022" spans="1:17" x14ac:dyDescent="0.25">
      <c r="A3022" t="s">
        <v>3958</v>
      </c>
      <c r="B3022"/>
      <c r="C3022"/>
      <c r="D3022"/>
      <c r="E3022"/>
      <c r="F3022"/>
      <c r="G3022"/>
      <c r="H3022"/>
      <c r="J3022" s="90" t="str">
        <f t="shared" si="144"/>
        <v>Hovedtotal</v>
      </c>
      <c r="K3022" s="86">
        <f t="shared" si="143"/>
        <v>0</v>
      </c>
      <c r="L3022" s="86">
        <f t="shared" si="143"/>
        <v>0</v>
      </c>
      <c r="M3022" s="86">
        <f t="shared" si="143"/>
        <v>0</v>
      </c>
      <c r="N3022" s="86">
        <f t="shared" si="142"/>
        <v>0</v>
      </c>
      <c r="O3022" s="86">
        <f t="shared" si="142"/>
        <v>0</v>
      </c>
      <c r="P3022" s="86">
        <f t="shared" si="142"/>
        <v>0</v>
      </c>
      <c r="Q3022" s="86">
        <f t="shared" si="142"/>
        <v>0</v>
      </c>
    </row>
    <row r="3023" spans="1:17" x14ac:dyDescent="0.25">
      <c r="J3023" s="90">
        <f t="shared" si="144"/>
        <v>0</v>
      </c>
      <c r="K3023" s="86">
        <f t="shared" si="143"/>
        <v>0</v>
      </c>
      <c r="L3023" s="86">
        <f t="shared" si="143"/>
        <v>0</v>
      </c>
      <c r="M3023" s="86">
        <f t="shared" si="143"/>
        <v>0</v>
      </c>
      <c r="N3023" s="86">
        <f t="shared" si="142"/>
        <v>0</v>
      </c>
      <c r="O3023" s="86">
        <f t="shared" si="142"/>
        <v>0</v>
      </c>
      <c r="P3023" s="86">
        <f t="shared" si="142"/>
        <v>0</v>
      </c>
      <c r="Q3023" s="86">
        <f t="shared" si="142"/>
        <v>0</v>
      </c>
    </row>
    <row r="3024" spans="1:17" x14ac:dyDescent="0.25">
      <c r="J3024" s="90">
        <f t="shared" si="144"/>
        <v>0</v>
      </c>
      <c r="K3024" s="86">
        <f t="shared" si="143"/>
        <v>0</v>
      </c>
      <c r="L3024" s="86">
        <f t="shared" si="143"/>
        <v>0</v>
      </c>
      <c r="M3024" s="86">
        <f t="shared" si="143"/>
        <v>0</v>
      </c>
      <c r="N3024" s="86">
        <f t="shared" si="142"/>
        <v>0</v>
      </c>
      <c r="O3024" s="86">
        <f t="shared" si="142"/>
        <v>0</v>
      </c>
      <c r="P3024" s="86">
        <f t="shared" si="142"/>
        <v>0</v>
      </c>
      <c r="Q3024" s="86">
        <f t="shared" si="142"/>
        <v>0</v>
      </c>
    </row>
    <row r="3025" spans="10:17" x14ac:dyDescent="0.25">
      <c r="J3025" s="90">
        <f t="shared" si="144"/>
        <v>0</v>
      </c>
      <c r="K3025" s="86">
        <f t="shared" si="143"/>
        <v>0</v>
      </c>
      <c r="L3025" s="86">
        <f t="shared" si="143"/>
        <v>0</v>
      </c>
      <c r="M3025" s="86">
        <f t="shared" si="143"/>
        <v>0</v>
      </c>
      <c r="N3025" s="86">
        <f t="shared" si="142"/>
        <v>0</v>
      </c>
      <c r="O3025" s="86">
        <f t="shared" si="142"/>
        <v>0</v>
      </c>
      <c r="P3025" s="86">
        <f t="shared" si="142"/>
        <v>0</v>
      </c>
      <c r="Q3025" s="86">
        <f t="shared" si="142"/>
        <v>0</v>
      </c>
    </row>
    <row r="3026" spans="10:17" x14ac:dyDescent="0.25">
      <c r="J3026" s="90">
        <f t="shared" si="144"/>
        <v>0</v>
      </c>
      <c r="K3026" s="86">
        <f t="shared" si="143"/>
        <v>0</v>
      </c>
      <c r="L3026" s="86">
        <f t="shared" si="143"/>
        <v>0</v>
      </c>
      <c r="M3026" s="86">
        <f t="shared" si="143"/>
        <v>0</v>
      </c>
      <c r="N3026" s="86">
        <f t="shared" si="142"/>
        <v>0</v>
      </c>
      <c r="O3026" s="86">
        <f t="shared" si="142"/>
        <v>0</v>
      </c>
      <c r="P3026" s="86">
        <f t="shared" si="142"/>
        <v>0</v>
      </c>
      <c r="Q3026" s="86">
        <f t="shared" si="142"/>
        <v>0</v>
      </c>
    </row>
    <row r="3027" spans="10:17" x14ac:dyDescent="0.25">
      <c r="J3027" s="90">
        <f t="shared" si="144"/>
        <v>0</v>
      </c>
      <c r="K3027" s="86">
        <f t="shared" si="143"/>
        <v>0</v>
      </c>
      <c r="L3027" s="86">
        <f t="shared" si="143"/>
        <v>0</v>
      </c>
      <c r="M3027" s="86">
        <f t="shared" si="143"/>
        <v>0</v>
      </c>
      <c r="N3027" s="86">
        <f t="shared" si="142"/>
        <v>0</v>
      </c>
      <c r="O3027" s="86">
        <f t="shared" si="142"/>
        <v>0</v>
      </c>
      <c r="P3027" s="86">
        <f t="shared" si="142"/>
        <v>0</v>
      </c>
      <c r="Q3027" s="86">
        <f t="shared" si="142"/>
        <v>0</v>
      </c>
    </row>
    <row r="3028" spans="10:17" x14ac:dyDescent="0.25">
      <c r="J3028" s="90">
        <f t="shared" si="144"/>
        <v>0</v>
      </c>
      <c r="K3028" s="86">
        <f t="shared" si="143"/>
        <v>0</v>
      </c>
      <c r="L3028" s="86">
        <f t="shared" si="143"/>
        <v>0</v>
      </c>
      <c r="M3028" s="86">
        <f t="shared" si="143"/>
        <v>0</v>
      </c>
      <c r="N3028" s="86">
        <f t="shared" si="142"/>
        <v>0</v>
      </c>
      <c r="O3028" s="86">
        <f t="shared" si="142"/>
        <v>0</v>
      </c>
      <c r="P3028" s="86">
        <f t="shared" si="142"/>
        <v>0</v>
      </c>
      <c r="Q3028" s="86">
        <f t="shared" si="142"/>
        <v>0</v>
      </c>
    </row>
    <row r="3029" spans="10:17" x14ac:dyDescent="0.25">
      <c r="J3029" s="90">
        <f t="shared" si="144"/>
        <v>0</v>
      </c>
      <c r="K3029" s="86">
        <f t="shared" si="143"/>
        <v>0</v>
      </c>
      <c r="L3029" s="86">
        <f t="shared" si="143"/>
        <v>0</v>
      </c>
      <c r="M3029" s="86">
        <f t="shared" si="143"/>
        <v>0</v>
      </c>
      <c r="N3029" s="86">
        <f t="shared" si="142"/>
        <v>0</v>
      </c>
      <c r="O3029" s="86">
        <f t="shared" si="142"/>
        <v>0</v>
      </c>
      <c r="P3029" s="86">
        <f t="shared" si="142"/>
        <v>0</v>
      </c>
      <c r="Q3029" s="86">
        <f t="shared" si="142"/>
        <v>0</v>
      </c>
    </row>
    <row r="3030" spans="10:17" x14ac:dyDescent="0.25">
      <c r="J3030" s="90">
        <f t="shared" si="144"/>
        <v>0</v>
      </c>
      <c r="K3030" s="86">
        <f t="shared" si="143"/>
        <v>0</v>
      </c>
      <c r="L3030" s="86">
        <f t="shared" si="143"/>
        <v>0</v>
      </c>
      <c r="M3030" s="86">
        <f t="shared" si="143"/>
        <v>0</v>
      </c>
      <c r="N3030" s="86">
        <f t="shared" si="143"/>
        <v>0</v>
      </c>
      <c r="O3030" s="86">
        <f t="shared" si="143"/>
        <v>0</v>
      </c>
      <c r="P3030" s="86">
        <f t="shared" si="143"/>
        <v>0</v>
      </c>
      <c r="Q3030" s="86">
        <f t="shared" si="142"/>
        <v>0</v>
      </c>
    </row>
    <row r="3031" spans="10:17" x14ac:dyDescent="0.25">
      <c r="J3031" s="90">
        <f t="shared" si="144"/>
        <v>0</v>
      </c>
      <c r="K3031" s="86">
        <f t="shared" si="143"/>
        <v>0</v>
      </c>
      <c r="L3031" s="86">
        <f t="shared" si="143"/>
        <v>0</v>
      </c>
      <c r="M3031" s="86">
        <f t="shared" si="143"/>
        <v>0</v>
      </c>
      <c r="N3031" s="86">
        <f t="shared" si="143"/>
        <v>0</v>
      </c>
      <c r="O3031" s="86">
        <f t="shared" si="143"/>
        <v>0</v>
      </c>
      <c r="P3031" s="86">
        <f t="shared" si="143"/>
        <v>0</v>
      </c>
      <c r="Q3031" s="86">
        <f t="shared" si="142"/>
        <v>0</v>
      </c>
    </row>
    <row r="3032" spans="10:17" x14ac:dyDescent="0.25">
      <c r="J3032" s="90">
        <f t="shared" si="144"/>
        <v>0</v>
      </c>
      <c r="K3032" s="86">
        <f t="shared" si="143"/>
        <v>0</v>
      </c>
      <c r="L3032" s="86">
        <f t="shared" si="143"/>
        <v>0</v>
      </c>
      <c r="M3032" s="86">
        <f t="shared" si="143"/>
        <v>0</v>
      </c>
      <c r="N3032" s="86">
        <f t="shared" si="143"/>
        <v>0</v>
      </c>
      <c r="O3032" s="86">
        <f t="shared" si="143"/>
        <v>0</v>
      </c>
      <c r="P3032" s="86">
        <f t="shared" si="143"/>
        <v>0</v>
      </c>
      <c r="Q3032" s="86">
        <f t="shared" si="142"/>
        <v>0</v>
      </c>
    </row>
    <row r="3033" spans="10:17" x14ac:dyDescent="0.25">
      <c r="J3033" s="90">
        <f t="shared" si="144"/>
        <v>0</v>
      </c>
      <c r="K3033" s="86">
        <f t="shared" si="143"/>
        <v>0</v>
      </c>
      <c r="L3033" s="86">
        <f t="shared" si="143"/>
        <v>0</v>
      </c>
      <c r="M3033" s="86">
        <f t="shared" si="143"/>
        <v>0</v>
      </c>
      <c r="N3033" s="86">
        <f t="shared" si="143"/>
        <v>0</v>
      </c>
      <c r="O3033" s="86">
        <f t="shared" si="143"/>
        <v>0</v>
      </c>
      <c r="P3033" s="86">
        <f t="shared" si="143"/>
        <v>0</v>
      </c>
      <c r="Q3033" s="86">
        <f t="shared" si="142"/>
        <v>0</v>
      </c>
    </row>
    <row r="3034" spans="10:17" x14ac:dyDescent="0.25">
      <c r="J3034" s="90">
        <f t="shared" si="144"/>
        <v>0</v>
      </c>
      <c r="K3034" s="86">
        <f t="shared" si="143"/>
        <v>0</v>
      </c>
      <c r="L3034" s="86">
        <f t="shared" si="143"/>
        <v>0</v>
      </c>
      <c r="M3034" s="86">
        <f t="shared" si="143"/>
        <v>0</v>
      </c>
      <c r="N3034" s="86">
        <f t="shared" si="143"/>
        <v>0</v>
      </c>
      <c r="O3034" s="86">
        <f t="shared" si="143"/>
        <v>0</v>
      </c>
      <c r="P3034" s="86">
        <f t="shared" si="143"/>
        <v>0</v>
      </c>
      <c r="Q3034" s="86">
        <f t="shared" si="142"/>
        <v>0</v>
      </c>
    </row>
    <row r="3035" spans="10:17" x14ac:dyDescent="0.25">
      <c r="J3035" s="90">
        <f t="shared" si="144"/>
        <v>0</v>
      </c>
      <c r="K3035" s="86">
        <f t="shared" si="143"/>
        <v>0</v>
      </c>
      <c r="L3035" s="86">
        <f t="shared" si="143"/>
        <v>0</v>
      </c>
      <c r="M3035" s="86">
        <f t="shared" si="143"/>
        <v>0</v>
      </c>
      <c r="N3035" s="86">
        <f t="shared" si="143"/>
        <v>0</v>
      </c>
      <c r="O3035" s="86">
        <f t="shared" si="143"/>
        <v>0</v>
      </c>
      <c r="P3035" s="86">
        <f t="shared" si="143"/>
        <v>0</v>
      </c>
      <c r="Q3035" s="86">
        <f t="shared" si="142"/>
        <v>0</v>
      </c>
    </row>
    <row r="3036" spans="10:17" x14ac:dyDescent="0.25">
      <c r="J3036" s="90">
        <f t="shared" si="144"/>
        <v>0</v>
      </c>
      <c r="K3036" s="86">
        <f t="shared" si="143"/>
        <v>0</v>
      </c>
      <c r="L3036" s="86">
        <f t="shared" si="143"/>
        <v>0</v>
      </c>
      <c r="M3036" s="86">
        <f t="shared" si="143"/>
        <v>0</v>
      </c>
      <c r="N3036" s="86">
        <f t="shared" si="143"/>
        <v>0</v>
      </c>
      <c r="O3036" s="86">
        <f t="shared" si="143"/>
        <v>0</v>
      </c>
      <c r="P3036" s="86">
        <f t="shared" si="143"/>
        <v>0</v>
      </c>
      <c r="Q3036" s="86">
        <f t="shared" si="142"/>
        <v>0</v>
      </c>
    </row>
    <row r="3037" spans="10:17" x14ac:dyDescent="0.25">
      <c r="J3037" s="90">
        <f t="shared" si="144"/>
        <v>0</v>
      </c>
      <c r="K3037" s="86">
        <f t="shared" si="143"/>
        <v>0</v>
      </c>
      <c r="L3037" s="86">
        <f t="shared" si="143"/>
        <v>0</v>
      </c>
      <c r="M3037" s="86">
        <f t="shared" si="143"/>
        <v>0</v>
      </c>
      <c r="N3037" s="86">
        <f t="shared" si="143"/>
        <v>0</v>
      </c>
      <c r="O3037" s="86">
        <f t="shared" si="143"/>
        <v>0</v>
      </c>
      <c r="P3037" s="86">
        <f t="shared" si="143"/>
        <v>0</v>
      </c>
      <c r="Q3037" s="86">
        <f t="shared" si="142"/>
        <v>0</v>
      </c>
    </row>
    <row r="3038" spans="10:17" x14ac:dyDescent="0.25">
      <c r="J3038" s="90">
        <f t="shared" si="144"/>
        <v>0</v>
      </c>
      <c r="K3038" s="86">
        <f t="shared" si="143"/>
        <v>0</v>
      </c>
      <c r="L3038" s="86">
        <f t="shared" si="143"/>
        <v>0</v>
      </c>
      <c r="M3038" s="86">
        <f t="shared" si="143"/>
        <v>0</v>
      </c>
      <c r="N3038" s="86">
        <f t="shared" si="143"/>
        <v>0</v>
      </c>
      <c r="O3038" s="86">
        <f t="shared" si="143"/>
        <v>0</v>
      </c>
      <c r="P3038" s="86">
        <f t="shared" si="143"/>
        <v>0</v>
      </c>
      <c r="Q3038" s="86">
        <f t="shared" si="142"/>
        <v>0</v>
      </c>
    </row>
    <row r="3039" spans="10:17" x14ac:dyDescent="0.25">
      <c r="J3039" s="90">
        <f t="shared" si="144"/>
        <v>0</v>
      </c>
      <c r="K3039" s="86">
        <f t="shared" si="143"/>
        <v>0</v>
      </c>
      <c r="L3039" s="86">
        <f t="shared" si="143"/>
        <v>0</v>
      </c>
      <c r="M3039" s="86">
        <f t="shared" si="143"/>
        <v>0</v>
      </c>
      <c r="N3039" s="86">
        <f t="shared" si="143"/>
        <v>0</v>
      </c>
      <c r="O3039" s="86">
        <f t="shared" si="143"/>
        <v>0</v>
      </c>
      <c r="P3039" s="86">
        <f t="shared" si="143"/>
        <v>0</v>
      </c>
      <c r="Q3039" s="86">
        <f t="shared" si="142"/>
        <v>0</v>
      </c>
    </row>
    <row r="3040" spans="10:17" x14ac:dyDescent="0.25">
      <c r="J3040" s="90">
        <f t="shared" si="144"/>
        <v>0</v>
      </c>
      <c r="K3040" s="86">
        <f t="shared" si="143"/>
        <v>0</v>
      </c>
      <c r="L3040" s="86">
        <f t="shared" si="143"/>
        <v>0</v>
      </c>
      <c r="M3040" s="86">
        <f t="shared" si="143"/>
        <v>0</v>
      </c>
      <c r="N3040" s="86">
        <f t="shared" si="143"/>
        <v>0</v>
      </c>
      <c r="O3040" s="86">
        <f t="shared" si="143"/>
        <v>0</v>
      </c>
      <c r="P3040" s="86">
        <f t="shared" si="143"/>
        <v>0</v>
      </c>
      <c r="Q3040" s="86">
        <f t="shared" si="142"/>
        <v>0</v>
      </c>
    </row>
    <row r="3041" spans="10:17" x14ac:dyDescent="0.25">
      <c r="J3041" s="90">
        <f t="shared" si="144"/>
        <v>0</v>
      </c>
      <c r="K3041" s="86">
        <f t="shared" si="143"/>
        <v>0</v>
      </c>
      <c r="L3041" s="86">
        <f t="shared" si="143"/>
        <v>0</v>
      </c>
      <c r="M3041" s="86">
        <f t="shared" si="143"/>
        <v>0</v>
      </c>
      <c r="N3041" s="86">
        <f t="shared" si="143"/>
        <v>0</v>
      </c>
      <c r="O3041" s="86">
        <f t="shared" si="143"/>
        <v>0</v>
      </c>
      <c r="P3041" s="86">
        <f t="shared" si="143"/>
        <v>0</v>
      </c>
      <c r="Q3041" s="86">
        <f t="shared" si="143"/>
        <v>0</v>
      </c>
    </row>
    <row r="3042" spans="10:17" x14ac:dyDescent="0.25">
      <c r="J3042" s="90">
        <f t="shared" si="144"/>
        <v>0</v>
      </c>
      <c r="K3042" s="86">
        <f t="shared" ref="K3042:Q3078" si="145">IFERROR(+B3042+0,"")</f>
        <v>0</v>
      </c>
      <c r="L3042" s="86">
        <f t="shared" si="145"/>
        <v>0</v>
      </c>
      <c r="M3042" s="86">
        <f t="shared" si="145"/>
        <v>0</v>
      </c>
      <c r="N3042" s="86">
        <f t="shared" si="145"/>
        <v>0</v>
      </c>
      <c r="O3042" s="86">
        <f t="shared" si="145"/>
        <v>0</v>
      </c>
      <c r="P3042" s="86">
        <f t="shared" si="145"/>
        <v>0</v>
      </c>
      <c r="Q3042" s="86">
        <f t="shared" si="145"/>
        <v>0</v>
      </c>
    </row>
    <row r="3043" spans="10:17" x14ac:dyDescent="0.25">
      <c r="J3043" s="90">
        <f t="shared" si="144"/>
        <v>0</v>
      </c>
      <c r="K3043" s="86">
        <f t="shared" si="145"/>
        <v>0</v>
      </c>
      <c r="L3043" s="86">
        <f t="shared" si="145"/>
        <v>0</v>
      </c>
      <c r="M3043" s="86">
        <f t="shared" si="145"/>
        <v>0</v>
      </c>
      <c r="N3043" s="86">
        <f t="shared" si="145"/>
        <v>0</v>
      </c>
      <c r="O3043" s="86">
        <f t="shared" si="145"/>
        <v>0</v>
      </c>
      <c r="P3043" s="86">
        <f t="shared" si="145"/>
        <v>0</v>
      </c>
      <c r="Q3043" s="86">
        <f t="shared" si="145"/>
        <v>0</v>
      </c>
    </row>
    <row r="3044" spans="10:17" x14ac:dyDescent="0.25">
      <c r="J3044" s="90">
        <f t="shared" si="144"/>
        <v>0</v>
      </c>
      <c r="K3044" s="86">
        <f t="shared" si="145"/>
        <v>0</v>
      </c>
      <c r="L3044" s="86">
        <f t="shared" si="145"/>
        <v>0</v>
      </c>
      <c r="M3044" s="86">
        <f t="shared" si="145"/>
        <v>0</v>
      </c>
      <c r="N3044" s="86">
        <f t="shared" si="145"/>
        <v>0</v>
      </c>
      <c r="O3044" s="86">
        <f t="shared" si="145"/>
        <v>0</v>
      </c>
      <c r="P3044" s="86">
        <f t="shared" si="145"/>
        <v>0</v>
      </c>
      <c r="Q3044" s="86">
        <f t="shared" si="145"/>
        <v>0</v>
      </c>
    </row>
    <row r="3045" spans="10:17" x14ac:dyDescent="0.25">
      <c r="J3045" s="90">
        <f t="shared" si="144"/>
        <v>0</v>
      </c>
      <c r="K3045" s="86">
        <f t="shared" si="145"/>
        <v>0</v>
      </c>
      <c r="L3045" s="86">
        <f t="shared" si="145"/>
        <v>0</v>
      </c>
      <c r="M3045" s="86">
        <f t="shared" si="145"/>
        <v>0</v>
      </c>
      <c r="N3045" s="86">
        <f t="shared" si="145"/>
        <v>0</v>
      </c>
      <c r="O3045" s="86">
        <f t="shared" si="145"/>
        <v>0</v>
      </c>
      <c r="P3045" s="86">
        <f t="shared" si="145"/>
        <v>0</v>
      </c>
      <c r="Q3045" s="86">
        <f t="shared" si="145"/>
        <v>0</v>
      </c>
    </row>
    <row r="3046" spans="10:17" x14ac:dyDescent="0.25">
      <c r="J3046" s="90">
        <f t="shared" si="144"/>
        <v>0</v>
      </c>
      <c r="K3046" s="86">
        <f t="shared" si="145"/>
        <v>0</v>
      </c>
      <c r="L3046" s="86">
        <f t="shared" si="145"/>
        <v>0</v>
      </c>
      <c r="M3046" s="86">
        <f t="shared" si="145"/>
        <v>0</v>
      </c>
      <c r="N3046" s="86">
        <f t="shared" si="145"/>
        <v>0</v>
      </c>
      <c r="O3046" s="86">
        <f t="shared" si="145"/>
        <v>0</v>
      </c>
      <c r="P3046" s="86">
        <f t="shared" si="145"/>
        <v>0</v>
      </c>
      <c r="Q3046" s="86">
        <f t="shared" si="145"/>
        <v>0</v>
      </c>
    </row>
    <row r="3047" spans="10:17" x14ac:dyDescent="0.25">
      <c r="J3047" s="90">
        <f t="shared" si="144"/>
        <v>0</v>
      </c>
      <c r="K3047" s="86">
        <f t="shared" si="145"/>
        <v>0</v>
      </c>
      <c r="L3047" s="86">
        <f t="shared" si="145"/>
        <v>0</v>
      </c>
      <c r="M3047" s="86">
        <f t="shared" si="145"/>
        <v>0</v>
      </c>
      <c r="N3047" s="86">
        <f t="shared" si="145"/>
        <v>0</v>
      </c>
      <c r="O3047" s="86">
        <f t="shared" si="145"/>
        <v>0</v>
      </c>
      <c r="P3047" s="86">
        <f t="shared" si="145"/>
        <v>0</v>
      </c>
      <c r="Q3047" s="86">
        <f t="shared" si="145"/>
        <v>0</v>
      </c>
    </row>
    <row r="3048" spans="10:17" x14ac:dyDescent="0.25">
      <c r="J3048" s="90">
        <f t="shared" si="144"/>
        <v>0</v>
      </c>
      <c r="K3048" s="86">
        <f t="shared" si="145"/>
        <v>0</v>
      </c>
      <c r="L3048" s="86">
        <f t="shared" si="145"/>
        <v>0</v>
      </c>
      <c r="M3048" s="86">
        <f t="shared" si="145"/>
        <v>0</v>
      </c>
      <c r="N3048" s="86">
        <f t="shared" si="145"/>
        <v>0</v>
      </c>
      <c r="O3048" s="86">
        <f t="shared" si="145"/>
        <v>0</v>
      </c>
      <c r="P3048" s="86">
        <f t="shared" si="145"/>
        <v>0</v>
      </c>
      <c r="Q3048" s="86">
        <f t="shared" si="145"/>
        <v>0</v>
      </c>
    </row>
    <row r="3049" spans="10:17" x14ac:dyDescent="0.25">
      <c r="J3049" s="90">
        <f t="shared" si="144"/>
        <v>0</v>
      </c>
      <c r="K3049" s="86">
        <f t="shared" si="145"/>
        <v>0</v>
      </c>
      <c r="L3049" s="86">
        <f t="shared" si="145"/>
        <v>0</v>
      </c>
      <c r="M3049" s="86">
        <f t="shared" si="145"/>
        <v>0</v>
      </c>
      <c r="N3049" s="86">
        <f t="shared" si="145"/>
        <v>0</v>
      </c>
      <c r="O3049" s="86">
        <f t="shared" si="145"/>
        <v>0</v>
      </c>
      <c r="P3049" s="86">
        <f t="shared" si="145"/>
        <v>0</v>
      </c>
      <c r="Q3049" s="86">
        <f t="shared" si="145"/>
        <v>0</v>
      </c>
    </row>
    <row r="3050" spans="10:17" x14ac:dyDescent="0.25">
      <c r="J3050" s="90">
        <f t="shared" si="144"/>
        <v>0</v>
      </c>
      <c r="K3050" s="86">
        <f t="shared" si="145"/>
        <v>0</v>
      </c>
      <c r="L3050" s="86">
        <f t="shared" si="145"/>
        <v>0</v>
      </c>
      <c r="M3050" s="86">
        <f t="shared" si="145"/>
        <v>0</v>
      </c>
      <c r="N3050" s="86">
        <f t="shared" si="145"/>
        <v>0</v>
      </c>
      <c r="O3050" s="86">
        <f t="shared" si="145"/>
        <v>0</v>
      </c>
      <c r="P3050" s="86">
        <f t="shared" si="145"/>
        <v>0</v>
      </c>
      <c r="Q3050" s="86">
        <f t="shared" si="145"/>
        <v>0</v>
      </c>
    </row>
    <row r="3051" spans="10:17" x14ac:dyDescent="0.25">
      <c r="J3051" s="90">
        <f t="shared" si="144"/>
        <v>0</v>
      </c>
      <c r="K3051" s="86">
        <f t="shared" si="145"/>
        <v>0</v>
      </c>
      <c r="L3051" s="86">
        <f t="shared" si="145"/>
        <v>0</v>
      </c>
      <c r="M3051" s="86">
        <f t="shared" si="145"/>
        <v>0</v>
      </c>
      <c r="N3051" s="86">
        <f t="shared" si="145"/>
        <v>0</v>
      </c>
      <c r="O3051" s="86">
        <f t="shared" si="145"/>
        <v>0</v>
      </c>
      <c r="P3051" s="86">
        <f t="shared" si="145"/>
        <v>0</v>
      </c>
      <c r="Q3051" s="86">
        <f t="shared" si="145"/>
        <v>0</v>
      </c>
    </row>
    <row r="3052" spans="10:17" x14ac:dyDescent="0.25">
      <c r="J3052" s="90">
        <f t="shared" si="144"/>
        <v>0</v>
      </c>
      <c r="K3052" s="86">
        <f t="shared" si="145"/>
        <v>0</v>
      </c>
      <c r="L3052" s="86">
        <f t="shared" si="145"/>
        <v>0</v>
      </c>
      <c r="M3052" s="86">
        <f t="shared" si="145"/>
        <v>0</v>
      </c>
      <c r="N3052" s="86">
        <f t="shared" si="145"/>
        <v>0</v>
      </c>
      <c r="O3052" s="86">
        <f t="shared" si="145"/>
        <v>0</v>
      </c>
      <c r="P3052" s="86">
        <f t="shared" si="145"/>
        <v>0</v>
      </c>
      <c r="Q3052" s="86">
        <f t="shared" si="145"/>
        <v>0</v>
      </c>
    </row>
    <row r="3053" spans="10:17" x14ac:dyDescent="0.25">
      <c r="J3053" s="90">
        <f t="shared" si="144"/>
        <v>0</v>
      </c>
      <c r="K3053" s="86">
        <f t="shared" si="145"/>
        <v>0</v>
      </c>
      <c r="L3053" s="86">
        <f t="shared" si="145"/>
        <v>0</v>
      </c>
      <c r="M3053" s="86">
        <f t="shared" si="145"/>
        <v>0</v>
      </c>
      <c r="N3053" s="86">
        <f t="shared" si="145"/>
        <v>0</v>
      </c>
      <c r="O3053" s="86">
        <f t="shared" si="145"/>
        <v>0</v>
      </c>
      <c r="P3053" s="86">
        <f t="shared" si="145"/>
        <v>0</v>
      </c>
      <c r="Q3053" s="86">
        <f t="shared" si="145"/>
        <v>0</v>
      </c>
    </row>
    <row r="3054" spans="10:17" x14ac:dyDescent="0.25">
      <c r="J3054" s="90">
        <f t="shared" si="144"/>
        <v>0</v>
      </c>
      <c r="K3054" s="86">
        <f t="shared" si="145"/>
        <v>0</v>
      </c>
      <c r="L3054" s="86">
        <f t="shared" si="145"/>
        <v>0</v>
      </c>
      <c r="M3054" s="86">
        <f t="shared" si="145"/>
        <v>0</v>
      </c>
      <c r="N3054" s="86">
        <f t="shared" si="145"/>
        <v>0</v>
      </c>
      <c r="O3054" s="86">
        <f t="shared" si="145"/>
        <v>0</v>
      </c>
      <c r="P3054" s="86">
        <f t="shared" si="145"/>
        <v>0</v>
      </c>
      <c r="Q3054" s="86">
        <f t="shared" si="145"/>
        <v>0</v>
      </c>
    </row>
    <row r="3055" spans="10:17" x14ac:dyDescent="0.25">
      <c r="J3055" s="90">
        <f t="shared" si="144"/>
        <v>0</v>
      </c>
      <c r="K3055" s="86">
        <f t="shared" si="145"/>
        <v>0</v>
      </c>
      <c r="L3055" s="86">
        <f t="shared" si="145"/>
        <v>0</v>
      </c>
      <c r="M3055" s="86">
        <f t="shared" si="145"/>
        <v>0</v>
      </c>
      <c r="N3055" s="86">
        <f t="shared" si="145"/>
        <v>0</v>
      </c>
      <c r="O3055" s="86">
        <f t="shared" si="145"/>
        <v>0</v>
      </c>
      <c r="P3055" s="86">
        <f t="shared" si="145"/>
        <v>0</v>
      </c>
      <c r="Q3055" s="86">
        <f t="shared" si="145"/>
        <v>0</v>
      </c>
    </row>
    <row r="3056" spans="10:17" x14ac:dyDescent="0.25">
      <c r="J3056" s="90">
        <f t="shared" si="144"/>
        <v>0</v>
      </c>
      <c r="K3056" s="86">
        <f t="shared" si="145"/>
        <v>0</v>
      </c>
      <c r="L3056" s="86">
        <f t="shared" si="145"/>
        <v>0</v>
      </c>
      <c r="M3056" s="86">
        <f t="shared" si="145"/>
        <v>0</v>
      </c>
      <c r="N3056" s="86">
        <f t="shared" si="145"/>
        <v>0</v>
      </c>
      <c r="O3056" s="86">
        <f t="shared" si="145"/>
        <v>0</v>
      </c>
      <c r="P3056" s="86">
        <f t="shared" si="145"/>
        <v>0</v>
      </c>
      <c r="Q3056" s="86">
        <f t="shared" si="145"/>
        <v>0</v>
      </c>
    </row>
    <row r="3057" spans="10:17" x14ac:dyDescent="0.25">
      <c r="J3057" s="90">
        <f t="shared" si="144"/>
        <v>0</v>
      </c>
      <c r="K3057" s="86">
        <f t="shared" si="145"/>
        <v>0</v>
      </c>
      <c r="L3057" s="86">
        <f t="shared" si="145"/>
        <v>0</v>
      </c>
      <c r="M3057" s="86">
        <f t="shared" si="145"/>
        <v>0</v>
      </c>
      <c r="N3057" s="86">
        <f t="shared" si="145"/>
        <v>0</v>
      </c>
      <c r="O3057" s="86">
        <f t="shared" si="145"/>
        <v>0</v>
      </c>
      <c r="P3057" s="86">
        <f t="shared" si="145"/>
        <v>0</v>
      </c>
      <c r="Q3057" s="86">
        <f t="shared" si="145"/>
        <v>0</v>
      </c>
    </row>
    <row r="3058" spans="10:17" x14ac:dyDescent="0.25">
      <c r="J3058" s="90">
        <f t="shared" si="144"/>
        <v>0</v>
      </c>
      <c r="K3058" s="86">
        <f t="shared" si="145"/>
        <v>0</v>
      </c>
      <c r="L3058" s="86">
        <f t="shared" si="145"/>
        <v>0</v>
      </c>
      <c r="M3058" s="86">
        <f t="shared" si="145"/>
        <v>0</v>
      </c>
      <c r="N3058" s="86">
        <f t="shared" si="145"/>
        <v>0</v>
      </c>
      <c r="O3058" s="86">
        <f t="shared" si="145"/>
        <v>0</v>
      </c>
      <c r="P3058" s="86">
        <f t="shared" si="145"/>
        <v>0</v>
      </c>
      <c r="Q3058" s="86">
        <f t="shared" si="145"/>
        <v>0</v>
      </c>
    </row>
    <row r="3059" spans="10:17" x14ac:dyDescent="0.25">
      <c r="J3059" s="90">
        <f t="shared" si="144"/>
        <v>0</v>
      </c>
      <c r="K3059" s="86">
        <f t="shared" si="145"/>
        <v>0</v>
      </c>
      <c r="L3059" s="86">
        <f t="shared" si="145"/>
        <v>0</v>
      </c>
      <c r="M3059" s="86">
        <f t="shared" si="145"/>
        <v>0</v>
      </c>
      <c r="N3059" s="86">
        <f t="shared" si="145"/>
        <v>0</v>
      </c>
      <c r="O3059" s="86">
        <f t="shared" si="145"/>
        <v>0</v>
      </c>
      <c r="P3059" s="86">
        <f t="shared" si="145"/>
        <v>0</v>
      </c>
      <c r="Q3059" s="86">
        <f t="shared" si="145"/>
        <v>0</v>
      </c>
    </row>
    <row r="3060" spans="10:17" x14ac:dyDescent="0.25">
      <c r="J3060" s="90">
        <f t="shared" si="144"/>
        <v>0</v>
      </c>
      <c r="K3060" s="86">
        <f t="shared" si="145"/>
        <v>0</v>
      </c>
      <c r="L3060" s="86">
        <f t="shared" si="145"/>
        <v>0</v>
      </c>
      <c r="M3060" s="86">
        <f t="shared" si="145"/>
        <v>0</v>
      </c>
      <c r="N3060" s="86">
        <f t="shared" si="145"/>
        <v>0</v>
      </c>
      <c r="O3060" s="86">
        <f t="shared" si="145"/>
        <v>0</v>
      </c>
      <c r="P3060" s="86">
        <f t="shared" si="145"/>
        <v>0</v>
      </c>
      <c r="Q3060" s="86">
        <f t="shared" si="145"/>
        <v>0</v>
      </c>
    </row>
    <row r="3061" spans="10:17" x14ac:dyDescent="0.25">
      <c r="J3061" s="90">
        <f t="shared" si="144"/>
        <v>0</v>
      </c>
      <c r="K3061" s="86">
        <f t="shared" si="145"/>
        <v>0</v>
      </c>
      <c r="L3061" s="86">
        <f t="shared" si="145"/>
        <v>0</v>
      </c>
      <c r="M3061" s="86">
        <f t="shared" si="145"/>
        <v>0</v>
      </c>
      <c r="N3061" s="86">
        <f t="shared" si="145"/>
        <v>0</v>
      </c>
      <c r="O3061" s="86">
        <f t="shared" si="145"/>
        <v>0</v>
      </c>
      <c r="P3061" s="86">
        <f t="shared" si="145"/>
        <v>0</v>
      </c>
      <c r="Q3061" s="86">
        <f t="shared" si="145"/>
        <v>0</v>
      </c>
    </row>
    <row r="3062" spans="10:17" x14ac:dyDescent="0.25">
      <c r="J3062" s="90">
        <f t="shared" si="144"/>
        <v>0</v>
      </c>
      <c r="K3062" s="86">
        <f t="shared" si="145"/>
        <v>0</v>
      </c>
      <c r="L3062" s="86">
        <f t="shared" si="145"/>
        <v>0</v>
      </c>
      <c r="M3062" s="86">
        <f t="shared" si="145"/>
        <v>0</v>
      </c>
      <c r="N3062" s="86">
        <f t="shared" si="145"/>
        <v>0</v>
      </c>
      <c r="O3062" s="86">
        <f t="shared" si="145"/>
        <v>0</v>
      </c>
      <c r="P3062" s="86">
        <f t="shared" si="145"/>
        <v>0</v>
      </c>
      <c r="Q3062" s="86">
        <f t="shared" si="145"/>
        <v>0</v>
      </c>
    </row>
    <row r="3063" spans="10:17" x14ac:dyDescent="0.25">
      <c r="J3063" s="90">
        <f t="shared" si="144"/>
        <v>0</v>
      </c>
      <c r="K3063" s="86">
        <f t="shared" si="145"/>
        <v>0</v>
      </c>
      <c r="L3063" s="86">
        <f t="shared" si="145"/>
        <v>0</v>
      </c>
      <c r="M3063" s="86">
        <f t="shared" si="145"/>
        <v>0</v>
      </c>
      <c r="N3063" s="86">
        <f t="shared" si="145"/>
        <v>0</v>
      </c>
      <c r="O3063" s="86">
        <f t="shared" si="145"/>
        <v>0</v>
      </c>
      <c r="P3063" s="86">
        <f t="shared" si="145"/>
        <v>0</v>
      </c>
      <c r="Q3063" s="86">
        <f t="shared" si="145"/>
        <v>0</v>
      </c>
    </row>
    <row r="3064" spans="10:17" x14ac:dyDescent="0.25">
      <c r="J3064" s="90">
        <f t="shared" si="144"/>
        <v>0</v>
      </c>
      <c r="K3064" s="86">
        <f t="shared" si="145"/>
        <v>0</v>
      </c>
      <c r="L3064" s="86">
        <f t="shared" si="145"/>
        <v>0</v>
      </c>
      <c r="M3064" s="86">
        <f t="shared" si="145"/>
        <v>0</v>
      </c>
      <c r="N3064" s="86">
        <f t="shared" si="145"/>
        <v>0</v>
      </c>
      <c r="O3064" s="86">
        <f t="shared" si="145"/>
        <v>0</v>
      </c>
      <c r="P3064" s="86">
        <f t="shared" si="145"/>
        <v>0</v>
      </c>
      <c r="Q3064" s="86">
        <f t="shared" si="145"/>
        <v>0</v>
      </c>
    </row>
    <row r="3065" spans="10:17" x14ac:dyDescent="0.25">
      <c r="J3065" s="90">
        <f t="shared" si="144"/>
        <v>0</v>
      </c>
      <c r="K3065" s="86">
        <f t="shared" si="145"/>
        <v>0</v>
      </c>
      <c r="L3065" s="86">
        <f t="shared" si="145"/>
        <v>0</v>
      </c>
      <c r="M3065" s="86">
        <f t="shared" si="145"/>
        <v>0</v>
      </c>
      <c r="N3065" s="86">
        <f t="shared" si="145"/>
        <v>0</v>
      </c>
      <c r="O3065" s="86">
        <f t="shared" si="145"/>
        <v>0</v>
      </c>
      <c r="P3065" s="86">
        <f t="shared" si="145"/>
        <v>0</v>
      </c>
      <c r="Q3065" s="86">
        <f t="shared" si="145"/>
        <v>0</v>
      </c>
    </row>
    <row r="3066" spans="10:17" x14ac:dyDescent="0.25">
      <c r="J3066" s="90">
        <f t="shared" si="144"/>
        <v>0</v>
      </c>
      <c r="K3066" s="86">
        <f t="shared" si="145"/>
        <v>0</v>
      </c>
      <c r="L3066" s="86">
        <f t="shared" si="145"/>
        <v>0</v>
      </c>
      <c r="M3066" s="86">
        <f t="shared" si="145"/>
        <v>0</v>
      </c>
      <c r="N3066" s="86">
        <f t="shared" si="145"/>
        <v>0</v>
      </c>
      <c r="O3066" s="86">
        <f t="shared" si="145"/>
        <v>0</v>
      </c>
      <c r="P3066" s="86">
        <f t="shared" si="145"/>
        <v>0</v>
      </c>
      <c r="Q3066" s="86">
        <f t="shared" si="145"/>
        <v>0</v>
      </c>
    </row>
    <row r="3067" spans="10:17" x14ac:dyDescent="0.25">
      <c r="J3067" s="90">
        <f t="shared" si="144"/>
        <v>0</v>
      </c>
      <c r="K3067" s="86">
        <f t="shared" si="145"/>
        <v>0</v>
      </c>
      <c r="L3067" s="86">
        <f t="shared" si="145"/>
        <v>0</v>
      </c>
      <c r="M3067" s="86">
        <f t="shared" si="145"/>
        <v>0</v>
      </c>
      <c r="N3067" s="86">
        <f t="shared" si="145"/>
        <v>0</v>
      </c>
      <c r="O3067" s="86">
        <f t="shared" si="145"/>
        <v>0</v>
      </c>
      <c r="P3067" s="86">
        <f t="shared" si="145"/>
        <v>0</v>
      </c>
      <c r="Q3067" s="86">
        <f t="shared" si="145"/>
        <v>0</v>
      </c>
    </row>
    <row r="3068" spans="10:17" x14ac:dyDescent="0.25">
      <c r="J3068" s="90">
        <f t="shared" si="144"/>
        <v>0</v>
      </c>
      <c r="K3068" s="86">
        <f t="shared" si="145"/>
        <v>0</v>
      </c>
      <c r="L3068" s="86">
        <f t="shared" si="145"/>
        <v>0</v>
      </c>
      <c r="M3068" s="86">
        <f t="shared" si="145"/>
        <v>0</v>
      </c>
      <c r="N3068" s="86">
        <f t="shared" si="145"/>
        <v>0</v>
      </c>
      <c r="O3068" s="86">
        <f t="shared" si="145"/>
        <v>0</v>
      </c>
      <c r="P3068" s="86">
        <f t="shared" si="145"/>
        <v>0</v>
      </c>
      <c r="Q3068" s="86">
        <f t="shared" si="145"/>
        <v>0</v>
      </c>
    </row>
    <row r="3069" spans="10:17" x14ac:dyDescent="0.25">
      <c r="J3069" s="90">
        <f t="shared" si="144"/>
        <v>0</v>
      </c>
      <c r="K3069" s="86">
        <f t="shared" si="145"/>
        <v>0</v>
      </c>
      <c r="L3069" s="86">
        <f t="shared" si="145"/>
        <v>0</v>
      </c>
      <c r="M3069" s="86">
        <f t="shared" si="145"/>
        <v>0</v>
      </c>
      <c r="N3069" s="86">
        <f t="shared" si="145"/>
        <v>0</v>
      </c>
      <c r="O3069" s="86">
        <f t="shared" si="145"/>
        <v>0</v>
      </c>
      <c r="P3069" s="86">
        <f t="shared" si="145"/>
        <v>0</v>
      </c>
      <c r="Q3069" s="86">
        <f t="shared" si="145"/>
        <v>0</v>
      </c>
    </row>
    <row r="3070" spans="10:17" x14ac:dyDescent="0.25">
      <c r="J3070" s="90">
        <f t="shared" si="144"/>
        <v>0</v>
      </c>
      <c r="K3070" s="86">
        <f t="shared" si="145"/>
        <v>0</v>
      </c>
      <c r="L3070" s="86">
        <f t="shared" si="145"/>
        <v>0</v>
      </c>
      <c r="M3070" s="86">
        <f t="shared" si="145"/>
        <v>0</v>
      </c>
      <c r="N3070" s="86">
        <f t="shared" si="145"/>
        <v>0</v>
      </c>
      <c r="O3070" s="86">
        <f t="shared" si="145"/>
        <v>0</v>
      </c>
      <c r="P3070" s="86">
        <f t="shared" si="145"/>
        <v>0</v>
      </c>
      <c r="Q3070" s="86">
        <f t="shared" si="145"/>
        <v>0</v>
      </c>
    </row>
    <row r="3071" spans="10:17" x14ac:dyDescent="0.25">
      <c r="J3071" s="90">
        <f t="shared" si="144"/>
        <v>0</v>
      </c>
      <c r="K3071" s="86">
        <f t="shared" si="145"/>
        <v>0</v>
      </c>
      <c r="L3071" s="86">
        <f t="shared" si="145"/>
        <v>0</v>
      </c>
      <c r="M3071" s="86">
        <f t="shared" si="145"/>
        <v>0</v>
      </c>
      <c r="N3071" s="86">
        <f t="shared" si="145"/>
        <v>0</v>
      </c>
      <c r="O3071" s="86">
        <f t="shared" si="145"/>
        <v>0</v>
      </c>
      <c r="P3071" s="86">
        <f t="shared" si="145"/>
        <v>0</v>
      </c>
      <c r="Q3071" s="86">
        <f t="shared" si="145"/>
        <v>0</v>
      </c>
    </row>
    <row r="3072" spans="10:17" x14ac:dyDescent="0.25">
      <c r="J3072" s="90">
        <f t="shared" si="144"/>
        <v>0</v>
      </c>
      <c r="K3072" s="86">
        <f t="shared" si="145"/>
        <v>0</v>
      </c>
      <c r="L3072" s="86">
        <f t="shared" si="145"/>
        <v>0</v>
      </c>
      <c r="M3072" s="86">
        <f t="shared" si="145"/>
        <v>0</v>
      </c>
      <c r="N3072" s="86">
        <f t="shared" si="145"/>
        <v>0</v>
      </c>
      <c r="O3072" s="86">
        <f t="shared" si="145"/>
        <v>0</v>
      </c>
      <c r="P3072" s="86">
        <f t="shared" si="145"/>
        <v>0</v>
      </c>
      <c r="Q3072" s="86">
        <f t="shared" si="145"/>
        <v>0</v>
      </c>
    </row>
    <row r="3073" spans="10:17" x14ac:dyDescent="0.25">
      <c r="J3073" s="90">
        <f t="shared" si="144"/>
        <v>0</v>
      </c>
      <c r="K3073" s="86">
        <f t="shared" si="145"/>
        <v>0</v>
      </c>
      <c r="L3073" s="86">
        <f t="shared" si="145"/>
        <v>0</v>
      </c>
      <c r="M3073" s="86">
        <f t="shared" si="145"/>
        <v>0</v>
      </c>
      <c r="N3073" s="86">
        <f t="shared" si="145"/>
        <v>0</v>
      </c>
      <c r="O3073" s="86">
        <f t="shared" si="145"/>
        <v>0</v>
      </c>
      <c r="P3073" s="86">
        <f t="shared" si="145"/>
        <v>0</v>
      </c>
      <c r="Q3073" s="86">
        <f t="shared" si="145"/>
        <v>0</v>
      </c>
    </row>
    <row r="3074" spans="10:17" x14ac:dyDescent="0.25">
      <c r="J3074" s="90">
        <f t="shared" ref="J3074:J3089" si="146">IFERROR(+A3074+0,A3074)</f>
        <v>0</v>
      </c>
      <c r="K3074" s="86">
        <f t="shared" si="145"/>
        <v>0</v>
      </c>
      <c r="L3074" s="86">
        <f t="shared" si="145"/>
        <v>0</v>
      </c>
      <c r="M3074" s="86">
        <f t="shared" si="145"/>
        <v>0</v>
      </c>
      <c r="N3074" s="86">
        <f t="shared" si="145"/>
        <v>0</v>
      </c>
      <c r="O3074" s="86">
        <f t="shared" si="145"/>
        <v>0</v>
      </c>
      <c r="P3074" s="86">
        <f t="shared" si="145"/>
        <v>0</v>
      </c>
      <c r="Q3074" s="86">
        <f t="shared" si="145"/>
        <v>0</v>
      </c>
    </row>
    <row r="3075" spans="10:17" x14ac:dyDescent="0.25">
      <c r="J3075" s="90">
        <f t="shared" si="146"/>
        <v>0</v>
      </c>
      <c r="K3075" s="86">
        <f t="shared" si="145"/>
        <v>0</v>
      </c>
      <c r="L3075" s="86">
        <f t="shared" si="145"/>
        <v>0</v>
      </c>
      <c r="M3075" s="86">
        <f t="shared" si="145"/>
        <v>0</v>
      </c>
      <c r="N3075" s="86">
        <f t="shared" si="145"/>
        <v>0</v>
      </c>
      <c r="O3075" s="86">
        <f t="shared" si="145"/>
        <v>0</v>
      </c>
      <c r="P3075" s="86">
        <f t="shared" si="145"/>
        <v>0</v>
      </c>
      <c r="Q3075" s="86">
        <f t="shared" si="145"/>
        <v>0</v>
      </c>
    </row>
    <row r="3076" spans="10:17" x14ac:dyDescent="0.25">
      <c r="J3076" s="90">
        <f t="shared" si="146"/>
        <v>0</v>
      </c>
      <c r="K3076" s="86">
        <f t="shared" si="145"/>
        <v>0</v>
      </c>
      <c r="L3076" s="86">
        <f t="shared" si="145"/>
        <v>0</v>
      </c>
      <c r="M3076" s="86">
        <f t="shared" si="145"/>
        <v>0</v>
      </c>
      <c r="N3076" s="86">
        <f t="shared" si="145"/>
        <v>0</v>
      </c>
      <c r="O3076" s="86">
        <f t="shared" si="145"/>
        <v>0</v>
      </c>
      <c r="P3076" s="86">
        <f t="shared" si="145"/>
        <v>0</v>
      </c>
      <c r="Q3076" s="86">
        <f t="shared" si="145"/>
        <v>0</v>
      </c>
    </row>
    <row r="3077" spans="10:17" x14ac:dyDescent="0.25">
      <c r="J3077" s="90">
        <f t="shared" si="146"/>
        <v>0</v>
      </c>
      <c r="K3077" s="86">
        <f t="shared" si="145"/>
        <v>0</v>
      </c>
      <c r="L3077" s="86">
        <f t="shared" si="145"/>
        <v>0</v>
      </c>
      <c r="M3077" s="86">
        <f t="shared" si="145"/>
        <v>0</v>
      </c>
      <c r="N3077" s="86">
        <f t="shared" si="145"/>
        <v>0</v>
      </c>
      <c r="O3077" s="86">
        <f t="shared" si="145"/>
        <v>0</v>
      </c>
      <c r="P3077" s="86">
        <f t="shared" si="145"/>
        <v>0</v>
      </c>
      <c r="Q3077" s="86">
        <f t="shared" si="145"/>
        <v>0</v>
      </c>
    </row>
    <row r="3078" spans="10:17" x14ac:dyDescent="0.25">
      <c r="J3078" s="90">
        <f t="shared" si="146"/>
        <v>0</v>
      </c>
      <c r="K3078" s="86">
        <f t="shared" si="145"/>
        <v>0</v>
      </c>
      <c r="L3078" s="86">
        <f t="shared" si="145"/>
        <v>0</v>
      </c>
      <c r="M3078" s="86">
        <f t="shared" si="145"/>
        <v>0</v>
      </c>
      <c r="N3078" s="86">
        <f t="shared" ref="N3078:Q3089" si="147">IFERROR(+E3078+0,"")</f>
        <v>0</v>
      </c>
      <c r="O3078" s="86">
        <f t="shared" si="147"/>
        <v>0</v>
      </c>
      <c r="P3078" s="86">
        <f t="shared" si="147"/>
        <v>0</v>
      </c>
      <c r="Q3078" s="86">
        <f t="shared" si="147"/>
        <v>0</v>
      </c>
    </row>
    <row r="3079" spans="10:17" x14ac:dyDescent="0.25">
      <c r="J3079" s="90">
        <f t="shared" si="146"/>
        <v>0</v>
      </c>
      <c r="K3079" s="86">
        <f t="shared" ref="K3079:M3089" si="148">IFERROR(+B3079+0,"")</f>
        <v>0</v>
      </c>
      <c r="L3079" s="86">
        <f t="shared" si="148"/>
        <v>0</v>
      </c>
      <c r="M3079" s="86">
        <f t="shared" si="148"/>
        <v>0</v>
      </c>
      <c r="N3079" s="86">
        <f t="shared" si="147"/>
        <v>0</v>
      </c>
      <c r="O3079" s="86">
        <f t="shared" si="147"/>
        <v>0</v>
      </c>
      <c r="P3079" s="86">
        <f t="shared" si="147"/>
        <v>0</v>
      </c>
      <c r="Q3079" s="86">
        <f t="shared" si="147"/>
        <v>0</v>
      </c>
    </row>
    <row r="3080" spans="10:17" x14ac:dyDescent="0.25">
      <c r="J3080" s="90">
        <f t="shared" si="146"/>
        <v>0</v>
      </c>
      <c r="K3080" s="86">
        <f t="shared" si="148"/>
        <v>0</v>
      </c>
      <c r="L3080" s="86">
        <f t="shared" si="148"/>
        <v>0</v>
      </c>
      <c r="M3080" s="86">
        <f t="shared" si="148"/>
        <v>0</v>
      </c>
      <c r="N3080" s="86">
        <f t="shared" si="147"/>
        <v>0</v>
      </c>
      <c r="O3080" s="86">
        <f t="shared" si="147"/>
        <v>0</v>
      </c>
      <c r="P3080" s="86">
        <f t="shared" si="147"/>
        <v>0</v>
      </c>
      <c r="Q3080" s="86">
        <f t="shared" si="147"/>
        <v>0</v>
      </c>
    </row>
    <row r="3081" spans="10:17" x14ac:dyDescent="0.25">
      <c r="J3081" s="90">
        <f t="shared" si="146"/>
        <v>0</v>
      </c>
      <c r="K3081" s="86">
        <f t="shared" si="148"/>
        <v>0</v>
      </c>
      <c r="L3081" s="86">
        <f t="shared" si="148"/>
        <v>0</v>
      </c>
      <c r="M3081" s="86">
        <f t="shared" si="148"/>
        <v>0</v>
      </c>
      <c r="N3081" s="86">
        <f t="shared" si="147"/>
        <v>0</v>
      </c>
      <c r="O3081" s="86">
        <f t="shared" si="147"/>
        <v>0</v>
      </c>
      <c r="P3081" s="86">
        <f t="shared" si="147"/>
        <v>0</v>
      </c>
      <c r="Q3081" s="86">
        <f t="shared" si="147"/>
        <v>0</v>
      </c>
    </row>
    <row r="3082" spans="10:17" x14ac:dyDescent="0.25">
      <c r="J3082" s="90">
        <f t="shared" si="146"/>
        <v>0</v>
      </c>
      <c r="K3082" s="86">
        <f t="shared" si="148"/>
        <v>0</v>
      </c>
      <c r="L3082" s="86">
        <f t="shared" si="148"/>
        <v>0</v>
      </c>
      <c r="M3082" s="86">
        <f t="shared" si="148"/>
        <v>0</v>
      </c>
      <c r="N3082" s="86">
        <f t="shared" si="147"/>
        <v>0</v>
      </c>
      <c r="O3082" s="86">
        <f t="shared" si="147"/>
        <v>0</v>
      </c>
      <c r="P3082" s="86">
        <f t="shared" si="147"/>
        <v>0</v>
      </c>
      <c r="Q3082" s="86">
        <f t="shared" si="147"/>
        <v>0</v>
      </c>
    </row>
    <row r="3083" spans="10:17" x14ac:dyDescent="0.25">
      <c r="J3083" s="90">
        <f t="shared" si="146"/>
        <v>0</v>
      </c>
      <c r="K3083" s="86">
        <f t="shared" si="148"/>
        <v>0</v>
      </c>
      <c r="L3083" s="86">
        <f t="shared" si="148"/>
        <v>0</v>
      </c>
      <c r="M3083" s="86">
        <f t="shared" si="148"/>
        <v>0</v>
      </c>
      <c r="N3083" s="86">
        <f t="shared" si="147"/>
        <v>0</v>
      </c>
      <c r="O3083" s="86">
        <f t="shared" si="147"/>
        <v>0</v>
      </c>
      <c r="P3083" s="86">
        <f t="shared" si="147"/>
        <v>0</v>
      </c>
      <c r="Q3083" s="86">
        <f t="shared" si="147"/>
        <v>0</v>
      </c>
    </row>
    <row r="3084" spans="10:17" x14ac:dyDescent="0.25">
      <c r="J3084" s="90">
        <f t="shared" si="146"/>
        <v>0</v>
      </c>
      <c r="K3084" s="86">
        <f t="shared" si="148"/>
        <v>0</v>
      </c>
      <c r="L3084" s="86">
        <f t="shared" si="148"/>
        <v>0</v>
      </c>
      <c r="M3084" s="86">
        <f t="shared" si="148"/>
        <v>0</v>
      </c>
      <c r="N3084" s="86">
        <f t="shared" si="147"/>
        <v>0</v>
      </c>
      <c r="O3084" s="86">
        <f t="shared" si="147"/>
        <v>0</v>
      </c>
      <c r="P3084" s="86">
        <f t="shared" si="147"/>
        <v>0</v>
      </c>
      <c r="Q3084" s="86">
        <f t="shared" si="147"/>
        <v>0</v>
      </c>
    </row>
    <row r="3085" spans="10:17" x14ac:dyDescent="0.25">
      <c r="J3085" s="90">
        <f t="shared" si="146"/>
        <v>0</v>
      </c>
      <c r="K3085" s="86">
        <f t="shared" si="148"/>
        <v>0</v>
      </c>
      <c r="L3085" s="86">
        <f t="shared" si="148"/>
        <v>0</v>
      </c>
      <c r="M3085" s="86">
        <f t="shared" si="148"/>
        <v>0</v>
      </c>
      <c r="N3085" s="86">
        <f t="shared" si="147"/>
        <v>0</v>
      </c>
      <c r="O3085" s="86">
        <f t="shared" si="147"/>
        <v>0</v>
      </c>
      <c r="P3085" s="86">
        <f t="shared" si="147"/>
        <v>0</v>
      </c>
      <c r="Q3085" s="86">
        <f t="shared" si="147"/>
        <v>0</v>
      </c>
    </row>
    <row r="3086" spans="10:17" x14ac:dyDescent="0.25">
      <c r="J3086" s="90">
        <f t="shared" si="146"/>
        <v>0</v>
      </c>
      <c r="K3086" s="86">
        <f t="shared" si="148"/>
        <v>0</v>
      </c>
      <c r="L3086" s="86">
        <f t="shared" si="148"/>
        <v>0</v>
      </c>
      <c r="M3086" s="86">
        <f t="shared" si="148"/>
        <v>0</v>
      </c>
      <c r="N3086" s="86">
        <f t="shared" si="147"/>
        <v>0</v>
      </c>
      <c r="O3086" s="86">
        <f t="shared" si="147"/>
        <v>0</v>
      </c>
      <c r="P3086" s="86">
        <f t="shared" si="147"/>
        <v>0</v>
      </c>
      <c r="Q3086" s="86">
        <f t="shared" si="147"/>
        <v>0</v>
      </c>
    </row>
    <row r="3087" spans="10:17" x14ac:dyDescent="0.25">
      <c r="J3087" s="90">
        <f t="shared" si="146"/>
        <v>0</v>
      </c>
      <c r="K3087" s="86">
        <f t="shared" si="148"/>
        <v>0</v>
      </c>
      <c r="L3087" s="86">
        <f t="shared" si="148"/>
        <v>0</v>
      </c>
      <c r="M3087" s="86">
        <f t="shared" si="148"/>
        <v>0</v>
      </c>
      <c r="N3087" s="86">
        <f t="shared" si="147"/>
        <v>0</v>
      </c>
      <c r="O3087" s="86">
        <f t="shared" si="147"/>
        <v>0</v>
      </c>
      <c r="P3087" s="86">
        <f t="shared" si="147"/>
        <v>0</v>
      </c>
      <c r="Q3087" s="86">
        <f t="shared" si="147"/>
        <v>0</v>
      </c>
    </row>
    <row r="3088" spans="10:17" x14ac:dyDescent="0.25">
      <c r="J3088" s="90">
        <f t="shared" si="146"/>
        <v>0</v>
      </c>
      <c r="K3088" s="86">
        <f t="shared" si="148"/>
        <v>0</v>
      </c>
      <c r="L3088" s="86">
        <f t="shared" si="148"/>
        <v>0</v>
      </c>
      <c r="M3088" s="86">
        <f t="shared" si="148"/>
        <v>0</v>
      </c>
      <c r="N3088" s="86">
        <f t="shared" si="147"/>
        <v>0</v>
      </c>
      <c r="O3088" s="86">
        <f t="shared" si="147"/>
        <v>0</v>
      </c>
      <c r="P3088" s="86">
        <f t="shared" si="147"/>
        <v>0</v>
      </c>
      <c r="Q3088" s="86">
        <f t="shared" si="147"/>
        <v>0</v>
      </c>
    </row>
    <row r="3089" spans="10:17" x14ac:dyDescent="0.25">
      <c r="J3089" s="90">
        <f t="shared" si="146"/>
        <v>0</v>
      </c>
      <c r="K3089" s="86">
        <f t="shared" si="148"/>
        <v>0</v>
      </c>
      <c r="L3089" s="86">
        <f t="shared" si="148"/>
        <v>0</v>
      </c>
      <c r="M3089" s="86">
        <f t="shared" si="148"/>
        <v>0</v>
      </c>
      <c r="N3089" s="86">
        <f t="shared" si="147"/>
        <v>0</v>
      </c>
      <c r="O3089" s="86">
        <f t="shared" si="147"/>
        <v>0</v>
      </c>
      <c r="P3089" s="86">
        <f t="shared" si="147"/>
        <v>0</v>
      </c>
      <c r="Q3089" s="86">
        <f t="shared" si="147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showGridLines="0" showWhiteSpace="0" view="pageBreakPreview" topLeftCell="A22" zoomScaleNormal="100" zoomScaleSheetLayoutView="100" zoomScalePageLayoutView="110" workbookViewId="0">
      <selection activeCell="B47" sqref="B47"/>
    </sheetView>
  </sheetViews>
  <sheetFormatPr defaultRowHeight="12.75" x14ac:dyDescent="0.2"/>
  <cols>
    <col min="1" max="1" width="1.85546875" customWidth="1"/>
    <col min="2" max="2" width="14.5703125" customWidth="1"/>
    <col min="3" max="3" width="19.28515625" customWidth="1"/>
    <col min="4" max="4" width="14" customWidth="1"/>
    <col min="5" max="5" width="11.7109375" customWidth="1"/>
    <col min="6" max="6" width="9.85546875" customWidth="1"/>
    <col min="7" max="7" width="8.7109375" customWidth="1"/>
    <col min="8" max="8" width="8.85546875" customWidth="1"/>
    <col min="9" max="9" width="16.7109375" customWidth="1"/>
  </cols>
  <sheetData>
    <row r="1" spans="1:10" x14ac:dyDescent="0.2">
      <c r="B1" s="6"/>
      <c r="C1" s="6"/>
      <c r="D1" s="6"/>
      <c r="E1" s="6"/>
      <c r="F1" s="6"/>
      <c r="G1" s="6"/>
      <c r="H1" s="6"/>
      <c r="I1" s="6"/>
    </row>
    <row r="2" spans="1:10" ht="18" x14ac:dyDescent="0.25">
      <c r="A2" s="7" t="s">
        <v>698</v>
      </c>
      <c r="C2" s="6"/>
      <c r="D2" s="6"/>
      <c r="E2" s="6"/>
      <c r="F2" s="6"/>
      <c r="G2" s="6"/>
      <c r="H2" s="6"/>
      <c r="I2" s="6"/>
      <c r="J2" s="1"/>
    </row>
    <row r="3" spans="1:10" x14ac:dyDescent="0.2">
      <c r="A3" s="8"/>
      <c r="C3" s="8"/>
      <c r="D3" s="8"/>
      <c r="E3" s="6"/>
      <c r="F3" s="6"/>
      <c r="G3" s="6"/>
      <c r="H3" s="6"/>
      <c r="I3" s="6"/>
      <c r="J3" s="1"/>
    </row>
    <row r="4" spans="1:10" x14ac:dyDescent="0.2">
      <c r="B4" s="6"/>
      <c r="C4" s="6"/>
      <c r="D4" s="6"/>
      <c r="E4" s="6"/>
      <c r="F4" s="6"/>
      <c r="G4" s="6"/>
      <c r="H4" s="6"/>
      <c r="I4" s="6"/>
      <c r="J4" s="1"/>
    </row>
    <row r="5" spans="1:10" ht="15" customHeight="1" x14ac:dyDescent="0.2">
      <c r="A5" s="48" t="s">
        <v>560</v>
      </c>
      <c r="C5" s="20"/>
      <c r="D5" s="20"/>
      <c r="E5" s="14"/>
      <c r="G5" s="56" t="str">
        <f>IF(LEN(I6)&gt;10,"Bemærk: Cpr. nr. indeholder mere end 10 cifre.","")</f>
        <v/>
      </c>
      <c r="I5" s="55"/>
    </row>
    <row r="6" spans="1:10" ht="25.5" customHeight="1" x14ac:dyDescent="0.2">
      <c r="A6" s="149" t="s">
        <v>170</v>
      </c>
      <c r="B6" s="149"/>
      <c r="C6" s="150"/>
      <c r="D6" s="151"/>
      <c r="E6" s="151"/>
      <c r="F6" s="151"/>
      <c r="G6" s="152"/>
      <c r="H6" s="17" t="s">
        <v>568</v>
      </c>
      <c r="I6" s="41"/>
      <c r="J6" s="1"/>
    </row>
    <row r="7" spans="1:10" ht="25.5" customHeight="1" x14ac:dyDescent="0.2">
      <c r="A7" s="149" t="s">
        <v>171</v>
      </c>
      <c r="B7" s="149"/>
      <c r="C7" s="150"/>
      <c r="D7" s="151"/>
      <c r="E7" s="152"/>
      <c r="F7" s="18" t="s">
        <v>174</v>
      </c>
      <c r="G7" s="36"/>
      <c r="H7" s="18" t="s">
        <v>172</v>
      </c>
      <c r="I7" s="34"/>
    </row>
    <row r="8" spans="1:10" ht="25.5" customHeight="1" x14ac:dyDescent="0.2">
      <c r="A8" s="149" t="s">
        <v>569</v>
      </c>
      <c r="B8" s="149"/>
      <c r="C8" s="150"/>
      <c r="D8" s="151"/>
      <c r="E8" s="152"/>
      <c r="F8" s="19" t="s">
        <v>173</v>
      </c>
      <c r="G8" s="153"/>
      <c r="H8" s="154"/>
      <c r="I8" s="154"/>
      <c r="J8" s="1"/>
    </row>
    <row r="9" spans="1:10" ht="15.75" customHeight="1" x14ac:dyDescent="0.2">
      <c r="A9" s="9" t="s">
        <v>5</v>
      </c>
      <c r="C9" s="9"/>
      <c r="D9" s="9"/>
      <c r="E9" s="6"/>
      <c r="F9" s="6"/>
      <c r="I9" s="45" t="str">
        <f>IF(I6="","",IFERROR(IF(MID(I5,7,1)="-",IF(0=MOD(LEFT(I5)*4+MID(I5,2,1)*3+MID(I5,3,1)*2+MID(I5,4,1)*7+MID(I5,5,1)*6+MID(I5,6,1)*5+(MID(I5,8,1)*4+MID(I5,9,1)*3)+MID(I5,10,1)*2+MID(I5,11,1)*1,11),"","Cpr-nummer er ej gyldigt"),IF(0=MOD(LEFT(I5)*4+MID(I5,2,1)*3+MID(I5,3,1)*2+MID(I5,4,1)*7+MID(I5,5,1)*6+MID(I5,6,1)*5+(MID(I5,7,1)*4+MID(I5,8,1)*3)+MID(I5,9,1)*2+MID(I5,10,1)*1,11),"","Cpr-nummer er ej gyldigt")),"Cpr-nummer er ej gyldigt"))</f>
        <v/>
      </c>
    </row>
    <row r="10" spans="1:10" ht="15.75" customHeight="1" x14ac:dyDescent="0.2">
      <c r="A10" s="9"/>
      <c r="C10" s="9"/>
      <c r="D10" s="9"/>
      <c r="E10" s="6"/>
      <c r="F10" s="6"/>
      <c r="I10" s="45"/>
    </row>
    <row r="11" spans="1:10" ht="15.75" customHeight="1" x14ac:dyDescent="0.2">
      <c r="A11" s="48" t="s">
        <v>571</v>
      </c>
      <c r="C11" s="9"/>
      <c r="D11" s="9"/>
      <c r="E11" s="6"/>
      <c r="F11" s="6"/>
      <c r="H11" s="48" t="s">
        <v>570</v>
      </c>
      <c r="I11" s="45"/>
    </row>
    <row r="12" spans="1:10" ht="22.15" customHeight="1" x14ac:dyDescent="0.2">
      <c r="A12" s="122"/>
      <c r="B12" s="123"/>
      <c r="C12" s="123"/>
      <c r="D12" s="123"/>
      <c r="E12" s="123"/>
      <c r="F12" s="124"/>
      <c r="H12" s="125">
        <v>10001</v>
      </c>
      <c r="I12" s="126"/>
    </row>
    <row r="13" spans="1:10" ht="12" customHeight="1" x14ac:dyDescent="0.2">
      <c r="B13" s="10"/>
      <c r="C13" s="9"/>
      <c r="D13" s="6"/>
      <c r="E13" s="6"/>
      <c r="F13" s="6"/>
    </row>
    <row r="14" spans="1:10" ht="17.25" customHeight="1" x14ac:dyDescent="0.2">
      <c r="A14" s="127" t="s">
        <v>572</v>
      </c>
      <c r="B14" s="127"/>
      <c r="C14" s="127"/>
      <c r="D14" s="127"/>
      <c r="E14" s="11"/>
      <c r="F14" s="11"/>
      <c r="G14" s="11"/>
      <c r="H14" s="11"/>
      <c r="I14" s="15"/>
    </row>
    <row r="15" spans="1:10" ht="15" customHeight="1" x14ac:dyDescent="0.2">
      <c r="A15" s="128"/>
      <c r="B15" s="129"/>
      <c r="C15" s="129"/>
      <c r="D15" s="129"/>
      <c r="E15" s="129"/>
      <c r="F15" s="129"/>
      <c r="G15" s="129"/>
      <c r="H15" s="129"/>
      <c r="I15" s="130"/>
    </row>
    <row r="16" spans="1:10" ht="13.9" customHeight="1" x14ac:dyDescent="0.2">
      <c r="A16" s="131"/>
      <c r="B16" s="132"/>
      <c r="C16" s="132"/>
      <c r="D16" s="132"/>
      <c r="E16" s="132"/>
      <c r="F16" s="132"/>
      <c r="G16" s="132"/>
      <c r="H16" s="132"/>
      <c r="I16" s="133"/>
    </row>
    <row r="17" spans="1:9" ht="15.6" customHeight="1" x14ac:dyDescent="0.2">
      <c r="A17" s="134"/>
      <c r="B17" s="135"/>
      <c r="C17" s="135"/>
      <c r="D17" s="135"/>
      <c r="E17" s="135"/>
      <c r="F17" s="135"/>
      <c r="G17" s="135"/>
      <c r="H17" s="135"/>
      <c r="I17" s="136"/>
    </row>
    <row r="18" spans="1:9" x14ac:dyDescent="0.2">
      <c r="A18" s="67"/>
      <c r="B18" s="137"/>
      <c r="C18" s="137"/>
      <c r="D18" s="137"/>
      <c r="E18" s="137"/>
      <c r="F18" s="137"/>
      <c r="G18" s="16"/>
      <c r="H18" s="16"/>
      <c r="I18" s="13"/>
    </row>
    <row r="19" spans="1:9" x14ac:dyDescent="0.2">
      <c r="B19" s="49"/>
      <c r="C19" s="49"/>
      <c r="D19" s="33"/>
      <c r="E19" s="33"/>
      <c r="F19" s="33"/>
      <c r="G19" s="12"/>
      <c r="H19" s="12"/>
      <c r="I19" s="13"/>
    </row>
    <row r="20" spans="1:9" ht="22.5" customHeight="1" x14ac:dyDescent="0.2">
      <c r="A20" s="138" t="s">
        <v>699</v>
      </c>
      <c r="B20" s="138"/>
      <c r="C20" s="138"/>
      <c r="D20" s="68" t="s">
        <v>697</v>
      </c>
      <c r="E20" s="40" t="s">
        <v>701</v>
      </c>
      <c r="F20" s="139" t="s">
        <v>700</v>
      </c>
      <c r="G20" s="140"/>
      <c r="H20" s="125"/>
      <c r="I20" s="126"/>
    </row>
    <row r="21" spans="1:9" ht="12" customHeight="1" x14ac:dyDescent="0.2">
      <c r="A21" s="141" t="s">
        <v>708</v>
      </c>
      <c r="B21" s="141"/>
      <c r="C21" s="141"/>
      <c r="D21" s="141"/>
      <c r="E21" s="141"/>
      <c r="F21" s="141"/>
      <c r="G21" s="141"/>
      <c r="H21" s="141"/>
      <c r="I21" s="141"/>
    </row>
    <row r="22" spans="1:9" ht="12" customHeight="1" x14ac:dyDescent="0.2">
      <c r="A22" s="142"/>
      <c r="B22" s="142"/>
      <c r="C22" s="142"/>
      <c r="D22" s="142"/>
      <c r="E22" s="142"/>
      <c r="F22" s="142"/>
      <c r="G22" s="142"/>
      <c r="H22" s="142"/>
      <c r="I22" s="142"/>
    </row>
    <row r="23" spans="1:9" ht="12" customHeight="1" x14ac:dyDescent="0.2">
      <c r="B23" s="30"/>
      <c r="C23" s="16"/>
      <c r="D23" s="16"/>
      <c r="E23" s="16"/>
      <c r="F23" s="16"/>
      <c r="G23" s="16"/>
      <c r="H23" s="16"/>
      <c r="I23" s="16"/>
    </row>
    <row r="24" spans="1:9" ht="12" customHeight="1" x14ac:dyDescent="0.2">
      <c r="A24" s="143"/>
      <c r="B24" s="144"/>
      <c r="C24" s="46" t="s">
        <v>0</v>
      </c>
      <c r="D24" s="46" t="s">
        <v>567</v>
      </c>
      <c r="E24" s="47" t="s">
        <v>566</v>
      </c>
      <c r="F24" s="47"/>
      <c r="G24" s="145" t="s">
        <v>169</v>
      </c>
      <c r="H24" s="146"/>
      <c r="I24" s="46" t="s">
        <v>1</v>
      </c>
    </row>
    <row r="25" spans="1:9" ht="25.5" customHeight="1" x14ac:dyDescent="0.2">
      <c r="A25" s="105" t="s">
        <v>702</v>
      </c>
      <c r="B25" s="105"/>
      <c r="C25" s="42">
        <v>227093</v>
      </c>
      <c r="D25" s="44">
        <f>IF(H12="","",H12)</f>
        <v>10001</v>
      </c>
      <c r="E25" s="43"/>
      <c r="F25" s="31" t="s">
        <v>168</v>
      </c>
      <c r="G25" s="147"/>
      <c r="H25" s="148"/>
      <c r="I25" s="23">
        <f>E25</f>
        <v>0</v>
      </c>
    </row>
    <row r="26" spans="1:9" ht="17.25" customHeight="1" x14ac:dyDescent="0.2">
      <c r="A26" s="105" t="s">
        <v>166</v>
      </c>
      <c r="B26" s="105"/>
      <c r="C26" s="42">
        <v>221006</v>
      </c>
      <c r="D26" s="44">
        <f>IF(D25="","",D25)</f>
        <v>10001</v>
      </c>
      <c r="E26" s="43">
        <v>5000</v>
      </c>
      <c r="F26" s="22" t="s">
        <v>164</v>
      </c>
      <c r="G26" s="121">
        <v>1.96</v>
      </c>
      <c r="H26" s="121"/>
      <c r="I26" s="21">
        <f>E26*G26</f>
        <v>9800</v>
      </c>
    </row>
    <row r="27" spans="1:9" ht="17.25" customHeight="1" x14ac:dyDescent="0.2">
      <c r="A27" s="105" t="s">
        <v>711</v>
      </c>
      <c r="B27" s="105"/>
      <c r="C27" s="42">
        <v>221006</v>
      </c>
      <c r="D27" s="44">
        <f>IF(D26="","",D26)</f>
        <v>10001</v>
      </c>
      <c r="E27" s="43"/>
      <c r="F27" s="22" t="s">
        <v>164</v>
      </c>
      <c r="G27" s="121">
        <v>3.52</v>
      </c>
      <c r="H27" s="121"/>
      <c r="I27" s="21">
        <f>E27*G27</f>
        <v>0</v>
      </c>
    </row>
    <row r="28" spans="1:9" ht="17.25" customHeight="1" x14ac:dyDescent="0.2">
      <c r="A28" s="105" t="s">
        <v>557</v>
      </c>
      <c r="B28" s="105"/>
      <c r="C28" s="42">
        <v>221006</v>
      </c>
      <c r="D28" s="44">
        <f>IF(D27="","",D27)</f>
        <v>10001</v>
      </c>
      <c r="E28" s="43"/>
      <c r="F28" s="22" t="s">
        <v>168</v>
      </c>
      <c r="G28" s="121"/>
      <c r="H28" s="121"/>
      <c r="I28" s="23">
        <f>E28</f>
        <v>0</v>
      </c>
    </row>
    <row r="29" spans="1:9" ht="17.25" customHeight="1" x14ac:dyDescent="0.2">
      <c r="A29" s="105" t="s">
        <v>167</v>
      </c>
      <c r="B29" s="105"/>
      <c r="C29" s="42">
        <v>221059</v>
      </c>
      <c r="D29" s="44">
        <f>IF(D28="","",D28)</f>
        <v>10001</v>
      </c>
      <c r="E29" s="43"/>
      <c r="F29" s="22" t="s">
        <v>168</v>
      </c>
      <c r="G29" s="121"/>
      <c r="H29" s="121"/>
      <c r="I29" s="21">
        <f>E29</f>
        <v>0</v>
      </c>
    </row>
    <row r="30" spans="1:9" ht="30" customHeight="1" x14ac:dyDescent="0.2">
      <c r="A30" s="105" t="s">
        <v>564</v>
      </c>
      <c r="B30" s="105"/>
      <c r="C30" s="106" t="s">
        <v>565</v>
      </c>
      <c r="D30" s="107"/>
      <c r="E30" s="53"/>
      <c r="F30" s="52"/>
      <c r="G30" s="108"/>
      <c r="H30" s="108"/>
      <c r="I30" s="21">
        <f>SUM(I25:I29)</f>
        <v>9800</v>
      </c>
    </row>
    <row r="31" spans="1:9" ht="32.25" customHeight="1" x14ac:dyDescent="0.2">
      <c r="A31" s="109" t="s">
        <v>574</v>
      </c>
      <c r="B31" s="109"/>
      <c r="C31" s="109"/>
      <c r="D31" s="109"/>
      <c r="E31" s="109"/>
      <c r="F31" s="109"/>
      <c r="G31" s="109"/>
      <c r="H31" s="109"/>
      <c r="I31" s="109"/>
    </row>
    <row r="32" spans="1:9" ht="18" customHeight="1" x14ac:dyDescent="0.2">
      <c r="A32" s="109" t="s">
        <v>712</v>
      </c>
      <c r="B32" s="109"/>
      <c r="C32" s="109"/>
      <c r="D32" s="109"/>
      <c r="E32" s="109"/>
      <c r="F32" s="109"/>
      <c r="G32" s="109"/>
      <c r="H32" s="109"/>
      <c r="I32" s="109"/>
    </row>
    <row r="33" spans="1:9" ht="18" customHeight="1" x14ac:dyDescent="0.2">
      <c r="A33" s="73"/>
      <c r="B33" s="73"/>
      <c r="C33" s="73"/>
      <c r="D33" s="73"/>
      <c r="E33" s="73"/>
      <c r="F33" s="73"/>
      <c r="G33" s="73"/>
      <c r="H33" s="73"/>
      <c r="I33" s="73"/>
    </row>
    <row r="34" spans="1:9" ht="19.899999999999999" customHeight="1" x14ac:dyDescent="0.2">
      <c r="A34" s="110"/>
      <c r="B34" s="111"/>
      <c r="D34" s="112"/>
      <c r="E34" s="111"/>
      <c r="F34" s="111"/>
      <c r="G34" s="111"/>
      <c r="H34" s="111"/>
      <c r="I34" s="111"/>
    </row>
    <row r="35" spans="1:9" x14ac:dyDescent="0.2">
      <c r="A35" s="113" t="s">
        <v>4</v>
      </c>
      <c r="B35" s="113"/>
      <c r="C35" s="6"/>
      <c r="D35" s="114" t="s">
        <v>573</v>
      </c>
      <c r="E35" s="114"/>
      <c r="F35" s="114"/>
      <c r="G35" s="114"/>
      <c r="H35" s="114"/>
      <c r="I35" s="114"/>
    </row>
    <row r="36" spans="1:9" ht="22.9" customHeight="1" x14ac:dyDescent="0.2">
      <c r="A36" s="35"/>
      <c r="B36" s="35"/>
      <c r="C36" s="6"/>
      <c r="D36" s="115" t="s">
        <v>561</v>
      </c>
      <c r="E36" s="115"/>
      <c r="F36" s="115"/>
      <c r="G36" s="115"/>
      <c r="H36" s="115"/>
      <c r="I36" s="115"/>
    </row>
    <row r="37" spans="1:9" ht="12.2" customHeight="1" x14ac:dyDescent="0.2">
      <c r="A37" s="35"/>
      <c r="B37" s="35"/>
      <c r="C37" s="6"/>
      <c r="D37" s="54"/>
      <c r="E37" s="54"/>
      <c r="F37" s="54"/>
      <c r="G37" s="54"/>
      <c r="H37" s="54"/>
      <c r="I37" s="54"/>
    </row>
    <row r="38" spans="1:9" ht="12.2" customHeight="1" x14ac:dyDescent="0.2">
      <c r="A38" s="35"/>
      <c r="B38" s="35"/>
      <c r="C38" s="6"/>
      <c r="D38" s="54"/>
      <c r="E38" s="54"/>
      <c r="F38" s="54"/>
      <c r="G38" s="54"/>
      <c r="H38" s="54"/>
      <c r="I38" s="54"/>
    </row>
    <row r="39" spans="1:9" ht="12.2" customHeight="1" thickBot="1" x14ac:dyDescent="0.25">
      <c r="A39" s="3"/>
      <c r="B39" s="3"/>
      <c r="C39" s="3"/>
      <c r="D39" s="3"/>
      <c r="E39" s="3"/>
      <c r="F39" s="3"/>
      <c r="G39" s="3"/>
      <c r="H39" s="4"/>
      <c r="I39" s="4"/>
    </row>
    <row r="40" spans="1:9" ht="16.5" customHeight="1" x14ac:dyDescent="0.2">
      <c r="A40" s="65" t="s">
        <v>706</v>
      </c>
      <c r="B40" s="65"/>
      <c r="C40" s="25"/>
      <c r="D40" s="25"/>
      <c r="E40" s="25"/>
      <c r="F40" s="25"/>
      <c r="G40" s="25"/>
      <c r="H40" s="24"/>
      <c r="I40" s="26" t="s">
        <v>3</v>
      </c>
    </row>
    <row r="41" spans="1:9" ht="4.9000000000000004" customHeight="1" x14ac:dyDescent="0.2">
      <c r="B41" s="27"/>
      <c r="C41" s="28"/>
      <c r="D41" s="28"/>
      <c r="E41" s="28"/>
      <c r="F41" s="28"/>
      <c r="G41" s="28"/>
      <c r="H41" s="28"/>
      <c r="I41" s="27"/>
    </row>
    <row r="42" spans="1:9" x14ac:dyDescent="0.2">
      <c r="A42" s="116" t="s">
        <v>2</v>
      </c>
      <c r="B42" s="117"/>
      <c r="C42" s="59"/>
      <c r="D42" s="64" t="s">
        <v>705</v>
      </c>
      <c r="E42" s="59" t="s">
        <v>2</v>
      </c>
      <c r="F42" s="118"/>
      <c r="G42" s="119"/>
      <c r="H42" s="120"/>
      <c r="I42" s="51" t="s">
        <v>705</v>
      </c>
    </row>
    <row r="43" spans="1:9" ht="33.75" customHeight="1" x14ac:dyDescent="0.2">
      <c r="A43" s="101" t="s">
        <v>558</v>
      </c>
      <c r="B43" s="101"/>
      <c r="C43" s="32" t="s">
        <v>703</v>
      </c>
      <c r="D43" s="63">
        <f>E26</f>
        <v>5000</v>
      </c>
      <c r="E43" s="58" t="s">
        <v>559</v>
      </c>
      <c r="F43" s="102" t="s">
        <v>704</v>
      </c>
      <c r="G43" s="103"/>
      <c r="H43" s="104"/>
      <c r="I43" s="62">
        <f>E27</f>
        <v>0</v>
      </c>
    </row>
    <row r="44" spans="1:9" s="2" customFormat="1" ht="0.75" customHeight="1" x14ac:dyDescent="0.2">
      <c r="A44" s="50"/>
      <c r="B44" s="29"/>
      <c r="C44" s="29"/>
      <c r="D44" s="29"/>
      <c r="E44" s="29"/>
      <c r="F44" s="29"/>
      <c r="G44" s="29"/>
      <c r="H44" s="29"/>
      <c r="I44" s="29"/>
    </row>
    <row r="45" spans="1:9" s="2" customFormat="1" ht="15.75" customHeight="1" x14ac:dyDescent="0.2">
      <c r="A45" s="96" t="s">
        <v>6</v>
      </c>
      <c r="B45" s="96"/>
      <c r="C45" s="74" t="s">
        <v>7</v>
      </c>
      <c r="D45" s="74" t="s">
        <v>8</v>
      </c>
      <c r="E45" s="74" t="s">
        <v>709</v>
      </c>
      <c r="F45" s="74" t="s">
        <v>9</v>
      </c>
      <c r="G45" s="97" t="s">
        <v>10</v>
      </c>
      <c r="H45" s="97"/>
      <c r="I45" s="74" t="s">
        <v>18</v>
      </c>
    </row>
    <row r="46" spans="1:9" ht="22.5" x14ac:dyDescent="0.2">
      <c r="A46" s="96"/>
      <c r="B46" s="96"/>
      <c r="C46" s="75" t="s">
        <v>562</v>
      </c>
      <c r="D46" s="75" t="s">
        <v>19</v>
      </c>
      <c r="E46" s="75" t="s">
        <v>710</v>
      </c>
      <c r="F46" s="75" t="s">
        <v>563</v>
      </c>
      <c r="G46" s="98" t="s">
        <v>165</v>
      </c>
      <c r="H46" s="98"/>
      <c r="I46" s="75" t="s">
        <v>11</v>
      </c>
    </row>
    <row r="47" spans="1:9" x14ac:dyDescent="0.2">
      <c r="A47" s="60">
        <v>1</v>
      </c>
      <c r="B47" s="60">
        <f>IF(I26=0,"",IF(ISERROR(VLOOKUP($D$25,'Alias 2024'!$A:$L,5,FALSE)),"",VLOOKUP($D$25,'Alias 2024'!$A:$L,5,FALSE)))</f>
        <v>174</v>
      </c>
      <c r="C47" s="37">
        <v>6</v>
      </c>
      <c r="D47" s="71">
        <f>IF(I26=0,"",IF(ISERROR(VLOOKUP($D$25,'Alias 2024'!$A:$L,6,FALSE)),"",VLOOKUP($D$25,'Alias 2024'!$A:$L,6,FALSE)))</f>
        <v>10001</v>
      </c>
      <c r="E47" s="71">
        <v>8310</v>
      </c>
      <c r="F47" s="71" t="str">
        <f>IF(I26=0,"",IF(ISERROR(VLOOKUP($D$25,'Alias 2024'!$A:$L,8,FALSE)),"",VLOOKUP($D$25,'Alias 2024'!$A:$L,8,FALSE)))</f>
        <v>&lt;BLANK&gt;</v>
      </c>
      <c r="G47" s="99">
        <f>IF(I26=0,"",IF(ISERROR(VLOOKUP($D$25,'Alias 2024'!$A:$L,11,FALSE)),"",VLOOKUP($D$25,'Alias 2024'!$A:$L,11,FALSE)))</f>
        <v>0</v>
      </c>
      <c r="H47" s="99"/>
      <c r="I47" s="71">
        <f>IF(I26=0,"",IF(ISERROR(VLOOKUP($D$25,'Alias 2024'!$A:$L,12,FALSE)),"",VLOOKUP($D$25,'Alias 2024'!$A:$L,12,FALSE)))</f>
        <v>810</v>
      </c>
    </row>
    <row r="48" spans="1:9" x14ac:dyDescent="0.2">
      <c r="A48" s="61">
        <v>2</v>
      </c>
      <c r="B48" s="61" t="str">
        <f>IF(I27=0,"",IF(ISERROR(VLOOKUP($D$25,'Alias 2024'!$A:$L,5,FALSE)),"",VLOOKUP($D$25,'Alias 2024'!$A:$L,5,FALSE)))</f>
        <v/>
      </c>
      <c r="C48" s="38">
        <v>6</v>
      </c>
      <c r="D48" s="72" t="str">
        <f>IF(I27=0,"",IF(ISERROR(VLOOKUP($D$25,'Alias 2024'!$A:$L,6,FALSE)),"",VLOOKUP($D$25,'Alias 2024'!$A:$L,6,FALSE)))</f>
        <v/>
      </c>
      <c r="E48" s="72">
        <v>8310</v>
      </c>
      <c r="F48" s="72" t="str">
        <f>IF(I27=0,"",IF(ISERROR(VLOOKUP($D$25,'Alias 2024'!$A:$L,8,FALSE)),"",VLOOKUP($D$25,'Alias 2024'!$A:$L,8,FALSE)))</f>
        <v/>
      </c>
      <c r="G48" s="100" t="str">
        <f>IF(I27=0,"",IF(ISERROR(VLOOKUP($D$25,'Alias 2024'!$A:$L,11,FALSE)),"",VLOOKUP($D$25,'Alias 2024'!$A:$L,11,FALSE)))</f>
        <v/>
      </c>
      <c r="H48" s="100"/>
      <c r="I48" s="72" t="str">
        <f>IF(I27=0,"",IF(ISERROR(VLOOKUP($D$25,'Alias 2024'!$A:$L,12,FALSE)),"",VLOOKUP($D$25,'Alias 2024'!$A:$L,12,FALSE)))</f>
        <v/>
      </c>
    </row>
    <row r="49" spans="1:9" x14ac:dyDescent="0.2">
      <c r="B49" s="39"/>
      <c r="C49" s="39"/>
      <c r="D49" s="39"/>
      <c r="E49" s="39"/>
      <c r="F49" s="39"/>
      <c r="G49" s="39"/>
      <c r="H49" s="39"/>
      <c r="I49" s="39"/>
    </row>
    <row r="50" spans="1:9" x14ac:dyDescent="0.2">
      <c r="A50" s="66" t="s">
        <v>707</v>
      </c>
      <c r="B50" s="67"/>
    </row>
    <row r="51" spans="1:9" x14ac:dyDescent="0.2">
      <c r="A51" s="66"/>
      <c r="B51" s="67"/>
      <c r="D51" s="12" t="s">
        <v>1</v>
      </c>
      <c r="E51" s="12" t="s">
        <v>713</v>
      </c>
    </row>
    <row r="52" spans="1:9" x14ac:dyDescent="0.2">
      <c r="A52" s="93" t="str">
        <f>A25</f>
        <v>Honorar - Socialt frikort</v>
      </c>
      <c r="B52" s="94"/>
      <c r="C52" s="95"/>
      <c r="D52" s="69">
        <f>I25</f>
        <v>0</v>
      </c>
      <c r="E52" s="78"/>
    </row>
    <row r="53" spans="1:9" x14ac:dyDescent="0.2">
      <c r="A53" s="93" t="str">
        <f>A28</f>
        <v>Transport</v>
      </c>
      <c r="B53" s="94"/>
      <c r="C53" s="95"/>
      <c r="D53" s="70">
        <f>I28</f>
        <v>0</v>
      </c>
      <c r="E53" s="77">
        <v>8310</v>
      </c>
    </row>
    <row r="54" spans="1:9" x14ac:dyDescent="0.2">
      <c r="A54" s="93" t="str">
        <f>A29</f>
        <v>Hoteludgifter</v>
      </c>
      <c r="B54" s="94"/>
      <c r="C54" s="95"/>
      <c r="D54" s="69">
        <f>I29</f>
        <v>0</v>
      </c>
      <c r="E54" s="76">
        <v>8210</v>
      </c>
    </row>
  </sheetData>
  <sheetProtection selectLockedCells="1"/>
  <customSheetViews>
    <customSheetView guid="{9D211CD7-4DB3-4E82-8D4A-94EBD32C8F40}" showPageBreaks="1" showGridLines="0" printArea="1" view="pageLayout" topLeftCell="A13">
      <selection activeCell="F25" sqref="F24:G25"/>
      <pageMargins left="0.28366666666666668" right="0.23766666666666666" top="0.31496062992125984" bottom="0.70866141732283472" header="0" footer="0.39370078740157483"/>
      <printOptions horizontalCentered="1"/>
      <pageSetup paperSize="9" scale="92" orientation="portrait" r:id="rId1"/>
      <headerFooter alignWithMargins="0">
        <oddFooter>&amp;L&amp;8Center for Økonomi og Tilskudsforvaltning&amp;R&amp;8Februar 2018</oddFooter>
      </headerFooter>
    </customSheetView>
  </customSheetViews>
  <mergeCells count="50">
    <mergeCell ref="A28:B28"/>
    <mergeCell ref="A29:B29"/>
    <mergeCell ref="A30:B30"/>
    <mergeCell ref="G28:H28"/>
    <mergeCell ref="D35:I35"/>
    <mergeCell ref="A31:I31"/>
    <mergeCell ref="A32:I32"/>
    <mergeCell ref="G29:H29"/>
    <mergeCell ref="A35:B35"/>
    <mergeCell ref="G30:H30"/>
    <mergeCell ref="D34:I34"/>
    <mergeCell ref="A15:I17"/>
    <mergeCell ref="A20:C20"/>
    <mergeCell ref="A27:B27"/>
    <mergeCell ref="G27:H27"/>
    <mergeCell ref="A25:B25"/>
    <mergeCell ref="A26:B26"/>
    <mergeCell ref="G25:H25"/>
    <mergeCell ref="G26:H26"/>
    <mergeCell ref="C6:G6"/>
    <mergeCell ref="B18:F18"/>
    <mergeCell ref="G24:H24"/>
    <mergeCell ref="C7:E7"/>
    <mergeCell ref="G8:I8"/>
    <mergeCell ref="C8:E8"/>
    <mergeCell ref="F20:G20"/>
    <mergeCell ref="H20:I20"/>
    <mergeCell ref="A6:B6"/>
    <mergeCell ref="A7:B7"/>
    <mergeCell ref="A8:B8"/>
    <mergeCell ref="A14:D14"/>
    <mergeCell ref="A21:I22"/>
    <mergeCell ref="A24:B24"/>
    <mergeCell ref="H12:I12"/>
    <mergeCell ref="A12:F12"/>
    <mergeCell ref="A52:C52"/>
    <mergeCell ref="A53:C53"/>
    <mergeCell ref="A54:C54"/>
    <mergeCell ref="F42:H42"/>
    <mergeCell ref="A45:B46"/>
    <mergeCell ref="G47:H47"/>
    <mergeCell ref="G48:H48"/>
    <mergeCell ref="F43:H43"/>
    <mergeCell ref="G45:H45"/>
    <mergeCell ref="G46:H46"/>
    <mergeCell ref="D36:I36"/>
    <mergeCell ref="C30:D30"/>
    <mergeCell ref="A42:B42"/>
    <mergeCell ref="A43:B43"/>
    <mergeCell ref="A34:B34"/>
  </mergeCells>
  <phoneticPr fontId="0" type="noConversion"/>
  <printOptions horizontalCentered="1"/>
  <pageMargins left="0.27559055118110237" right="0.23622047244094491" top="0.31496062992125984" bottom="0.70866141732283472" header="0" footer="0.39370078740157483"/>
  <pageSetup paperSize="9" scale="88" orientation="portrait" r:id="rId2"/>
  <headerFooter alignWithMargins="0">
    <oddFooter>&amp;L&amp;8Center for Økonomi og Tilskudsforvaltning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818"/>
  <sheetViews>
    <sheetView workbookViewId="0">
      <selection activeCell="A471" sqref="A471:XFD471"/>
    </sheetView>
  </sheetViews>
  <sheetFormatPr defaultRowHeight="12.75" x14ac:dyDescent="0.2"/>
  <cols>
    <col min="1" max="1" width="10.5703125" bestFit="1" customWidth="1"/>
    <col min="2" max="2" width="47.28515625" bestFit="1" customWidth="1"/>
    <col min="3" max="3" width="11.28515625" bestFit="1" customWidth="1"/>
    <col min="4" max="4" width="13.7109375" bestFit="1" customWidth="1"/>
    <col min="5" max="5" width="11.5703125" bestFit="1" customWidth="1"/>
    <col min="6" max="6" width="16.42578125" bestFit="1" customWidth="1"/>
    <col min="7" max="7" width="18.140625" bestFit="1" customWidth="1"/>
    <col min="8" max="8" width="11.28515625" bestFit="1" customWidth="1"/>
    <col min="9" max="9" width="16.85546875" bestFit="1" customWidth="1"/>
    <col min="16" max="16" width="18.5703125" customWidth="1"/>
  </cols>
  <sheetData>
    <row r="1" spans="1:16" x14ac:dyDescent="0.2">
      <c r="A1" s="6" t="s">
        <v>617</v>
      </c>
      <c r="B1" t="s">
        <v>141</v>
      </c>
      <c r="C1" t="s">
        <v>618</v>
      </c>
      <c r="D1" t="s">
        <v>619</v>
      </c>
      <c r="E1" t="s">
        <v>142</v>
      </c>
      <c r="F1" t="s">
        <v>143</v>
      </c>
      <c r="G1" t="s">
        <v>175</v>
      </c>
      <c r="H1" t="s">
        <v>144</v>
      </c>
      <c r="I1" t="s">
        <v>176</v>
      </c>
      <c r="J1" t="s">
        <v>620</v>
      </c>
      <c r="K1" t="s">
        <v>177</v>
      </c>
      <c r="L1" t="s">
        <v>145</v>
      </c>
      <c r="M1" t="s">
        <v>621</v>
      </c>
      <c r="N1" t="s">
        <v>622</v>
      </c>
      <c r="O1" t="s">
        <v>623</v>
      </c>
      <c r="P1" t="s">
        <v>624</v>
      </c>
    </row>
    <row r="2" spans="1:16" x14ac:dyDescent="0.2">
      <c r="A2">
        <v>10001</v>
      </c>
      <c r="B2" t="s">
        <v>20</v>
      </c>
      <c r="C2" t="s">
        <v>625</v>
      </c>
      <c r="E2">
        <v>174</v>
      </c>
      <c r="F2">
        <v>10001</v>
      </c>
      <c r="H2" t="s">
        <v>178</v>
      </c>
      <c r="L2">
        <v>810</v>
      </c>
      <c r="O2" t="s">
        <v>626</v>
      </c>
      <c r="P2" s="57">
        <v>43518</v>
      </c>
    </row>
    <row r="3" spans="1:16" x14ac:dyDescent="0.2">
      <c r="A3">
        <v>10002</v>
      </c>
      <c r="B3" t="s">
        <v>21</v>
      </c>
      <c r="C3" t="s">
        <v>625</v>
      </c>
      <c r="E3">
        <v>174</v>
      </c>
      <c r="F3">
        <v>10002</v>
      </c>
      <c r="H3" t="s">
        <v>178</v>
      </c>
      <c r="L3">
        <v>810</v>
      </c>
      <c r="O3" t="s">
        <v>626</v>
      </c>
      <c r="P3" s="57">
        <v>42877</v>
      </c>
    </row>
    <row r="4" spans="1:16" x14ac:dyDescent="0.2">
      <c r="A4">
        <v>10011</v>
      </c>
      <c r="B4" t="s">
        <v>22</v>
      </c>
      <c r="C4" t="s">
        <v>625</v>
      </c>
      <c r="E4">
        <v>174</v>
      </c>
      <c r="F4">
        <v>10011</v>
      </c>
      <c r="H4" t="s">
        <v>178</v>
      </c>
      <c r="L4">
        <v>940</v>
      </c>
      <c r="O4" t="s">
        <v>626</v>
      </c>
      <c r="P4" s="57">
        <v>42877</v>
      </c>
    </row>
    <row r="5" spans="1:16" x14ac:dyDescent="0.2">
      <c r="A5">
        <v>10021</v>
      </c>
      <c r="B5" t="s">
        <v>23</v>
      </c>
      <c r="C5" t="s">
        <v>625</v>
      </c>
      <c r="E5">
        <v>174</v>
      </c>
      <c r="F5">
        <v>10021</v>
      </c>
      <c r="H5" t="s">
        <v>178</v>
      </c>
      <c r="L5">
        <v>810</v>
      </c>
      <c r="O5" t="s">
        <v>626</v>
      </c>
      <c r="P5" s="57">
        <v>42877</v>
      </c>
    </row>
    <row r="6" spans="1:16" x14ac:dyDescent="0.2">
      <c r="A6">
        <v>10031</v>
      </c>
      <c r="B6" t="s">
        <v>24</v>
      </c>
      <c r="C6" t="s">
        <v>625</v>
      </c>
      <c r="E6">
        <v>174</v>
      </c>
      <c r="F6">
        <v>10031</v>
      </c>
      <c r="G6">
        <v>10031</v>
      </c>
      <c r="H6" t="s">
        <v>178</v>
      </c>
      <c r="I6">
        <v>550</v>
      </c>
      <c r="L6">
        <v>940</v>
      </c>
      <c r="O6" t="s">
        <v>626</v>
      </c>
      <c r="P6" s="57">
        <v>42877</v>
      </c>
    </row>
    <row r="7" spans="1:16" x14ac:dyDescent="0.2">
      <c r="A7">
        <v>10041</v>
      </c>
      <c r="B7" t="s">
        <v>25</v>
      </c>
      <c r="C7" t="s">
        <v>625</v>
      </c>
      <c r="E7">
        <v>174</v>
      </c>
      <c r="F7">
        <v>10041</v>
      </c>
      <c r="H7" t="s">
        <v>178</v>
      </c>
      <c r="L7">
        <v>810</v>
      </c>
      <c r="O7" t="s">
        <v>626</v>
      </c>
      <c r="P7" s="57">
        <v>42877</v>
      </c>
    </row>
    <row r="8" spans="1:16" x14ac:dyDescent="0.2">
      <c r="A8">
        <v>10051</v>
      </c>
      <c r="B8" t="s">
        <v>26</v>
      </c>
      <c r="C8" t="s">
        <v>625</v>
      </c>
      <c r="E8">
        <v>174</v>
      </c>
      <c r="F8">
        <v>10051</v>
      </c>
      <c r="H8" t="s">
        <v>178</v>
      </c>
      <c r="L8">
        <v>940</v>
      </c>
      <c r="O8" t="s">
        <v>626</v>
      </c>
      <c r="P8" s="57">
        <v>42877</v>
      </c>
    </row>
    <row r="9" spans="1:16" x14ac:dyDescent="0.2">
      <c r="A9">
        <v>10061</v>
      </c>
      <c r="B9" t="s">
        <v>27</v>
      </c>
      <c r="C9" t="s">
        <v>625</v>
      </c>
      <c r="E9">
        <v>174</v>
      </c>
      <c r="F9">
        <v>10061</v>
      </c>
      <c r="H9" t="s">
        <v>178</v>
      </c>
      <c r="L9">
        <v>104</v>
      </c>
      <c r="O9" t="s">
        <v>626</v>
      </c>
      <c r="P9" s="57">
        <v>42877</v>
      </c>
    </row>
    <row r="10" spans="1:16" x14ac:dyDescent="0.2">
      <c r="A10">
        <v>10071</v>
      </c>
      <c r="B10" t="s">
        <v>28</v>
      </c>
      <c r="C10" t="s">
        <v>625</v>
      </c>
      <c r="E10">
        <v>174</v>
      </c>
      <c r="F10">
        <v>10071</v>
      </c>
      <c r="H10" t="s">
        <v>178</v>
      </c>
      <c r="L10">
        <v>940</v>
      </c>
      <c r="O10" t="s">
        <v>626</v>
      </c>
      <c r="P10" s="57">
        <v>42877</v>
      </c>
    </row>
    <row r="11" spans="1:16" x14ac:dyDescent="0.2">
      <c r="A11">
        <v>10101</v>
      </c>
      <c r="B11" t="s">
        <v>29</v>
      </c>
      <c r="C11" t="s">
        <v>625</v>
      </c>
      <c r="E11">
        <v>174</v>
      </c>
      <c r="F11">
        <v>10101</v>
      </c>
      <c r="H11">
        <v>51</v>
      </c>
      <c r="L11">
        <v>101</v>
      </c>
      <c r="O11" t="s">
        <v>626</v>
      </c>
      <c r="P11" s="57">
        <v>42877</v>
      </c>
    </row>
    <row r="12" spans="1:16" x14ac:dyDescent="0.2">
      <c r="A12">
        <v>10102</v>
      </c>
      <c r="B12" t="s">
        <v>30</v>
      </c>
      <c r="C12" t="s">
        <v>625</v>
      </c>
      <c r="E12">
        <v>174</v>
      </c>
      <c r="F12">
        <v>10102</v>
      </c>
      <c r="H12">
        <v>51</v>
      </c>
      <c r="L12">
        <v>102</v>
      </c>
      <c r="O12" t="s">
        <v>626</v>
      </c>
      <c r="P12" s="57">
        <v>42877</v>
      </c>
    </row>
    <row r="13" spans="1:16" x14ac:dyDescent="0.2">
      <c r="A13">
        <v>10103</v>
      </c>
      <c r="B13" t="s">
        <v>31</v>
      </c>
      <c r="C13" t="s">
        <v>625</v>
      </c>
      <c r="E13">
        <v>174</v>
      </c>
      <c r="F13">
        <v>10103</v>
      </c>
      <c r="H13">
        <v>51</v>
      </c>
      <c r="L13">
        <v>103</v>
      </c>
      <c r="O13" t="s">
        <v>626</v>
      </c>
      <c r="P13" s="57">
        <v>42877</v>
      </c>
    </row>
    <row r="14" spans="1:16" x14ac:dyDescent="0.2">
      <c r="A14">
        <v>10104</v>
      </c>
      <c r="B14" t="s">
        <v>32</v>
      </c>
      <c r="C14" t="s">
        <v>625</v>
      </c>
      <c r="E14">
        <v>174</v>
      </c>
      <c r="F14">
        <v>10104</v>
      </c>
      <c r="H14">
        <v>51</v>
      </c>
      <c r="L14">
        <v>104</v>
      </c>
      <c r="O14" t="s">
        <v>626</v>
      </c>
      <c r="P14" s="57">
        <v>42877</v>
      </c>
    </row>
    <row r="15" spans="1:16" x14ac:dyDescent="0.2">
      <c r="A15">
        <v>10105</v>
      </c>
      <c r="B15" t="s">
        <v>33</v>
      </c>
      <c r="C15" t="s">
        <v>625</v>
      </c>
      <c r="E15">
        <v>174</v>
      </c>
      <c r="F15">
        <v>10105</v>
      </c>
      <c r="H15">
        <v>51</v>
      </c>
      <c r="L15">
        <v>105</v>
      </c>
      <c r="O15" t="s">
        <v>626</v>
      </c>
      <c r="P15" s="57">
        <v>42877</v>
      </c>
    </row>
    <row r="16" spans="1:16" x14ac:dyDescent="0.2">
      <c r="A16">
        <v>10106</v>
      </c>
      <c r="B16" t="s">
        <v>34</v>
      </c>
      <c r="C16" t="s">
        <v>625</v>
      </c>
      <c r="E16">
        <v>174</v>
      </c>
      <c r="F16">
        <v>10106</v>
      </c>
      <c r="H16">
        <v>51</v>
      </c>
      <c r="L16">
        <v>106</v>
      </c>
      <c r="O16" t="s">
        <v>626</v>
      </c>
      <c r="P16" s="57">
        <v>42877</v>
      </c>
    </row>
    <row r="17" spans="1:16" x14ac:dyDescent="0.2">
      <c r="A17">
        <v>10111</v>
      </c>
      <c r="B17" t="s">
        <v>35</v>
      </c>
      <c r="C17" t="s">
        <v>625</v>
      </c>
      <c r="E17">
        <v>174</v>
      </c>
      <c r="F17">
        <v>10111</v>
      </c>
      <c r="H17">
        <v>52</v>
      </c>
      <c r="L17">
        <v>101</v>
      </c>
      <c r="O17" t="s">
        <v>626</v>
      </c>
      <c r="P17" s="57">
        <v>42877</v>
      </c>
    </row>
    <row r="18" spans="1:16" x14ac:dyDescent="0.2">
      <c r="A18">
        <v>10112</v>
      </c>
      <c r="B18" t="s">
        <v>36</v>
      </c>
      <c r="C18" t="s">
        <v>625</v>
      </c>
      <c r="E18">
        <v>174</v>
      </c>
      <c r="F18">
        <v>10112</v>
      </c>
      <c r="H18">
        <v>52</v>
      </c>
      <c r="L18">
        <v>102</v>
      </c>
      <c r="O18" t="s">
        <v>626</v>
      </c>
      <c r="P18" s="57">
        <v>42877</v>
      </c>
    </row>
    <row r="19" spans="1:16" x14ac:dyDescent="0.2">
      <c r="A19">
        <v>10113</v>
      </c>
      <c r="B19" t="s">
        <v>37</v>
      </c>
      <c r="C19" t="s">
        <v>625</v>
      </c>
      <c r="E19">
        <v>174</v>
      </c>
      <c r="F19">
        <v>10113</v>
      </c>
      <c r="H19">
        <v>52</v>
      </c>
      <c r="L19">
        <v>103</v>
      </c>
      <c r="O19" t="s">
        <v>626</v>
      </c>
      <c r="P19" s="57">
        <v>42877</v>
      </c>
    </row>
    <row r="20" spans="1:16" x14ac:dyDescent="0.2">
      <c r="A20">
        <v>10114</v>
      </c>
      <c r="B20" t="s">
        <v>38</v>
      </c>
      <c r="C20" t="s">
        <v>625</v>
      </c>
      <c r="E20">
        <v>174</v>
      </c>
      <c r="F20">
        <v>10114</v>
      </c>
      <c r="H20">
        <v>52</v>
      </c>
      <c r="L20">
        <v>104</v>
      </c>
      <c r="O20" t="s">
        <v>626</v>
      </c>
      <c r="P20" s="57">
        <v>42877</v>
      </c>
    </row>
    <row r="21" spans="1:16" x14ac:dyDescent="0.2">
      <c r="A21">
        <v>10115</v>
      </c>
      <c r="B21" t="s">
        <v>39</v>
      </c>
      <c r="C21" t="s">
        <v>625</v>
      </c>
      <c r="E21">
        <v>174</v>
      </c>
      <c r="F21">
        <v>10115</v>
      </c>
      <c r="H21">
        <v>52</v>
      </c>
      <c r="L21">
        <v>105</v>
      </c>
      <c r="O21" t="s">
        <v>626</v>
      </c>
      <c r="P21" s="57">
        <v>42877</v>
      </c>
    </row>
    <row r="22" spans="1:16" x14ac:dyDescent="0.2">
      <c r="A22">
        <v>10116</v>
      </c>
      <c r="B22" t="s">
        <v>40</v>
      </c>
      <c r="C22" t="s">
        <v>625</v>
      </c>
      <c r="E22">
        <v>174</v>
      </c>
      <c r="F22">
        <v>10116</v>
      </c>
      <c r="H22">
        <v>52</v>
      </c>
      <c r="L22">
        <v>106</v>
      </c>
      <c r="O22" t="s">
        <v>626</v>
      </c>
      <c r="P22" s="57">
        <v>42877</v>
      </c>
    </row>
    <row r="23" spans="1:16" x14ac:dyDescent="0.2">
      <c r="A23">
        <v>10121</v>
      </c>
      <c r="B23" t="s">
        <v>41</v>
      </c>
      <c r="C23" t="s">
        <v>625</v>
      </c>
      <c r="E23">
        <v>174</v>
      </c>
      <c r="F23">
        <v>10121</v>
      </c>
      <c r="H23">
        <v>53</v>
      </c>
      <c r="L23">
        <v>101</v>
      </c>
      <c r="O23" t="s">
        <v>626</v>
      </c>
      <c r="P23" s="57">
        <v>42877</v>
      </c>
    </row>
    <row r="24" spans="1:16" x14ac:dyDescent="0.2">
      <c r="A24">
        <v>10122</v>
      </c>
      <c r="B24" t="s">
        <v>42</v>
      </c>
      <c r="C24" t="s">
        <v>625</v>
      </c>
      <c r="E24">
        <v>174</v>
      </c>
      <c r="F24">
        <v>10122</v>
      </c>
      <c r="G24">
        <v>10122</v>
      </c>
      <c r="H24">
        <v>53</v>
      </c>
      <c r="I24">
        <v>550</v>
      </c>
      <c r="L24">
        <v>102</v>
      </c>
      <c r="O24" t="s">
        <v>626</v>
      </c>
      <c r="P24" s="57">
        <v>42877</v>
      </c>
    </row>
    <row r="25" spans="1:16" x14ac:dyDescent="0.2">
      <c r="A25">
        <v>10123</v>
      </c>
      <c r="B25" t="s">
        <v>43</v>
      </c>
      <c r="C25" t="s">
        <v>625</v>
      </c>
      <c r="E25">
        <v>174</v>
      </c>
      <c r="F25">
        <v>10123</v>
      </c>
      <c r="H25">
        <v>53</v>
      </c>
      <c r="L25">
        <v>103</v>
      </c>
      <c r="O25" t="s">
        <v>626</v>
      </c>
      <c r="P25" s="57">
        <v>42877</v>
      </c>
    </row>
    <row r="26" spans="1:16" x14ac:dyDescent="0.2">
      <c r="A26">
        <v>10124</v>
      </c>
      <c r="B26" t="s">
        <v>44</v>
      </c>
      <c r="C26" t="s">
        <v>625</v>
      </c>
      <c r="E26">
        <v>174</v>
      </c>
      <c r="F26">
        <v>10124</v>
      </c>
      <c r="H26">
        <v>53</v>
      </c>
      <c r="L26">
        <v>104</v>
      </c>
      <c r="O26" t="s">
        <v>626</v>
      </c>
      <c r="P26" s="57">
        <v>42877</v>
      </c>
    </row>
    <row r="27" spans="1:16" x14ac:dyDescent="0.2">
      <c r="A27">
        <v>10125</v>
      </c>
      <c r="B27" t="s">
        <v>45</v>
      </c>
      <c r="C27" t="s">
        <v>625</v>
      </c>
      <c r="E27">
        <v>174</v>
      </c>
      <c r="F27">
        <v>10125</v>
      </c>
      <c r="H27">
        <v>53</v>
      </c>
      <c r="L27">
        <v>105</v>
      </c>
      <c r="O27" t="s">
        <v>626</v>
      </c>
      <c r="P27" s="57">
        <v>42877</v>
      </c>
    </row>
    <row r="28" spans="1:16" x14ac:dyDescent="0.2">
      <c r="A28">
        <v>10126</v>
      </c>
      <c r="B28" t="s">
        <v>46</v>
      </c>
      <c r="C28" t="s">
        <v>625</v>
      </c>
      <c r="E28">
        <v>174</v>
      </c>
      <c r="F28">
        <v>10126</v>
      </c>
      <c r="H28">
        <v>53</v>
      </c>
      <c r="L28">
        <v>106</v>
      </c>
      <c r="O28" t="s">
        <v>626</v>
      </c>
      <c r="P28" s="57">
        <v>42877</v>
      </c>
    </row>
    <row r="29" spans="1:16" x14ac:dyDescent="0.2">
      <c r="A29">
        <v>10131</v>
      </c>
      <c r="B29" t="s">
        <v>47</v>
      </c>
      <c r="C29" t="s">
        <v>625</v>
      </c>
      <c r="E29">
        <v>174</v>
      </c>
      <c r="F29">
        <v>10131</v>
      </c>
      <c r="H29">
        <v>55</v>
      </c>
      <c r="L29">
        <v>101</v>
      </c>
      <c r="O29" t="s">
        <v>626</v>
      </c>
      <c r="P29" s="57">
        <v>42877</v>
      </c>
    </row>
    <row r="30" spans="1:16" x14ac:dyDescent="0.2">
      <c r="A30">
        <v>10132</v>
      </c>
      <c r="B30" t="s">
        <v>48</v>
      </c>
      <c r="C30" t="s">
        <v>625</v>
      </c>
      <c r="E30">
        <v>174</v>
      </c>
      <c r="F30">
        <v>10132</v>
      </c>
      <c r="H30">
        <v>55</v>
      </c>
      <c r="L30">
        <v>102</v>
      </c>
      <c r="O30" t="s">
        <v>626</v>
      </c>
      <c r="P30" s="57">
        <v>42877</v>
      </c>
    </row>
    <row r="31" spans="1:16" x14ac:dyDescent="0.2">
      <c r="A31">
        <v>10133</v>
      </c>
      <c r="B31" t="s">
        <v>49</v>
      </c>
      <c r="C31" t="s">
        <v>625</v>
      </c>
      <c r="E31">
        <v>174</v>
      </c>
      <c r="F31">
        <v>10133</v>
      </c>
      <c r="H31">
        <v>55</v>
      </c>
      <c r="L31">
        <v>103</v>
      </c>
      <c r="O31" t="s">
        <v>626</v>
      </c>
      <c r="P31" s="57">
        <v>42877</v>
      </c>
    </row>
    <row r="32" spans="1:16" x14ac:dyDescent="0.2">
      <c r="A32">
        <v>10134</v>
      </c>
      <c r="B32" t="s">
        <v>50</v>
      </c>
      <c r="C32" t="s">
        <v>625</v>
      </c>
      <c r="E32">
        <v>174</v>
      </c>
      <c r="F32">
        <v>10134</v>
      </c>
      <c r="H32">
        <v>55</v>
      </c>
      <c r="L32">
        <v>104</v>
      </c>
      <c r="O32" t="s">
        <v>626</v>
      </c>
      <c r="P32" s="57">
        <v>42877</v>
      </c>
    </row>
    <row r="33" spans="1:16" x14ac:dyDescent="0.2">
      <c r="A33">
        <v>10135</v>
      </c>
      <c r="B33" t="s">
        <v>51</v>
      </c>
      <c r="C33" t="s">
        <v>625</v>
      </c>
      <c r="E33">
        <v>174</v>
      </c>
      <c r="F33">
        <v>10135</v>
      </c>
      <c r="H33">
        <v>55</v>
      </c>
      <c r="L33">
        <v>105</v>
      </c>
      <c r="O33" t="s">
        <v>626</v>
      </c>
      <c r="P33" s="57">
        <v>42877</v>
      </c>
    </row>
    <row r="34" spans="1:16" x14ac:dyDescent="0.2">
      <c r="A34">
        <v>10136</v>
      </c>
      <c r="B34" t="s">
        <v>52</v>
      </c>
      <c r="C34" t="s">
        <v>625</v>
      </c>
      <c r="E34">
        <v>174</v>
      </c>
      <c r="F34">
        <v>10136</v>
      </c>
      <c r="H34">
        <v>55</v>
      </c>
      <c r="L34">
        <v>106</v>
      </c>
      <c r="O34" t="s">
        <v>626</v>
      </c>
      <c r="P34" s="57">
        <v>42877</v>
      </c>
    </row>
    <row r="35" spans="1:16" x14ac:dyDescent="0.2">
      <c r="A35">
        <v>10141</v>
      </c>
      <c r="B35" t="s">
        <v>575</v>
      </c>
      <c r="C35" t="s">
        <v>625</v>
      </c>
      <c r="E35">
        <v>174</v>
      </c>
      <c r="F35">
        <v>10141</v>
      </c>
      <c r="H35">
        <v>71</v>
      </c>
      <c r="L35">
        <v>101</v>
      </c>
      <c r="O35" t="s">
        <v>626</v>
      </c>
      <c r="P35" s="57">
        <v>43329</v>
      </c>
    </row>
    <row r="36" spans="1:16" x14ac:dyDescent="0.2">
      <c r="A36">
        <v>10142</v>
      </c>
      <c r="B36" t="s">
        <v>576</v>
      </c>
      <c r="C36" t="s">
        <v>625</v>
      </c>
      <c r="E36">
        <v>174</v>
      </c>
      <c r="F36">
        <v>10142</v>
      </c>
      <c r="H36">
        <v>71</v>
      </c>
      <c r="L36">
        <v>102</v>
      </c>
      <c r="O36" t="s">
        <v>626</v>
      </c>
      <c r="P36" s="57">
        <v>43329</v>
      </c>
    </row>
    <row r="37" spans="1:16" x14ac:dyDescent="0.2">
      <c r="A37">
        <v>10143</v>
      </c>
      <c r="B37" t="s">
        <v>577</v>
      </c>
      <c r="C37" t="s">
        <v>625</v>
      </c>
      <c r="E37">
        <v>174</v>
      </c>
      <c r="F37">
        <v>10143</v>
      </c>
      <c r="H37">
        <v>71</v>
      </c>
      <c r="L37">
        <v>103</v>
      </c>
      <c r="O37" t="s">
        <v>626</v>
      </c>
      <c r="P37" s="57">
        <v>43329</v>
      </c>
    </row>
    <row r="38" spans="1:16" x14ac:dyDescent="0.2">
      <c r="A38">
        <v>10144</v>
      </c>
      <c r="B38" t="s">
        <v>578</v>
      </c>
      <c r="C38" t="s">
        <v>625</v>
      </c>
      <c r="E38">
        <v>174</v>
      </c>
      <c r="F38">
        <v>10144</v>
      </c>
      <c r="H38">
        <v>71</v>
      </c>
      <c r="L38">
        <v>104</v>
      </c>
      <c r="O38" t="s">
        <v>626</v>
      </c>
      <c r="P38" s="57">
        <v>43329</v>
      </c>
    </row>
    <row r="39" spans="1:16" x14ac:dyDescent="0.2">
      <c r="A39">
        <v>10145</v>
      </c>
      <c r="B39" t="s">
        <v>579</v>
      </c>
      <c r="C39" t="s">
        <v>625</v>
      </c>
      <c r="E39">
        <v>174</v>
      </c>
      <c r="F39">
        <v>10145</v>
      </c>
      <c r="H39">
        <v>71</v>
      </c>
      <c r="L39">
        <v>105</v>
      </c>
      <c r="O39" t="s">
        <v>626</v>
      </c>
      <c r="P39" s="57">
        <v>43329</v>
      </c>
    </row>
    <row r="40" spans="1:16" x14ac:dyDescent="0.2">
      <c r="A40">
        <v>10146</v>
      </c>
      <c r="B40" t="s">
        <v>580</v>
      </c>
      <c r="C40" t="s">
        <v>625</v>
      </c>
      <c r="E40">
        <v>174</v>
      </c>
      <c r="F40">
        <v>10146</v>
      </c>
      <c r="H40">
        <v>71</v>
      </c>
      <c r="L40">
        <v>106</v>
      </c>
      <c r="O40" t="s">
        <v>626</v>
      </c>
      <c r="P40" s="57">
        <v>43329</v>
      </c>
    </row>
    <row r="41" spans="1:16" x14ac:dyDescent="0.2">
      <c r="A41">
        <v>10151</v>
      </c>
      <c r="B41" t="s">
        <v>53</v>
      </c>
      <c r="C41" t="s">
        <v>625</v>
      </c>
      <c r="E41">
        <v>174</v>
      </c>
      <c r="F41">
        <v>10151</v>
      </c>
      <c r="H41">
        <v>64</v>
      </c>
      <c r="L41">
        <v>101</v>
      </c>
      <c r="O41" t="s">
        <v>626</v>
      </c>
      <c r="P41" s="57">
        <v>42877</v>
      </c>
    </row>
    <row r="42" spans="1:16" x14ac:dyDescent="0.2">
      <c r="A42">
        <v>10152</v>
      </c>
      <c r="B42" t="s">
        <v>54</v>
      </c>
      <c r="C42" t="s">
        <v>625</v>
      </c>
      <c r="E42">
        <v>174</v>
      </c>
      <c r="F42">
        <v>10152</v>
      </c>
      <c r="H42">
        <v>64</v>
      </c>
      <c r="L42">
        <v>102</v>
      </c>
      <c r="O42" t="s">
        <v>626</v>
      </c>
      <c r="P42" s="57">
        <v>42877</v>
      </c>
    </row>
    <row r="43" spans="1:16" x14ac:dyDescent="0.2">
      <c r="A43">
        <v>10153</v>
      </c>
      <c r="B43" t="s">
        <v>55</v>
      </c>
      <c r="C43" t="s">
        <v>625</v>
      </c>
      <c r="E43">
        <v>174</v>
      </c>
      <c r="F43">
        <v>10153</v>
      </c>
      <c r="H43">
        <v>64</v>
      </c>
      <c r="L43">
        <v>103</v>
      </c>
      <c r="O43" t="s">
        <v>626</v>
      </c>
      <c r="P43" s="57">
        <v>42877</v>
      </c>
    </row>
    <row r="44" spans="1:16" x14ac:dyDescent="0.2">
      <c r="A44">
        <v>10154</v>
      </c>
      <c r="B44" t="s">
        <v>56</v>
      </c>
      <c r="C44" t="s">
        <v>625</v>
      </c>
      <c r="E44">
        <v>174</v>
      </c>
      <c r="F44">
        <v>10154</v>
      </c>
      <c r="H44">
        <v>64</v>
      </c>
      <c r="L44">
        <v>104</v>
      </c>
      <c r="O44" t="s">
        <v>626</v>
      </c>
      <c r="P44" s="57">
        <v>42877</v>
      </c>
    </row>
    <row r="45" spans="1:16" x14ac:dyDescent="0.2">
      <c r="A45">
        <v>10155</v>
      </c>
      <c r="B45" t="s">
        <v>57</v>
      </c>
      <c r="C45" t="s">
        <v>625</v>
      </c>
      <c r="E45">
        <v>174</v>
      </c>
      <c r="F45">
        <v>10155</v>
      </c>
      <c r="H45">
        <v>64</v>
      </c>
      <c r="L45">
        <v>105</v>
      </c>
      <c r="O45" t="s">
        <v>626</v>
      </c>
      <c r="P45" s="57">
        <v>42877</v>
      </c>
    </row>
    <row r="46" spans="1:16" x14ac:dyDescent="0.2">
      <c r="A46">
        <v>10156</v>
      </c>
      <c r="B46" t="s">
        <v>58</v>
      </c>
      <c r="C46" t="s">
        <v>625</v>
      </c>
      <c r="E46">
        <v>174</v>
      </c>
      <c r="F46">
        <v>10156</v>
      </c>
      <c r="H46">
        <v>64</v>
      </c>
      <c r="L46">
        <v>106</v>
      </c>
      <c r="O46" t="s">
        <v>626</v>
      </c>
      <c r="P46" s="57">
        <v>42877</v>
      </c>
    </row>
    <row r="47" spans="1:16" x14ac:dyDescent="0.2">
      <c r="A47">
        <v>10161</v>
      </c>
      <c r="B47" t="s">
        <v>179</v>
      </c>
      <c r="C47" t="s">
        <v>625</v>
      </c>
      <c r="E47">
        <v>174</v>
      </c>
      <c r="F47">
        <v>10161</v>
      </c>
      <c r="H47">
        <v>72</v>
      </c>
      <c r="L47">
        <v>101</v>
      </c>
      <c r="O47" t="s">
        <v>626</v>
      </c>
      <c r="P47" s="57">
        <v>43129</v>
      </c>
    </row>
    <row r="48" spans="1:16" x14ac:dyDescent="0.2">
      <c r="A48">
        <v>10162</v>
      </c>
      <c r="B48" t="s">
        <v>180</v>
      </c>
      <c r="C48" t="s">
        <v>625</v>
      </c>
      <c r="E48">
        <v>174</v>
      </c>
      <c r="F48">
        <v>10162</v>
      </c>
      <c r="H48">
        <v>72</v>
      </c>
      <c r="L48">
        <v>102</v>
      </c>
      <c r="O48" t="s">
        <v>626</v>
      </c>
      <c r="P48" s="57">
        <v>43129</v>
      </c>
    </row>
    <row r="49" spans="1:16" x14ac:dyDescent="0.2">
      <c r="A49">
        <v>10163</v>
      </c>
      <c r="B49" t="s">
        <v>181</v>
      </c>
      <c r="C49" t="s">
        <v>625</v>
      </c>
      <c r="E49">
        <v>174</v>
      </c>
      <c r="F49">
        <v>10163</v>
      </c>
      <c r="H49">
        <v>72</v>
      </c>
      <c r="L49">
        <v>103</v>
      </c>
      <c r="O49" t="s">
        <v>626</v>
      </c>
      <c r="P49" s="57">
        <v>43129</v>
      </c>
    </row>
    <row r="50" spans="1:16" x14ac:dyDescent="0.2">
      <c r="A50">
        <v>10164</v>
      </c>
      <c r="B50" t="s">
        <v>182</v>
      </c>
      <c r="C50" t="s">
        <v>625</v>
      </c>
      <c r="E50">
        <v>174</v>
      </c>
      <c r="F50">
        <v>10164</v>
      </c>
      <c r="H50">
        <v>72</v>
      </c>
      <c r="L50">
        <v>104</v>
      </c>
      <c r="O50" t="s">
        <v>626</v>
      </c>
      <c r="P50" s="57">
        <v>43129</v>
      </c>
    </row>
    <row r="51" spans="1:16" x14ac:dyDescent="0.2">
      <c r="A51">
        <v>10165</v>
      </c>
      <c r="B51" t="s">
        <v>183</v>
      </c>
      <c r="C51" t="s">
        <v>625</v>
      </c>
      <c r="E51">
        <v>174</v>
      </c>
      <c r="F51">
        <v>10165</v>
      </c>
      <c r="H51">
        <v>72</v>
      </c>
      <c r="L51">
        <v>105</v>
      </c>
      <c r="O51" t="s">
        <v>626</v>
      </c>
      <c r="P51" s="57">
        <v>43129</v>
      </c>
    </row>
    <row r="52" spans="1:16" x14ac:dyDescent="0.2">
      <c r="A52">
        <v>10166</v>
      </c>
      <c r="B52" t="s">
        <v>184</v>
      </c>
      <c r="C52" t="s">
        <v>625</v>
      </c>
      <c r="E52">
        <v>174</v>
      </c>
      <c r="F52">
        <v>10166</v>
      </c>
      <c r="H52">
        <v>72</v>
      </c>
      <c r="L52">
        <v>106</v>
      </c>
      <c r="O52" t="s">
        <v>626</v>
      </c>
      <c r="P52" s="57">
        <v>43129</v>
      </c>
    </row>
    <row r="53" spans="1:16" x14ac:dyDescent="0.2">
      <c r="A53">
        <v>10191</v>
      </c>
      <c r="B53" t="s">
        <v>59</v>
      </c>
      <c r="C53" t="s">
        <v>625</v>
      </c>
      <c r="E53">
        <v>174</v>
      </c>
      <c r="F53">
        <v>10191</v>
      </c>
      <c r="H53">
        <v>55</v>
      </c>
      <c r="K53">
        <v>552</v>
      </c>
      <c r="L53">
        <v>103</v>
      </c>
      <c r="O53" t="s">
        <v>626</v>
      </c>
      <c r="P53" s="57">
        <v>42877</v>
      </c>
    </row>
    <row r="54" spans="1:16" x14ac:dyDescent="0.2">
      <c r="A54">
        <v>10201</v>
      </c>
      <c r="B54" t="s">
        <v>60</v>
      </c>
      <c r="C54" t="s">
        <v>625</v>
      </c>
      <c r="E54">
        <v>174</v>
      </c>
      <c r="F54">
        <v>10201</v>
      </c>
      <c r="H54">
        <v>52</v>
      </c>
      <c r="K54">
        <v>522</v>
      </c>
      <c r="L54">
        <v>101</v>
      </c>
      <c r="O54" t="s">
        <v>626</v>
      </c>
      <c r="P54" s="57">
        <v>42877</v>
      </c>
    </row>
    <row r="55" spans="1:16" x14ac:dyDescent="0.2">
      <c r="A55">
        <v>10221</v>
      </c>
      <c r="B55" t="s">
        <v>62</v>
      </c>
      <c r="C55" t="s">
        <v>625</v>
      </c>
      <c r="E55">
        <v>174</v>
      </c>
      <c r="F55">
        <v>10221</v>
      </c>
      <c r="H55">
        <v>53</v>
      </c>
      <c r="K55">
        <v>535</v>
      </c>
      <c r="L55">
        <v>101</v>
      </c>
      <c r="O55" t="s">
        <v>626</v>
      </c>
      <c r="P55" s="57">
        <v>42877</v>
      </c>
    </row>
    <row r="56" spans="1:16" x14ac:dyDescent="0.2">
      <c r="A56">
        <v>10261</v>
      </c>
      <c r="B56" t="s">
        <v>680</v>
      </c>
      <c r="C56" t="s">
        <v>625</v>
      </c>
      <c r="E56">
        <v>174</v>
      </c>
      <c r="F56">
        <v>10261</v>
      </c>
      <c r="H56">
        <v>55</v>
      </c>
      <c r="K56">
        <v>552</v>
      </c>
      <c r="L56">
        <v>103</v>
      </c>
      <c r="O56" t="s">
        <v>626</v>
      </c>
      <c r="P56" s="57">
        <v>43532</v>
      </c>
    </row>
    <row r="57" spans="1:16" x14ac:dyDescent="0.2">
      <c r="A57">
        <v>10291</v>
      </c>
      <c r="B57" t="s">
        <v>63</v>
      </c>
      <c r="C57" t="s">
        <v>625</v>
      </c>
      <c r="E57">
        <v>174</v>
      </c>
      <c r="F57">
        <v>10291</v>
      </c>
      <c r="H57">
        <v>64</v>
      </c>
      <c r="K57">
        <v>642</v>
      </c>
      <c r="L57">
        <v>104</v>
      </c>
      <c r="O57" t="s">
        <v>626</v>
      </c>
      <c r="P57" s="57">
        <v>42877</v>
      </c>
    </row>
    <row r="58" spans="1:16" x14ac:dyDescent="0.2">
      <c r="A58">
        <v>10302</v>
      </c>
      <c r="B58" t="s">
        <v>627</v>
      </c>
      <c r="C58" t="s">
        <v>625</v>
      </c>
      <c r="E58">
        <v>174</v>
      </c>
      <c r="F58">
        <v>10302</v>
      </c>
      <c r="H58">
        <v>55</v>
      </c>
      <c r="K58">
        <v>552</v>
      </c>
      <c r="L58">
        <v>103</v>
      </c>
      <c r="O58" t="s">
        <v>626</v>
      </c>
      <c r="P58" s="57">
        <v>43473</v>
      </c>
    </row>
    <row r="59" spans="1:16" x14ac:dyDescent="0.2">
      <c r="A59">
        <v>10303</v>
      </c>
      <c r="B59" t="s">
        <v>628</v>
      </c>
      <c r="C59" t="s">
        <v>625</v>
      </c>
      <c r="E59">
        <v>174</v>
      </c>
      <c r="F59">
        <v>10303</v>
      </c>
      <c r="H59">
        <v>55</v>
      </c>
      <c r="K59">
        <v>552</v>
      </c>
      <c r="L59">
        <v>103</v>
      </c>
      <c r="O59" t="s">
        <v>626</v>
      </c>
      <c r="P59" s="57">
        <v>43473</v>
      </c>
    </row>
    <row r="60" spans="1:16" x14ac:dyDescent="0.2">
      <c r="A60">
        <v>10304</v>
      </c>
      <c r="B60" t="s">
        <v>629</v>
      </c>
      <c r="C60" t="s">
        <v>625</v>
      </c>
      <c r="E60">
        <v>174</v>
      </c>
      <c r="F60">
        <v>10304</v>
      </c>
      <c r="H60">
        <v>55</v>
      </c>
      <c r="K60">
        <v>552</v>
      </c>
      <c r="L60">
        <v>103</v>
      </c>
      <c r="O60" t="s">
        <v>626</v>
      </c>
      <c r="P60" s="57">
        <v>43473</v>
      </c>
    </row>
    <row r="61" spans="1:16" x14ac:dyDescent="0.2">
      <c r="A61">
        <v>10305</v>
      </c>
      <c r="B61" t="s">
        <v>630</v>
      </c>
      <c r="C61" t="s">
        <v>625</v>
      </c>
      <c r="E61">
        <v>174</v>
      </c>
      <c r="F61">
        <v>10305</v>
      </c>
      <c r="H61">
        <v>55</v>
      </c>
      <c r="K61">
        <v>552</v>
      </c>
      <c r="L61">
        <v>103</v>
      </c>
      <c r="O61" t="s">
        <v>626</v>
      </c>
      <c r="P61" s="57">
        <v>43473</v>
      </c>
    </row>
    <row r="62" spans="1:16" x14ac:dyDescent="0.2">
      <c r="A62">
        <v>10306</v>
      </c>
      <c r="B62" t="s">
        <v>631</v>
      </c>
      <c r="C62" t="s">
        <v>625</v>
      </c>
      <c r="E62">
        <v>174</v>
      </c>
      <c r="F62">
        <v>10306</v>
      </c>
      <c r="H62">
        <v>55</v>
      </c>
      <c r="K62">
        <v>552</v>
      </c>
      <c r="L62">
        <v>103</v>
      </c>
      <c r="O62" t="s">
        <v>626</v>
      </c>
      <c r="P62" s="57">
        <v>43473</v>
      </c>
    </row>
    <row r="63" spans="1:16" x14ac:dyDescent="0.2">
      <c r="A63">
        <v>10307</v>
      </c>
      <c r="B63" t="s">
        <v>632</v>
      </c>
      <c r="C63" t="s">
        <v>625</v>
      </c>
      <c r="E63">
        <v>174</v>
      </c>
      <c r="F63">
        <v>10307</v>
      </c>
      <c r="H63">
        <v>55</v>
      </c>
      <c r="K63">
        <v>552</v>
      </c>
      <c r="L63">
        <v>103</v>
      </c>
      <c r="O63" t="s">
        <v>626</v>
      </c>
      <c r="P63" s="57">
        <v>43473</v>
      </c>
    </row>
    <row r="64" spans="1:16" x14ac:dyDescent="0.2">
      <c r="A64">
        <v>10331</v>
      </c>
      <c r="B64" t="s">
        <v>65</v>
      </c>
      <c r="C64" t="s">
        <v>625</v>
      </c>
      <c r="E64">
        <v>174</v>
      </c>
      <c r="F64">
        <v>10331</v>
      </c>
      <c r="H64">
        <v>64</v>
      </c>
      <c r="K64">
        <v>643</v>
      </c>
      <c r="L64">
        <v>101</v>
      </c>
      <c r="O64" t="s">
        <v>626</v>
      </c>
      <c r="P64" s="57">
        <v>42877</v>
      </c>
    </row>
    <row r="65" spans="1:16" x14ac:dyDescent="0.2">
      <c r="A65">
        <v>10401</v>
      </c>
      <c r="B65" t="s">
        <v>582</v>
      </c>
      <c r="C65" t="s">
        <v>625</v>
      </c>
      <c r="E65">
        <v>174</v>
      </c>
      <c r="F65">
        <v>10401</v>
      </c>
      <c r="H65">
        <v>53</v>
      </c>
      <c r="K65">
        <v>534</v>
      </c>
      <c r="L65">
        <v>101</v>
      </c>
      <c r="O65" t="s">
        <v>626</v>
      </c>
      <c r="P65" s="57">
        <v>43776</v>
      </c>
    </row>
    <row r="66" spans="1:16" x14ac:dyDescent="0.2">
      <c r="A66">
        <v>10412</v>
      </c>
      <c r="B66" t="s">
        <v>68</v>
      </c>
      <c r="C66" t="s">
        <v>625</v>
      </c>
      <c r="E66">
        <v>174</v>
      </c>
      <c r="F66">
        <v>10412</v>
      </c>
      <c r="H66">
        <v>51</v>
      </c>
      <c r="K66">
        <v>512</v>
      </c>
      <c r="L66">
        <v>105</v>
      </c>
      <c r="O66" t="s">
        <v>626</v>
      </c>
      <c r="P66" s="57">
        <v>42877</v>
      </c>
    </row>
    <row r="67" spans="1:16" x14ac:dyDescent="0.2">
      <c r="A67">
        <v>10441</v>
      </c>
      <c r="B67" t="s">
        <v>13</v>
      </c>
      <c r="C67" t="s">
        <v>625</v>
      </c>
      <c r="E67">
        <v>174</v>
      </c>
      <c r="F67">
        <v>10441</v>
      </c>
      <c r="H67">
        <v>52</v>
      </c>
      <c r="K67">
        <v>522</v>
      </c>
      <c r="L67">
        <v>103</v>
      </c>
      <c r="O67" t="s">
        <v>626</v>
      </c>
      <c r="P67" s="57">
        <v>42877</v>
      </c>
    </row>
    <row r="68" spans="1:16" x14ac:dyDescent="0.2">
      <c r="A68">
        <v>10451</v>
      </c>
      <c r="B68" t="s">
        <v>69</v>
      </c>
      <c r="C68" t="s">
        <v>625</v>
      </c>
      <c r="E68">
        <v>174</v>
      </c>
      <c r="F68">
        <v>10451</v>
      </c>
      <c r="H68">
        <v>55</v>
      </c>
      <c r="K68">
        <v>552</v>
      </c>
      <c r="L68">
        <v>103</v>
      </c>
      <c r="O68" t="s">
        <v>626</v>
      </c>
      <c r="P68" s="57">
        <v>42877</v>
      </c>
    </row>
    <row r="69" spans="1:16" x14ac:dyDescent="0.2">
      <c r="A69">
        <v>10471</v>
      </c>
      <c r="B69" t="s">
        <v>71</v>
      </c>
      <c r="C69" t="s">
        <v>625</v>
      </c>
      <c r="E69">
        <v>174</v>
      </c>
      <c r="F69">
        <v>10471</v>
      </c>
      <c r="H69">
        <v>53</v>
      </c>
      <c r="K69">
        <v>534</v>
      </c>
      <c r="L69">
        <v>104</v>
      </c>
      <c r="O69" t="s">
        <v>626</v>
      </c>
      <c r="P69" s="57">
        <v>43776</v>
      </c>
    </row>
    <row r="70" spans="1:16" x14ac:dyDescent="0.2">
      <c r="A70">
        <v>10491</v>
      </c>
      <c r="B70" t="s">
        <v>73</v>
      </c>
      <c r="C70" t="s">
        <v>625</v>
      </c>
      <c r="E70">
        <v>174</v>
      </c>
      <c r="F70">
        <v>10491</v>
      </c>
      <c r="H70">
        <v>25</v>
      </c>
      <c r="K70">
        <v>252</v>
      </c>
      <c r="L70">
        <v>103</v>
      </c>
      <c r="O70" t="s">
        <v>626</v>
      </c>
      <c r="P70" s="57">
        <v>42877</v>
      </c>
    </row>
    <row r="71" spans="1:16" x14ac:dyDescent="0.2">
      <c r="A71">
        <v>10492</v>
      </c>
      <c r="B71" t="s">
        <v>714</v>
      </c>
      <c r="C71" t="s">
        <v>625</v>
      </c>
      <c r="E71">
        <v>174</v>
      </c>
      <c r="F71">
        <v>10492</v>
      </c>
      <c r="H71">
        <v>25</v>
      </c>
      <c r="K71">
        <v>252</v>
      </c>
      <c r="L71">
        <v>103</v>
      </c>
      <c r="O71" t="s">
        <v>626</v>
      </c>
      <c r="P71" s="57">
        <v>43880</v>
      </c>
    </row>
    <row r="72" spans="1:16" x14ac:dyDescent="0.2">
      <c r="A72">
        <v>10501</v>
      </c>
      <c r="B72" t="s">
        <v>585</v>
      </c>
      <c r="C72" t="s">
        <v>625</v>
      </c>
      <c r="E72">
        <v>174</v>
      </c>
      <c r="F72">
        <v>10501</v>
      </c>
      <c r="H72">
        <v>53</v>
      </c>
      <c r="K72">
        <v>537</v>
      </c>
      <c r="L72">
        <v>101</v>
      </c>
      <c r="O72" t="s">
        <v>626</v>
      </c>
      <c r="P72" s="57">
        <v>43255</v>
      </c>
    </row>
    <row r="73" spans="1:16" x14ac:dyDescent="0.2">
      <c r="A73">
        <v>10521</v>
      </c>
      <c r="B73" t="s">
        <v>75</v>
      </c>
      <c r="C73" t="s">
        <v>625</v>
      </c>
      <c r="E73">
        <v>174</v>
      </c>
      <c r="F73">
        <v>10521</v>
      </c>
      <c r="H73">
        <v>25</v>
      </c>
      <c r="K73">
        <v>252</v>
      </c>
      <c r="L73">
        <v>940</v>
      </c>
      <c r="O73" t="s">
        <v>626</v>
      </c>
      <c r="P73" s="57">
        <v>42877</v>
      </c>
    </row>
    <row r="74" spans="1:16" x14ac:dyDescent="0.2">
      <c r="A74">
        <v>10531</v>
      </c>
      <c r="B74" t="s">
        <v>76</v>
      </c>
      <c r="C74" t="s">
        <v>625</v>
      </c>
      <c r="E74">
        <v>174</v>
      </c>
      <c r="F74">
        <v>10531</v>
      </c>
      <c r="H74">
        <v>25</v>
      </c>
      <c r="K74">
        <v>252</v>
      </c>
      <c r="L74">
        <v>940</v>
      </c>
      <c r="O74" t="s">
        <v>626</v>
      </c>
      <c r="P74" s="57">
        <v>42877</v>
      </c>
    </row>
    <row r="75" spans="1:16" x14ac:dyDescent="0.2">
      <c r="A75">
        <v>10541</v>
      </c>
      <c r="B75" t="s">
        <v>77</v>
      </c>
      <c r="C75" t="s">
        <v>625</v>
      </c>
      <c r="E75">
        <v>174</v>
      </c>
      <c r="F75">
        <v>10541</v>
      </c>
      <c r="H75">
        <v>25</v>
      </c>
      <c r="K75">
        <v>252</v>
      </c>
      <c r="L75">
        <v>940</v>
      </c>
      <c r="O75" t="s">
        <v>626</v>
      </c>
      <c r="P75" s="57">
        <v>42884</v>
      </c>
    </row>
    <row r="76" spans="1:16" x14ac:dyDescent="0.2">
      <c r="A76">
        <v>10551</v>
      </c>
      <c r="B76" t="s">
        <v>78</v>
      </c>
      <c r="C76" t="s">
        <v>625</v>
      </c>
      <c r="E76">
        <v>174</v>
      </c>
      <c r="F76">
        <v>10551</v>
      </c>
      <c r="H76">
        <v>25</v>
      </c>
      <c r="K76">
        <v>252</v>
      </c>
      <c r="L76">
        <v>940</v>
      </c>
      <c r="O76" t="s">
        <v>626</v>
      </c>
      <c r="P76" s="57">
        <v>42877</v>
      </c>
    </row>
    <row r="77" spans="1:16" x14ac:dyDescent="0.2">
      <c r="A77">
        <v>10561</v>
      </c>
      <c r="B77" t="s">
        <v>586</v>
      </c>
      <c r="C77" t="s">
        <v>625</v>
      </c>
      <c r="E77">
        <v>174</v>
      </c>
      <c r="F77">
        <v>10561</v>
      </c>
      <c r="H77">
        <v>25</v>
      </c>
      <c r="K77">
        <v>252</v>
      </c>
      <c r="L77">
        <v>940</v>
      </c>
      <c r="O77" t="s">
        <v>626</v>
      </c>
      <c r="P77" s="57">
        <v>43283</v>
      </c>
    </row>
    <row r="78" spans="1:16" x14ac:dyDescent="0.2">
      <c r="A78">
        <v>10571</v>
      </c>
      <c r="B78" t="s">
        <v>79</v>
      </c>
      <c r="C78" t="s">
        <v>625</v>
      </c>
      <c r="E78">
        <v>174</v>
      </c>
      <c r="F78">
        <v>10571</v>
      </c>
      <c r="H78">
        <v>25</v>
      </c>
      <c r="K78">
        <v>252</v>
      </c>
      <c r="L78">
        <v>101</v>
      </c>
      <c r="O78" t="s">
        <v>626</v>
      </c>
      <c r="P78" s="57">
        <v>42877</v>
      </c>
    </row>
    <row r="79" spans="1:16" x14ac:dyDescent="0.2">
      <c r="A79">
        <v>10581</v>
      </c>
      <c r="B79" t="s">
        <v>80</v>
      </c>
      <c r="C79" t="s">
        <v>625</v>
      </c>
      <c r="E79">
        <v>174</v>
      </c>
      <c r="F79">
        <v>10581</v>
      </c>
      <c r="H79">
        <v>25</v>
      </c>
      <c r="K79">
        <v>252</v>
      </c>
      <c r="L79">
        <v>940</v>
      </c>
      <c r="O79" t="s">
        <v>626</v>
      </c>
      <c r="P79" s="57">
        <v>42877</v>
      </c>
    </row>
    <row r="80" spans="1:16" x14ac:dyDescent="0.2">
      <c r="A80">
        <v>10591</v>
      </c>
      <c r="B80" t="s">
        <v>81</v>
      </c>
      <c r="C80" t="s">
        <v>625</v>
      </c>
      <c r="E80">
        <v>174</v>
      </c>
      <c r="F80">
        <v>10591</v>
      </c>
      <c r="H80">
        <v>25</v>
      </c>
      <c r="K80">
        <v>252</v>
      </c>
      <c r="L80">
        <v>940</v>
      </c>
      <c r="O80" t="s">
        <v>626</v>
      </c>
      <c r="P80" s="57">
        <v>42877</v>
      </c>
    </row>
    <row r="81" spans="1:16" x14ac:dyDescent="0.2">
      <c r="A81">
        <v>10601</v>
      </c>
      <c r="B81" t="s">
        <v>14</v>
      </c>
      <c r="C81" t="s">
        <v>625</v>
      </c>
      <c r="E81">
        <v>174</v>
      </c>
      <c r="F81">
        <v>10601</v>
      </c>
      <c r="H81">
        <v>25</v>
      </c>
      <c r="K81">
        <v>252</v>
      </c>
      <c r="L81">
        <v>940</v>
      </c>
      <c r="O81" t="s">
        <v>626</v>
      </c>
      <c r="P81" s="57">
        <v>42877</v>
      </c>
    </row>
    <row r="82" spans="1:16" x14ac:dyDescent="0.2">
      <c r="A82">
        <v>10611</v>
      </c>
      <c r="B82" t="s">
        <v>82</v>
      </c>
      <c r="C82" t="s">
        <v>625</v>
      </c>
      <c r="E82">
        <v>174</v>
      </c>
      <c r="F82">
        <v>10611</v>
      </c>
      <c r="H82">
        <v>52</v>
      </c>
      <c r="K82">
        <v>522</v>
      </c>
      <c r="L82">
        <v>101</v>
      </c>
      <c r="O82" t="s">
        <v>626</v>
      </c>
      <c r="P82" s="57">
        <v>42877</v>
      </c>
    </row>
    <row r="83" spans="1:16" x14ac:dyDescent="0.2">
      <c r="A83">
        <v>10631</v>
      </c>
      <c r="B83" t="s">
        <v>715</v>
      </c>
      <c r="C83" t="s">
        <v>625</v>
      </c>
      <c r="E83">
        <v>174</v>
      </c>
      <c r="F83">
        <v>10631</v>
      </c>
      <c r="H83">
        <v>25</v>
      </c>
      <c r="K83">
        <v>252</v>
      </c>
      <c r="L83">
        <v>940</v>
      </c>
      <c r="O83" t="s">
        <v>626</v>
      </c>
      <c r="P83" s="57">
        <v>43742</v>
      </c>
    </row>
    <row r="84" spans="1:16" x14ac:dyDescent="0.2">
      <c r="A84">
        <v>10651</v>
      </c>
      <c r="B84" t="s">
        <v>587</v>
      </c>
      <c r="C84" t="s">
        <v>625</v>
      </c>
      <c r="E84">
        <v>174</v>
      </c>
      <c r="F84">
        <v>10651</v>
      </c>
      <c r="H84">
        <v>71</v>
      </c>
      <c r="K84">
        <v>713</v>
      </c>
      <c r="L84">
        <v>101</v>
      </c>
      <c r="O84" t="s">
        <v>626</v>
      </c>
      <c r="P84" s="57">
        <v>43187</v>
      </c>
    </row>
    <row r="85" spans="1:16" x14ac:dyDescent="0.2">
      <c r="A85">
        <v>10661</v>
      </c>
      <c r="B85" t="s">
        <v>633</v>
      </c>
      <c r="C85" t="s">
        <v>625</v>
      </c>
      <c r="E85">
        <v>111</v>
      </c>
      <c r="F85">
        <v>10661</v>
      </c>
      <c r="H85">
        <v>53</v>
      </c>
      <c r="K85">
        <v>535</v>
      </c>
      <c r="L85">
        <v>102</v>
      </c>
      <c r="O85" t="s">
        <v>626</v>
      </c>
      <c r="P85" s="57">
        <v>43881</v>
      </c>
    </row>
    <row r="86" spans="1:16" x14ac:dyDescent="0.2">
      <c r="A86">
        <v>10681</v>
      </c>
      <c r="B86" t="s">
        <v>83</v>
      </c>
      <c r="C86" t="s">
        <v>625</v>
      </c>
      <c r="E86">
        <v>174</v>
      </c>
      <c r="F86">
        <v>10681</v>
      </c>
      <c r="H86">
        <v>71</v>
      </c>
      <c r="K86">
        <v>713</v>
      </c>
      <c r="L86">
        <v>102</v>
      </c>
      <c r="O86" t="s">
        <v>626</v>
      </c>
      <c r="P86" s="57">
        <v>42877</v>
      </c>
    </row>
    <row r="87" spans="1:16" x14ac:dyDescent="0.2">
      <c r="A87">
        <v>10761</v>
      </c>
      <c r="B87" t="s">
        <v>12</v>
      </c>
      <c r="C87" t="s">
        <v>625</v>
      </c>
      <c r="E87">
        <v>174</v>
      </c>
      <c r="F87">
        <v>10761</v>
      </c>
      <c r="H87">
        <v>71</v>
      </c>
      <c r="K87">
        <v>713</v>
      </c>
      <c r="L87">
        <v>102</v>
      </c>
      <c r="O87" t="s">
        <v>626</v>
      </c>
      <c r="P87" s="57">
        <v>43474</v>
      </c>
    </row>
    <row r="88" spans="1:16" x14ac:dyDescent="0.2">
      <c r="A88">
        <v>10791</v>
      </c>
      <c r="B88" t="s">
        <v>84</v>
      </c>
      <c r="C88" t="s">
        <v>625</v>
      </c>
      <c r="E88">
        <v>174</v>
      </c>
      <c r="F88">
        <v>10791</v>
      </c>
      <c r="H88">
        <v>64</v>
      </c>
      <c r="L88">
        <v>101</v>
      </c>
      <c r="O88" t="s">
        <v>626</v>
      </c>
      <c r="P88" s="57">
        <v>42877</v>
      </c>
    </row>
    <row r="89" spans="1:16" x14ac:dyDescent="0.2">
      <c r="A89">
        <v>10891</v>
      </c>
      <c r="B89" t="s">
        <v>634</v>
      </c>
      <c r="C89" t="s">
        <v>625</v>
      </c>
      <c r="E89">
        <v>174</v>
      </c>
      <c r="F89">
        <v>10891</v>
      </c>
      <c r="H89">
        <v>71</v>
      </c>
      <c r="K89">
        <v>713</v>
      </c>
      <c r="L89">
        <v>102</v>
      </c>
      <c r="O89" t="s">
        <v>626</v>
      </c>
      <c r="P89" s="57">
        <v>43497</v>
      </c>
    </row>
    <row r="90" spans="1:16" x14ac:dyDescent="0.2">
      <c r="A90">
        <v>10921</v>
      </c>
      <c r="B90" t="s">
        <v>635</v>
      </c>
      <c r="C90" t="s">
        <v>625</v>
      </c>
      <c r="E90">
        <v>111</v>
      </c>
      <c r="F90">
        <v>10921</v>
      </c>
      <c r="H90">
        <v>53</v>
      </c>
      <c r="K90">
        <v>532</v>
      </c>
      <c r="L90">
        <v>101</v>
      </c>
      <c r="O90" t="s">
        <v>626</v>
      </c>
      <c r="P90" s="57">
        <v>43881</v>
      </c>
    </row>
    <row r="91" spans="1:16" x14ac:dyDescent="0.2">
      <c r="A91">
        <v>10922</v>
      </c>
      <c r="B91" t="s">
        <v>636</v>
      </c>
      <c r="C91" t="s">
        <v>625</v>
      </c>
      <c r="E91">
        <v>111</v>
      </c>
      <c r="F91">
        <v>10922</v>
      </c>
      <c r="H91">
        <v>53</v>
      </c>
      <c r="K91">
        <v>532</v>
      </c>
      <c r="L91">
        <v>101</v>
      </c>
      <c r="O91" t="s">
        <v>626</v>
      </c>
      <c r="P91" s="57">
        <v>43881</v>
      </c>
    </row>
    <row r="92" spans="1:16" x14ac:dyDescent="0.2">
      <c r="A92">
        <v>10931</v>
      </c>
      <c r="B92" t="s">
        <v>681</v>
      </c>
      <c r="C92" t="s">
        <v>625</v>
      </c>
      <c r="E92">
        <v>174</v>
      </c>
      <c r="F92">
        <v>10931</v>
      </c>
      <c r="H92">
        <v>25</v>
      </c>
      <c r="K92">
        <v>252</v>
      </c>
      <c r="L92">
        <v>102</v>
      </c>
      <c r="O92" t="s">
        <v>626</v>
      </c>
      <c r="P92" s="57">
        <v>43550</v>
      </c>
    </row>
    <row r="93" spans="1:16" x14ac:dyDescent="0.2">
      <c r="A93">
        <v>10941</v>
      </c>
      <c r="B93" t="s">
        <v>716</v>
      </c>
      <c r="C93" t="s">
        <v>625</v>
      </c>
      <c r="E93">
        <v>174</v>
      </c>
      <c r="F93">
        <v>10941</v>
      </c>
      <c r="H93">
        <v>64</v>
      </c>
      <c r="K93">
        <v>643</v>
      </c>
      <c r="L93">
        <v>103</v>
      </c>
      <c r="O93" t="s">
        <v>626</v>
      </c>
      <c r="P93" s="57">
        <v>43846</v>
      </c>
    </row>
    <row r="94" spans="1:16" x14ac:dyDescent="0.2">
      <c r="A94">
        <v>10951</v>
      </c>
      <c r="B94" t="s">
        <v>717</v>
      </c>
      <c r="C94" t="s">
        <v>625</v>
      </c>
      <c r="E94">
        <v>174</v>
      </c>
      <c r="F94">
        <v>10951</v>
      </c>
      <c r="H94">
        <v>64</v>
      </c>
      <c r="K94">
        <v>642</v>
      </c>
      <c r="L94">
        <v>103</v>
      </c>
      <c r="O94" t="s">
        <v>626</v>
      </c>
      <c r="P94" s="57">
        <v>43846</v>
      </c>
    </row>
    <row r="95" spans="1:16" x14ac:dyDescent="0.2">
      <c r="A95">
        <v>10961</v>
      </c>
      <c r="B95" t="s">
        <v>718</v>
      </c>
      <c r="C95" t="s">
        <v>625</v>
      </c>
      <c r="E95">
        <v>174</v>
      </c>
      <c r="F95">
        <v>10961</v>
      </c>
      <c r="H95">
        <v>71</v>
      </c>
      <c r="K95">
        <v>713</v>
      </c>
      <c r="L95">
        <v>103</v>
      </c>
      <c r="O95" t="s">
        <v>626</v>
      </c>
      <c r="P95" s="57">
        <v>43846</v>
      </c>
    </row>
    <row r="96" spans="1:16" x14ac:dyDescent="0.2">
      <c r="A96">
        <v>11011</v>
      </c>
      <c r="B96" t="s">
        <v>85</v>
      </c>
      <c r="C96" t="s">
        <v>625</v>
      </c>
      <c r="E96">
        <v>174</v>
      </c>
      <c r="F96">
        <v>11011</v>
      </c>
      <c r="H96">
        <v>10</v>
      </c>
      <c r="K96">
        <v>101</v>
      </c>
      <c r="L96">
        <v>940</v>
      </c>
      <c r="O96" t="s">
        <v>626</v>
      </c>
      <c r="P96" s="57">
        <v>42877</v>
      </c>
    </row>
    <row r="97" spans="1:16" x14ac:dyDescent="0.2">
      <c r="A97">
        <v>11012</v>
      </c>
      <c r="B97" t="s">
        <v>86</v>
      </c>
      <c r="C97" t="s">
        <v>625</v>
      </c>
      <c r="E97">
        <v>174</v>
      </c>
      <c r="F97">
        <v>11012</v>
      </c>
      <c r="H97">
        <v>21</v>
      </c>
      <c r="K97">
        <v>212</v>
      </c>
      <c r="L97">
        <v>940</v>
      </c>
      <c r="O97" t="s">
        <v>626</v>
      </c>
      <c r="P97" s="57">
        <v>42877</v>
      </c>
    </row>
    <row r="98" spans="1:16" x14ac:dyDescent="0.2">
      <c r="A98">
        <v>11013</v>
      </c>
      <c r="B98" t="s">
        <v>87</v>
      </c>
      <c r="C98" t="s">
        <v>625</v>
      </c>
      <c r="E98">
        <v>174</v>
      </c>
      <c r="F98">
        <v>11013</v>
      </c>
      <c r="H98">
        <v>13</v>
      </c>
      <c r="K98">
        <v>132</v>
      </c>
      <c r="L98">
        <v>940</v>
      </c>
      <c r="O98" t="s">
        <v>626</v>
      </c>
      <c r="P98" s="57">
        <v>42877</v>
      </c>
    </row>
    <row r="99" spans="1:16" x14ac:dyDescent="0.2">
      <c r="A99">
        <v>11014</v>
      </c>
      <c r="B99" t="s">
        <v>88</v>
      </c>
      <c r="C99" t="s">
        <v>625</v>
      </c>
      <c r="E99">
        <v>174</v>
      </c>
      <c r="F99">
        <v>11014</v>
      </c>
      <c r="H99">
        <v>17</v>
      </c>
      <c r="K99">
        <v>172</v>
      </c>
      <c r="L99">
        <v>940</v>
      </c>
      <c r="O99" t="s">
        <v>626</v>
      </c>
      <c r="P99" s="57">
        <v>42877</v>
      </c>
    </row>
    <row r="100" spans="1:16" x14ac:dyDescent="0.2">
      <c r="A100">
        <v>11015</v>
      </c>
      <c r="B100" t="s">
        <v>89</v>
      </c>
      <c r="C100" t="s">
        <v>625</v>
      </c>
      <c r="E100">
        <v>174</v>
      </c>
      <c r="F100">
        <v>11015</v>
      </c>
      <c r="H100">
        <v>21</v>
      </c>
      <c r="K100">
        <v>213</v>
      </c>
      <c r="L100">
        <v>940</v>
      </c>
      <c r="O100" t="s">
        <v>626</v>
      </c>
      <c r="P100" s="57">
        <v>42877</v>
      </c>
    </row>
    <row r="101" spans="1:16" x14ac:dyDescent="0.2">
      <c r="A101">
        <v>11016</v>
      </c>
      <c r="B101" t="s">
        <v>90</v>
      </c>
      <c r="C101" t="s">
        <v>625</v>
      </c>
      <c r="E101">
        <v>174</v>
      </c>
      <c r="F101">
        <v>11016</v>
      </c>
      <c r="H101">
        <v>21</v>
      </c>
      <c r="K101">
        <v>215</v>
      </c>
      <c r="L101">
        <v>940</v>
      </c>
      <c r="O101" t="s">
        <v>626</v>
      </c>
      <c r="P101" s="57">
        <v>42877</v>
      </c>
    </row>
    <row r="102" spans="1:16" x14ac:dyDescent="0.2">
      <c r="A102">
        <v>11017</v>
      </c>
      <c r="B102" t="s">
        <v>185</v>
      </c>
      <c r="C102" t="s">
        <v>625</v>
      </c>
      <c r="E102">
        <v>174</v>
      </c>
      <c r="F102">
        <v>11017</v>
      </c>
      <c r="H102">
        <v>21</v>
      </c>
      <c r="K102">
        <v>214</v>
      </c>
      <c r="L102">
        <v>940</v>
      </c>
      <c r="O102" t="s">
        <v>626</v>
      </c>
      <c r="P102" s="57">
        <v>43126</v>
      </c>
    </row>
    <row r="103" spans="1:16" x14ac:dyDescent="0.2">
      <c r="A103">
        <v>11018</v>
      </c>
      <c r="B103" t="s">
        <v>186</v>
      </c>
      <c r="C103" t="s">
        <v>625</v>
      </c>
      <c r="E103">
        <v>174</v>
      </c>
      <c r="F103">
        <v>11018</v>
      </c>
      <c r="H103">
        <v>25</v>
      </c>
      <c r="K103">
        <v>252</v>
      </c>
      <c r="L103">
        <v>940</v>
      </c>
      <c r="O103" t="s">
        <v>626</v>
      </c>
      <c r="P103" s="57">
        <v>43116</v>
      </c>
    </row>
    <row r="104" spans="1:16" x14ac:dyDescent="0.2">
      <c r="A104">
        <v>11102</v>
      </c>
      <c r="B104" t="s">
        <v>719</v>
      </c>
      <c r="C104" t="s">
        <v>625</v>
      </c>
      <c r="E104">
        <v>174</v>
      </c>
      <c r="F104">
        <v>11102</v>
      </c>
      <c r="H104">
        <v>21</v>
      </c>
      <c r="K104">
        <v>215</v>
      </c>
      <c r="L104">
        <v>940</v>
      </c>
      <c r="O104" t="s">
        <v>626</v>
      </c>
      <c r="P104" s="57">
        <v>43699</v>
      </c>
    </row>
    <row r="105" spans="1:16" x14ac:dyDescent="0.2">
      <c r="A105">
        <v>11103</v>
      </c>
      <c r="B105" t="s">
        <v>91</v>
      </c>
      <c r="C105" t="s">
        <v>625</v>
      </c>
      <c r="E105">
        <v>174</v>
      </c>
      <c r="F105">
        <v>11103</v>
      </c>
      <c r="H105">
        <v>21</v>
      </c>
      <c r="K105">
        <v>215</v>
      </c>
      <c r="L105">
        <v>940</v>
      </c>
      <c r="O105" t="s">
        <v>626</v>
      </c>
      <c r="P105" s="57">
        <v>42877</v>
      </c>
    </row>
    <row r="106" spans="1:16" x14ac:dyDescent="0.2">
      <c r="A106">
        <v>11104</v>
      </c>
      <c r="B106" t="s">
        <v>92</v>
      </c>
      <c r="C106" t="s">
        <v>625</v>
      </c>
      <c r="E106">
        <v>174</v>
      </c>
      <c r="F106">
        <v>11104</v>
      </c>
      <c r="H106">
        <v>21</v>
      </c>
      <c r="K106">
        <v>215</v>
      </c>
      <c r="L106">
        <v>940</v>
      </c>
      <c r="O106" t="s">
        <v>626</v>
      </c>
      <c r="P106" s="57">
        <v>42877</v>
      </c>
    </row>
    <row r="107" spans="1:16" x14ac:dyDescent="0.2">
      <c r="A107">
        <v>11105</v>
      </c>
      <c r="B107" t="s">
        <v>720</v>
      </c>
      <c r="C107" t="s">
        <v>625</v>
      </c>
      <c r="E107">
        <v>174</v>
      </c>
      <c r="F107">
        <v>11105</v>
      </c>
      <c r="H107">
        <v>21</v>
      </c>
      <c r="K107">
        <v>215</v>
      </c>
      <c r="L107">
        <v>940</v>
      </c>
      <c r="O107" t="s">
        <v>626</v>
      </c>
      <c r="P107" s="57">
        <v>43699</v>
      </c>
    </row>
    <row r="108" spans="1:16" x14ac:dyDescent="0.2">
      <c r="A108">
        <v>11106</v>
      </c>
      <c r="B108" t="s">
        <v>93</v>
      </c>
      <c r="C108" t="s">
        <v>625</v>
      </c>
      <c r="E108">
        <v>174</v>
      </c>
      <c r="F108">
        <v>11106</v>
      </c>
      <c r="H108">
        <v>21</v>
      </c>
      <c r="K108">
        <v>215</v>
      </c>
      <c r="L108">
        <v>940</v>
      </c>
      <c r="O108" t="s">
        <v>626</v>
      </c>
      <c r="P108" s="57">
        <v>42877</v>
      </c>
    </row>
    <row r="109" spans="1:16" x14ac:dyDescent="0.2">
      <c r="A109">
        <v>11108</v>
      </c>
      <c r="B109" t="s">
        <v>94</v>
      </c>
      <c r="C109" t="s">
        <v>625</v>
      </c>
      <c r="E109">
        <v>174</v>
      </c>
      <c r="F109">
        <v>11108</v>
      </c>
      <c r="H109">
        <v>21</v>
      </c>
      <c r="K109">
        <v>215</v>
      </c>
      <c r="L109">
        <v>940</v>
      </c>
      <c r="O109" t="s">
        <v>626</v>
      </c>
      <c r="P109" s="57">
        <v>42877</v>
      </c>
    </row>
    <row r="110" spans="1:16" x14ac:dyDescent="0.2">
      <c r="A110">
        <v>11109</v>
      </c>
      <c r="B110" t="s">
        <v>588</v>
      </c>
      <c r="C110" t="s">
        <v>625</v>
      </c>
      <c r="E110">
        <v>174</v>
      </c>
      <c r="F110">
        <v>11109</v>
      </c>
      <c r="H110">
        <v>21</v>
      </c>
      <c r="K110">
        <v>215</v>
      </c>
      <c r="L110">
        <v>940</v>
      </c>
      <c r="O110" t="s">
        <v>626</v>
      </c>
      <c r="P110" s="57">
        <v>43410</v>
      </c>
    </row>
    <row r="111" spans="1:16" x14ac:dyDescent="0.2">
      <c r="A111">
        <v>11111</v>
      </c>
      <c r="B111" t="s">
        <v>95</v>
      </c>
      <c r="C111" t="s">
        <v>625</v>
      </c>
      <c r="E111">
        <v>174</v>
      </c>
      <c r="F111">
        <v>11111</v>
      </c>
      <c r="H111">
        <v>25</v>
      </c>
      <c r="K111">
        <v>252</v>
      </c>
      <c r="L111">
        <v>940</v>
      </c>
      <c r="O111" t="s">
        <v>626</v>
      </c>
      <c r="P111" s="57">
        <v>42877</v>
      </c>
    </row>
    <row r="112" spans="1:16" x14ac:dyDescent="0.2">
      <c r="A112">
        <v>11121</v>
      </c>
      <c r="B112" t="s">
        <v>96</v>
      </c>
      <c r="C112" t="s">
        <v>625</v>
      </c>
      <c r="E112">
        <v>174</v>
      </c>
      <c r="F112">
        <v>11121</v>
      </c>
      <c r="H112">
        <v>10</v>
      </c>
      <c r="K112">
        <v>101</v>
      </c>
      <c r="L112">
        <v>940</v>
      </c>
      <c r="O112" t="s">
        <v>626</v>
      </c>
      <c r="P112" s="57">
        <v>42877</v>
      </c>
    </row>
    <row r="113" spans="1:16" x14ac:dyDescent="0.2">
      <c r="A113">
        <v>11131</v>
      </c>
      <c r="B113" t="s">
        <v>97</v>
      </c>
      <c r="C113" t="s">
        <v>625</v>
      </c>
      <c r="E113">
        <v>174</v>
      </c>
      <c r="F113">
        <v>11131</v>
      </c>
      <c r="H113">
        <v>21</v>
      </c>
      <c r="K113">
        <v>212</v>
      </c>
      <c r="L113">
        <v>940</v>
      </c>
      <c r="O113" t="s">
        <v>626</v>
      </c>
      <c r="P113" s="57">
        <v>42877</v>
      </c>
    </row>
    <row r="114" spans="1:16" x14ac:dyDescent="0.2">
      <c r="A114">
        <v>11141</v>
      </c>
      <c r="B114" t="s">
        <v>17</v>
      </c>
      <c r="C114" t="s">
        <v>625</v>
      </c>
      <c r="E114">
        <v>174</v>
      </c>
      <c r="F114">
        <v>11141</v>
      </c>
      <c r="H114">
        <v>21</v>
      </c>
      <c r="K114">
        <v>212</v>
      </c>
      <c r="L114">
        <v>940</v>
      </c>
      <c r="O114" t="s">
        <v>626</v>
      </c>
      <c r="P114" s="57">
        <v>42877</v>
      </c>
    </row>
    <row r="115" spans="1:16" x14ac:dyDescent="0.2">
      <c r="A115">
        <v>11161</v>
      </c>
      <c r="B115" t="s">
        <v>98</v>
      </c>
      <c r="C115" t="s">
        <v>625</v>
      </c>
      <c r="E115">
        <v>174</v>
      </c>
      <c r="F115">
        <v>11161</v>
      </c>
      <c r="H115">
        <v>25</v>
      </c>
      <c r="K115">
        <v>252</v>
      </c>
      <c r="L115">
        <v>106</v>
      </c>
      <c r="O115" t="s">
        <v>626</v>
      </c>
      <c r="P115" s="57">
        <v>42877</v>
      </c>
    </row>
    <row r="116" spans="1:16" x14ac:dyDescent="0.2">
      <c r="A116">
        <v>11171</v>
      </c>
      <c r="B116" t="s">
        <v>99</v>
      </c>
      <c r="C116" t="s">
        <v>625</v>
      </c>
      <c r="E116">
        <v>174</v>
      </c>
      <c r="F116">
        <v>11171</v>
      </c>
      <c r="H116">
        <v>21</v>
      </c>
      <c r="K116">
        <v>213</v>
      </c>
      <c r="L116">
        <v>940</v>
      </c>
      <c r="O116" t="s">
        <v>626</v>
      </c>
      <c r="P116" s="57">
        <v>42877</v>
      </c>
    </row>
    <row r="117" spans="1:16" x14ac:dyDescent="0.2">
      <c r="A117">
        <v>11181</v>
      </c>
      <c r="B117" t="s">
        <v>100</v>
      </c>
      <c r="C117" t="s">
        <v>625</v>
      </c>
      <c r="E117">
        <v>174</v>
      </c>
      <c r="F117">
        <v>11181</v>
      </c>
      <c r="H117">
        <v>21</v>
      </c>
      <c r="K117">
        <v>213</v>
      </c>
      <c r="L117">
        <v>940</v>
      </c>
      <c r="O117" t="s">
        <v>626</v>
      </c>
      <c r="P117" s="57">
        <v>42877</v>
      </c>
    </row>
    <row r="118" spans="1:16" x14ac:dyDescent="0.2">
      <c r="A118">
        <v>11191</v>
      </c>
      <c r="B118" t="s">
        <v>101</v>
      </c>
      <c r="C118" t="s">
        <v>625</v>
      </c>
      <c r="E118">
        <v>174</v>
      </c>
      <c r="F118">
        <v>11191</v>
      </c>
      <c r="H118">
        <v>21</v>
      </c>
      <c r="K118">
        <v>213</v>
      </c>
      <c r="L118">
        <v>940</v>
      </c>
      <c r="O118" t="s">
        <v>626</v>
      </c>
      <c r="P118" s="57">
        <v>42877</v>
      </c>
    </row>
    <row r="119" spans="1:16" x14ac:dyDescent="0.2">
      <c r="A119">
        <v>11201</v>
      </c>
      <c r="B119" t="s">
        <v>102</v>
      </c>
      <c r="C119" t="s">
        <v>625</v>
      </c>
      <c r="E119">
        <v>174</v>
      </c>
      <c r="F119">
        <v>11201</v>
      </c>
      <c r="L119">
        <v>940</v>
      </c>
      <c r="O119" t="s">
        <v>626</v>
      </c>
      <c r="P119" s="57">
        <v>42877</v>
      </c>
    </row>
    <row r="120" spans="1:16" x14ac:dyDescent="0.2">
      <c r="A120">
        <v>11211</v>
      </c>
      <c r="B120" t="s">
        <v>103</v>
      </c>
      <c r="C120" t="s">
        <v>625</v>
      </c>
      <c r="E120">
        <v>174</v>
      </c>
      <c r="F120">
        <v>11211</v>
      </c>
      <c r="L120">
        <v>940</v>
      </c>
      <c r="O120" t="s">
        <v>626</v>
      </c>
      <c r="P120" s="57">
        <v>42877</v>
      </c>
    </row>
    <row r="121" spans="1:16" x14ac:dyDescent="0.2">
      <c r="A121">
        <v>11212</v>
      </c>
      <c r="B121" t="s">
        <v>104</v>
      </c>
      <c r="C121" t="s">
        <v>625</v>
      </c>
      <c r="E121">
        <v>174</v>
      </c>
      <c r="F121">
        <v>11212</v>
      </c>
      <c r="L121">
        <v>940</v>
      </c>
      <c r="O121" t="s">
        <v>626</v>
      </c>
      <c r="P121" s="57">
        <v>42877</v>
      </c>
    </row>
    <row r="122" spans="1:16" x14ac:dyDescent="0.2">
      <c r="A122">
        <v>11221</v>
      </c>
      <c r="B122" t="s">
        <v>105</v>
      </c>
      <c r="C122" t="s">
        <v>625</v>
      </c>
      <c r="E122">
        <v>174</v>
      </c>
      <c r="F122">
        <v>11221</v>
      </c>
      <c r="H122">
        <v>13</v>
      </c>
      <c r="K122">
        <v>132</v>
      </c>
      <c r="L122">
        <v>940</v>
      </c>
      <c r="O122" t="s">
        <v>626</v>
      </c>
      <c r="P122" s="57">
        <v>42877</v>
      </c>
    </row>
    <row r="123" spans="1:16" x14ac:dyDescent="0.2">
      <c r="A123">
        <v>11233</v>
      </c>
      <c r="B123" t="s">
        <v>106</v>
      </c>
      <c r="C123" t="s">
        <v>625</v>
      </c>
      <c r="E123">
        <v>174</v>
      </c>
      <c r="F123">
        <v>11233</v>
      </c>
      <c r="H123">
        <v>21</v>
      </c>
      <c r="K123">
        <v>215</v>
      </c>
      <c r="L123">
        <v>940</v>
      </c>
      <c r="O123" t="s">
        <v>626</v>
      </c>
      <c r="P123" s="57">
        <v>43840</v>
      </c>
    </row>
    <row r="124" spans="1:16" x14ac:dyDescent="0.2">
      <c r="A124">
        <v>11235</v>
      </c>
      <c r="B124" t="s">
        <v>187</v>
      </c>
      <c r="C124" t="s">
        <v>625</v>
      </c>
      <c r="E124">
        <v>174</v>
      </c>
      <c r="F124">
        <v>11235</v>
      </c>
      <c r="H124">
        <v>20</v>
      </c>
      <c r="L124">
        <v>940</v>
      </c>
      <c r="O124" t="s">
        <v>626</v>
      </c>
      <c r="P124" s="57">
        <v>43054</v>
      </c>
    </row>
    <row r="125" spans="1:16" x14ac:dyDescent="0.2">
      <c r="A125">
        <v>11241</v>
      </c>
      <c r="B125" t="s">
        <v>188</v>
      </c>
      <c r="C125" t="s">
        <v>625</v>
      </c>
      <c r="E125">
        <v>174</v>
      </c>
      <c r="F125">
        <v>11241</v>
      </c>
      <c r="H125">
        <v>25</v>
      </c>
      <c r="K125">
        <v>252</v>
      </c>
      <c r="L125">
        <v>940</v>
      </c>
      <c r="O125" t="s">
        <v>626</v>
      </c>
      <c r="P125" s="57">
        <v>43090</v>
      </c>
    </row>
    <row r="126" spans="1:16" x14ac:dyDescent="0.2">
      <c r="A126">
        <v>11251</v>
      </c>
      <c r="B126" t="s">
        <v>189</v>
      </c>
      <c r="C126" t="s">
        <v>625</v>
      </c>
      <c r="E126">
        <v>174</v>
      </c>
      <c r="F126">
        <v>11251</v>
      </c>
      <c r="H126">
        <v>21</v>
      </c>
      <c r="K126">
        <v>215</v>
      </c>
      <c r="L126">
        <v>940</v>
      </c>
      <c r="O126" t="s">
        <v>626</v>
      </c>
      <c r="P126" s="57">
        <v>43797</v>
      </c>
    </row>
    <row r="127" spans="1:16" x14ac:dyDescent="0.2">
      <c r="A127">
        <v>11261</v>
      </c>
      <c r="B127" t="s">
        <v>589</v>
      </c>
      <c r="C127" t="s">
        <v>625</v>
      </c>
      <c r="E127">
        <v>174</v>
      </c>
      <c r="F127">
        <v>11261</v>
      </c>
      <c r="H127">
        <v>25</v>
      </c>
      <c r="K127">
        <v>252</v>
      </c>
      <c r="L127">
        <v>940</v>
      </c>
      <c r="O127" t="s">
        <v>626</v>
      </c>
      <c r="P127" s="57">
        <v>43326</v>
      </c>
    </row>
    <row r="128" spans="1:16" x14ac:dyDescent="0.2">
      <c r="A128">
        <v>11271</v>
      </c>
      <c r="B128" t="s">
        <v>682</v>
      </c>
      <c r="C128" t="s">
        <v>625</v>
      </c>
      <c r="E128">
        <v>174</v>
      </c>
      <c r="F128">
        <v>11271</v>
      </c>
      <c r="H128">
        <v>21</v>
      </c>
      <c r="K128">
        <v>213</v>
      </c>
      <c r="L128">
        <v>940</v>
      </c>
      <c r="O128" t="s">
        <v>626</v>
      </c>
      <c r="P128" s="57">
        <v>43525</v>
      </c>
    </row>
    <row r="129" spans="1:16" x14ac:dyDescent="0.2">
      <c r="A129">
        <v>11281</v>
      </c>
      <c r="B129" t="s">
        <v>683</v>
      </c>
      <c r="C129" t="s">
        <v>625</v>
      </c>
      <c r="E129">
        <v>174</v>
      </c>
      <c r="F129">
        <v>11281</v>
      </c>
      <c r="H129">
        <v>25</v>
      </c>
      <c r="K129">
        <v>252</v>
      </c>
      <c r="L129">
        <v>940</v>
      </c>
      <c r="O129" t="s">
        <v>626</v>
      </c>
      <c r="P129" s="57">
        <v>43566</v>
      </c>
    </row>
    <row r="130" spans="1:16" x14ac:dyDescent="0.2">
      <c r="A130">
        <v>11655</v>
      </c>
      <c r="B130" t="s">
        <v>721</v>
      </c>
      <c r="C130" t="s">
        <v>625</v>
      </c>
      <c r="E130">
        <v>174</v>
      </c>
      <c r="F130">
        <v>11655</v>
      </c>
      <c r="H130">
        <v>21</v>
      </c>
      <c r="K130">
        <v>213</v>
      </c>
      <c r="L130">
        <v>940</v>
      </c>
      <c r="O130" t="s">
        <v>626</v>
      </c>
      <c r="P130" s="57">
        <v>43819</v>
      </c>
    </row>
    <row r="131" spans="1:16" x14ac:dyDescent="0.2">
      <c r="A131">
        <v>11661</v>
      </c>
      <c r="B131" t="s">
        <v>590</v>
      </c>
      <c r="C131" t="s">
        <v>625</v>
      </c>
      <c r="E131">
        <v>174</v>
      </c>
      <c r="F131">
        <v>11661</v>
      </c>
      <c r="H131">
        <v>21</v>
      </c>
      <c r="K131">
        <v>213</v>
      </c>
      <c r="L131">
        <v>940</v>
      </c>
      <c r="O131" t="s">
        <v>626</v>
      </c>
      <c r="P131" s="57">
        <v>43206</v>
      </c>
    </row>
    <row r="132" spans="1:16" x14ac:dyDescent="0.2">
      <c r="A132">
        <v>11701</v>
      </c>
      <c r="B132" t="s">
        <v>591</v>
      </c>
      <c r="C132" t="s">
        <v>625</v>
      </c>
      <c r="E132">
        <v>174</v>
      </c>
      <c r="F132">
        <v>11701</v>
      </c>
      <c r="H132">
        <v>13</v>
      </c>
      <c r="K132">
        <v>132</v>
      </c>
      <c r="L132">
        <v>810</v>
      </c>
      <c r="O132" t="s">
        <v>626</v>
      </c>
      <c r="P132" s="57">
        <v>43384</v>
      </c>
    </row>
    <row r="133" spans="1:16" x14ac:dyDescent="0.2">
      <c r="A133">
        <v>11711</v>
      </c>
      <c r="B133" t="s">
        <v>722</v>
      </c>
      <c r="C133" t="s">
        <v>625</v>
      </c>
      <c r="E133">
        <v>174</v>
      </c>
      <c r="F133">
        <v>11711</v>
      </c>
      <c r="H133">
        <v>13</v>
      </c>
      <c r="K133">
        <v>132</v>
      </c>
      <c r="L133">
        <v>810</v>
      </c>
      <c r="O133" t="s">
        <v>626</v>
      </c>
      <c r="P133" s="57">
        <v>43770</v>
      </c>
    </row>
    <row r="134" spans="1:16" x14ac:dyDescent="0.2">
      <c r="A134">
        <v>11999</v>
      </c>
      <c r="B134" t="s">
        <v>190</v>
      </c>
      <c r="C134" t="s">
        <v>625</v>
      </c>
      <c r="E134">
        <v>97</v>
      </c>
      <c r="G134">
        <v>11999</v>
      </c>
      <c r="H134">
        <v>20</v>
      </c>
      <c r="I134">
        <v>99999</v>
      </c>
      <c r="L134">
        <v>101</v>
      </c>
      <c r="O134" t="s">
        <v>626</v>
      </c>
      <c r="P134" s="57">
        <v>42978</v>
      </c>
    </row>
    <row r="135" spans="1:16" x14ac:dyDescent="0.2">
      <c r="A135">
        <v>13011</v>
      </c>
      <c r="B135" t="s">
        <v>107</v>
      </c>
      <c r="C135" t="s">
        <v>625</v>
      </c>
      <c r="E135">
        <v>13</v>
      </c>
      <c r="F135">
        <v>13011</v>
      </c>
      <c r="H135">
        <v>52</v>
      </c>
      <c r="K135">
        <v>522</v>
      </c>
      <c r="L135">
        <v>103</v>
      </c>
      <c r="O135" t="s">
        <v>626</v>
      </c>
      <c r="P135" s="57">
        <v>42877</v>
      </c>
    </row>
    <row r="136" spans="1:16" x14ac:dyDescent="0.2">
      <c r="A136">
        <v>13012</v>
      </c>
      <c r="B136" t="s">
        <v>108</v>
      </c>
      <c r="C136" t="s">
        <v>625</v>
      </c>
      <c r="E136">
        <v>13</v>
      </c>
      <c r="F136">
        <v>13012</v>
      </c>
      <c r="H136">
        <v>52</v>
      </c>
      <c r="K136">
        <v>522</v>
      </c>
      <c r="L136">
        <v>103</v>
      </c>
      <c r="O136" t="s">
        <v>626</v>
      </c>
      <c r="P136" s="57">
        <v>42877</v>
      </c>
    </row>
    <row r="137" spans="1:16" x14ac:dyDescent="0.2">
      <c r="A137">
        <v>13021</v>
      </c>
      <c r="B137" t="s">
        <v>723</v>
      </c>
      <c r="C137" t="s">
        <v>625</v>
      </c>
      <c r="E137">
        <v>13</v>
      </c>
      <c r="F137">
        <v>13021</v>
      </c>
      <c r="H137">
        <v>51</v>
      </c>
      <c r="K137">
        <v>512</v>
      </c>
      <c r="L137">
        <v>103</v>
      </c>
      <c r="O137" t="s">
        <v>626</v>
      </c>
      <c r="P137" s="57">
        <v>43629</v>
      </c>
    </row>
    <row r="138" spans="1:16" x14ac:dyDescent="0.2">
      <c r="A138">
        <v>14021</v>
      </c>
      <c r="B138" t="s">
        <v>592</v>
      </c>
      <c r="C138" t="s">
        <v>625</v>
      </c>
      <c r="E138">
        <v>14</v>
      </c>
      <c r="F138">
        <v>14021</v>
      </c>
      <c r="H138">
        <v>52</v>
      </c>
      <c r="K138">
        <v>522</v>
      </c>
      <c r="L138">
        <v>102</v>
      </c>
      <c r="O138" t="s">
        <v>626</v>
      </c>
      <c r="P138" s="57">
        <v>43245</v>
      </c>
    </row>
    <row r="139" spans="1:16" x14ac:dyDescent="0.2">
      <c r="A139">
        <v>14023</v>
      </c>
      <c r="B139" t="s">
        <v>593</v>
      </c>
      <c r="C139" t="s">
        <v>625</v>
      </c>
      <c r="E139">
        <v>14</v>
      </c>
      <c r="F139">
        <v>14023</v>
      </c>
      <c r="H139">
        <v>52</v>
      </c>
      <c r="K139">
        <v>522</v>
      </c>
      <c r="L139">
        <v>102</v>
      </c>
      <c r="O139" t="s">
        <v>626</v>
      </c>
      <c r="P139" s="57">
        <v>43245</v>
      </c>
    </row>
    <row r="140" spans="1:16" x14ac:dyDescent="0.2">
      <c r="A140">
        <v>14024</v>
      </c>
      <c r="B140" t="s">
        <v>594</v>
      </c>
      <c r="C140" t="s">
        <v>625</v>
      </c>
      <c r="E140">
        <v>14</v>
      </c>
      <c r="F140">
        <v>14024</v>
      </c>
      <c r="H140">
        <v>52</v>
      </c>
      <c r="K140">
        <v>522</v>
      </c>
      <c r="L140">
        <v>102</v>
      </c>
      <c r="O140" t="s">
        <v>626</v>
      </c>
      <c r="P140" s="57">
        <v>43770</v>
      </c>
    </row>
    <row r="141" spans="1:16" x14ac:dyDescent="0.2">
      <c r="A141">
        <v>14101</v>
      </c>
      <c r="B141" t="s">
        <v>595</v>
      </c>
      <c r="C141" t="s">
        <v>625</v>
      </c>
      <c r="E141">
        <v>14</v>
      </c>
      <c r="F141">
        <v>14101</v>
      </c>
      <c r="H141">
        <v>53</v>
      </c>
      <c r="K141">
        <v>535</v>
      </c>
      <c r="L141">
        <v>101</v>
      </c>
      <c r="O141" t="s">
        <v>626</v>
      </c>
      <c r="P141" s="57">
        <v>43245</v>
      </c>
    </row>
    <row r="142" spans="1:16" x14ac:dyDescent="0.2">
      <c r="A142">
        <v>14102</v>
      </c>
      <c r="B142" t="s">
        <v>596</v>
      </c>
      <c r="C142" t="s">
        <v>625</v>
      </c>
      <c r="E142">
        <v>14</v>
      </c>
      <c r="F142">
        <v>14102</v>
      </c>
      <c r="H142">
        <v>72</v>
      </c>
      <c r="K142">
        <v>722</v>
      </c>
      <c r="L142">
        <v>101</v>
      </c>
      <c r="O142" t="s">
        <v>626</v>
      </c>
      <c r="P142" s="57">
        <v>43245</v>
      </c>
    </row>
    <row r="143" spans="1:16" x14ac:dyDescent="0.2">
      <c r="A143">
        <v>14103</v>
      </c>
      <c r="B143" t="s">
        <v>597</v>
      </c>
      <c r="C143" t="s">
        <v>625</v>
      </c>
      <c r="E143">
        <v>14</v>
      </c>
      <c r="F143">
        <v>14103</v>
      </c>
      <c r="H143">
        <v>72</v>
      </c>
      <c r="K143">
        <v>722</v>
      </c>
      <c r="L143">
        <v>101</v>
      </c>
      <c r="O143" t="s">
        <v>626</v>
      </c>
      <c r="P143" s="57">
        <v>43245</v>
      </c>
    </row>
    <row r="144" spans="1:16" x14ac:dyDescent="0.2">
      <c r="A144">
        <v>14105</v>
      </c>
      <c r="B144" t="s">
        <v>637</v>
      </c>
      <c r="C144" t="s">
        <v>625</v>
      </c>
      <c r="E144">
        <v>14</v>
      </c>
      <c r="F144">
        <v>14105</v>
      </c>
      <c r="H144">
        <v>71</v>
      </c>
      <c r="K144">
        <v>713</v>
      </c>
      <c r="L144">
        <v>101</v>
      </c>
      <c r="O144" t="s">
        <v>626</v>
      </c>
      <c r="P144" s="57">
        <v>43455</v>
      </c>
    </row>
    <row r="145" spans="1:16" x14ac:dyDescent="0.2">
      <c r="A145">
        <v>14106</v>
      </c>
      <c r="B145" t="s">
        <v>638</v>
      </c>
      <c r="C145" t="s">
        <v>625</v>
      </c>
      <c r="E145">
        <v>14</v>
      </c>
      <c r="F145">
        <v>14106</v>
      </c>
      <c r="H145">
        <v>64</v>
      </c>
      <c r="K145">
        <v>643</v>
      </c>
      <c r="L145">
        <v>101</v>
      </c>
      <c r="O145" t="s">
        <v>626</v>
      </c>
      <c r="P145" s="57">
        <v>43455</v>
      </c>
    </row>
    <row r="146" spans="1:16" x14ac:dyDescent="0.2">
      <c r="A146">
        <v>14107</v>
      </c>
      <c r="B146" t="s">
        <v>639</v>
      </c>
      <c r="C146" t="s">
        <v>625</v>
      </c>
      <c r="E146">
        <v>14</v>
      </c>
      <c r="F146">
        <v>14107</v>
      </c>
      <c r="H146">
        <v>72</v>
      </c>
      <c r="K146">
        <v>722</v>
      </c>
      <c r="L146">
        <v>101</v>
      </c>
      <c r="O146" t="s">
        <v>626</v>
      </c>
      <c r="P146" s="57">
        <v>43455</v>
      </c>
    </row>
    <row r="147" spans="1:16" x14ac:dyDescent="0.2">
      <c r="A147">
        <v>14108</v>
      </c>
      <c r="B147" t="s">
        <v>640</v>
      </c>
      <c r="C147" t="s">
        <v>625</v>
      </c>
      <c r="E147">
        <v>14</v>
      </c>
      <c r="F147">
        <v>14108</v>
      </c>
      <c r="H147">
        <v>72</v>
      </c>
      <c r="K147">
        <v>722</v>
      </c>
      <c r="L147">
        <v>101</v>
      </c>
      <c r="O147" t="s">
        <v>626</v>
      </c>
      <c r="P147" s="57">
        <v>43455</v>
      </c>
    </row>
    <row r="148" spans="1:16" x14ac:dyDescent="0.2">
      <c r="A148">
        <v>14109</v>
      </c>
      <c r="B148" t="s">
        <v>641</v>
      </c>
      <c r="C148" t="s">
        <v>625</v>
      </c>
      <c r="E148">
        <v>14</v>
      </c>
      <c r="F148">
        <v>14109</v>
      </c>
      <c r="H148">
        <v>64</v>
      </c>
      <c r="K148">
        <v>642</v>
      </c>
      <c r="L148">
        <v>101</v>
      </c>
      <c r="O148" t="s">
        <v>626</v>
      </c>
      <c r="P148" s="57">
        <v>43455</v>
      </c>
    </row>
    <row r="149" spans="1:16" x14ac:dyDescent="0.2">
      <c r="A149">
        <v>14110</v>
      </c>
      <c r="B149" t="s">
        <v>642</v>
      </c>
      <c r="C149" t="s">
        <v>625</v>
      </c>
      <c r="E149">
        <v>14</v>
      </c>
      <c r="F149">
        <v>14110</v>
      </c>
      <c r="H149">
        <v>64</v>
      </c>
      <c r="K149">
        <v>642</v>
      </c>
      <c r="L149">
        <v>101</v>
      </c>
      <c r="O149" t="s">
        <v>626</v>
      </c>
      <c r="P149" s="57">
        <v>43455</v>
      </c>
    </row>
    <row r="150" spans="1:16" x14ac:dyDescent="0.2">
      <c r="A150">
        <v>14111</v>
      </c>
      <c r="B150" t="s">
        <v>724</v>
      </c>
      <c r="C150" t="s">
        <v>625</v>
      </c>
      <c r="E150">
        <v>14</v>
      </c>
      <c r="F150">
        <v>14111</v>
      </c>
      <c r="H150">
        <v>64</v>
      </c>
      <c r="K150">
        <v>642</v>
      </c>
      <c r="L150">
        <v>101</v>
      </c>
      <c r="O150" t="s">
        <v>626</v>
      </c>
      <c r="P150" s="57">
        <v>43837</v>
      </c>
    </row>
    <row r="151" spans="1:16" x14ac:dyDescent="0.2">
      <c r="A151">
        <v>14112</v>
      </c>
      <c r="B151" t="s">
        <v>725</v>
      </c>
      <c r="C151" t="s">
        <v>625</v>
      </c>
      <c r="E151">
        <v>14</v>
      </c>
      <c r="F151">
        <v>14112</v>
      </c>
      <c r="H151">
        <v>72</v>
      </c>
      <c r="K151">
        <v>722</v>
      </c>
      <c r="L151">
        <v>104</v>
      </c>
      <c r="O151" t="s">
        <v>626</v>
      </c>
      <c r="P151" s="57">
        <v>43837</v>
      </c>
    </row>
    <row r="152" spans="1:16" x14ac:dyDescent="0.2">
      <c r="A152">
        <v>14201</v>
      </c>
      <c r="B152" t="s">
        <v>598</v>
      </c>
      <c r="C152" t="s">
        <v>625</v>
      </c>
      <c r="E152">
        <v>14</v>
      </c>
      <c r="F152">
        <v>14201</v>
      </c>
      <c r="H152">
        <v>72</v>
      </c>
      <c r="K152">
        <v>722</v>
      </c>
      <c r="L152">
        <v>101</v>
      </c>
      <c r="O152" t="s">
        <v>626</v>
      </c>
      <c r="P152" s="57">
        <v>43245</v>
      </c>
    </row>
    <row r="153" spans="1:16" x14ac:dyDescent="0.2">
      <c r="A153">
        <v>14202</v>
      </c>
      <c r="B153" t="s">
        <v>599</v>
      </c>
      <c r="C153" t="s">
        <v>625</v>
      </c>
      <c r="E153">
        <v>14</v>
      </c>
      <c r="F153">
        <v>14202</v>
      </c>
      <c r="H153">
        <v>72</v>
      </c>
      <c r="K153">
        <v>722</v>
      </c>
      <c r="L153">
        <v>101</v>
      </c>
      <c r="O153" t="s">
        <v>626</v>
      </c>
      <c r="P153" s="57">
        <v>43245</v>
      </c>
    </row>
    <row r="154" spans="1:16" x14ac:dyDescent="0.2">
      <c r="A154">
        <v>14203</v>
      </c>
      <c r="B154" t="s">
        <v>594</v>
      </c>
      <c r="C154" t="s">
        <v>625</v>
      </c>
      <c r="E154">
        <v>14</v>
      </c>
      <c r="F154">
        <v>14203</v>
      </c>
      <c r="H154">
        <v>52</v>
      </c>
      <c r="K154">
        <v>522</v>
      </c>
      <c r="L154">
        <v>102</v>
      </c>
      <c r="O154" t="s">
        <v>626</v>
      </c>
      <c r="P154" s="57">
        <v>43619</v>
      </c>
    </row>
    <row r="155" spans="1:16" x14ac:dyDescent="0.2">
      <c r="A155">
        <v>14205</v>
      </c>
      <c r="B155" t="s">
        <v>643</v>
      </c>
      <c r="C155" t="s">
        <v>625</v>
      </c>
      <c r="E155">
        <v>14</v>
      </c>
      <c r="F155">
        <v>14205</v>
      </c>
      <c r="H155">
        <v>64</v>
      </c>
      <c r="K155">
        <v>642</v>
      </c>
      <c r="L155">
        <v>102</v>
      </c>
      <c r="O155" t="s">
        <v>626</v>
      </c>
      <c r="P155" s="57">
        <v>43455</v>
      </c>
    </row>
    <row r="156" spans="1:16" x14ac:dyDescent="0.2">
      <c r="A156">
        <v>14206</v>
      </c>
      <c r="B156" t="s">
        <v>644</v>
      </c>
      <c r="C156" t="s">
        <v>625</v>
      </c>
      <c r="E156">
        <v>14</v>
      </c>
      <c r="F156">
        <v>14206</v>
      </c>
      <c r="H156">
        <v>72</v>
      </c>
      <c r="K156">
        <v>722</v>
      </c>
      <c r="L156">
        <v>102</v>
      </c>
      <c r="O156" t="s">
        <v>626</v>
      </c>
      <c r="P156" s="57">
        <v>43455</v>
      </c>
    </row>
    <row r="157" spans="1:16" x14ac:dyDescent="0.2">
      <c r="A157">
        <v>14207</v>
      </c>
      <c r="B157" t="s">
        <v>726</v>
      </c>
      <c r="C157" t="s">
        <v>625</v>
      </c>
      <c r="E157">
        <v>14</v>
      </c>
      <c r="F157">
        <v>14207</v>
      </c>
      <c r="H157">
        <v>71</v>
      </c>
      <c r="K157">
        <v>713</v>
      </c>
      <c r="L157">
        <v>104</v>
      </c>
      <c r="O157" t="s">
        <v>626</v>
      </c>
      <c r="P157" s="57">
        <v>43837</v>
      </c>
    </row>
    <row r="158" spans="1:16" x14ac:dyDescent="0.2">
      <c r="A158">
        <v>14301</v>
      </c>
      <c r="B158" t="s">
        <v>600</v>
      </c>
      <c r="C158" t="s">
        <v>625</v>
      </c>
      <c r="E158">
        <v>14</v>
      </c>
      <c r="F158">
        <v>14301</v>
      </c>
      <c r="H158">
        <v>64</v>
      </c>
      <c r="K158">
        <v>643</v>
      </c>
      <c r="L158">
        <v>101</v>
      </c>
      <c r="O158" t="s">
        <v>626</v>
      </c>
      <c r="P158" s="57">
        <v>43245</v>
      </c>
    </row>
    <row r="159" spans="1:16" x14ac:dyDescent="0.2">
      <c r="A159">
        <v>16101</v>
      </c>
      <c r="B159" t="s">
        <v>132</v>
      </c>
      <c r="C159" t="s">
        <v>625</v>
      </c>
      <c r="E159">
        <v>174</v>
      </c>
      <c r="F159">
        <v>16101</v>
      </c>
      <c r="H159">
        <v>53</v>
      </c>
      <c r="K159">
        <v>536</v>
      </c>
      <c r="L159">
        <v>104</v>
      </c>
      <c r="O159" t="s">
        <v>626</v>
      </c>
      <c r="P159" s="57">
        <v>43881</v>
      </c>
    </row>
    <row r="160" spans="1:16" x14ac:dyDescent="0.2">
      <c r="A160">
        <v>16211</v>
      </c>
      <c r="B160" t="s">
        <v>61</v>
      </c>
      <c r="C160" t="s">
        <v>625</v>
      </c>
      <c r="E160">
        <v>174</v>
      </c>
      <c r="F160">
        <v>16211</v>
      </c>
      <c r="H160">
        <v>53</v>
      </c>
      <c r="K160">
        <v>534</v>
      </c>
      <c r="L160">
        <v>103</v>
      </c>
      <c r="O160" t="s">
        <v>626</v>
      </c>
      <c r="P160" s="57">
        <v>43881</v>
      </c>
    </row>
    <row r="161" spans="1:16" x14ac:dyDescent="0.2">
      <c r="A161">
        <v>16321</v>
      </c>
      <c r="B161" t="s">
        <v>64</v>
      </c>
      <c r="C161" t="s">
        <v>625</v>
      </c>
      <c r="E161">
        <v>174</v>
      </c>
      <c r="F161">
        <v>16321</v>
      </c>
      <c r="H161">
        <v>53</v>
      </c>
      <c r="K161">
        <v>534</v>
      </c>
      <c r="L161">
        <v>103</v>
      </c>
      <c r="O161" t="s">
        <v>626</v>
      </c>
      <c r="P161" s="57">
        <v>43881</v>
      </c>
    </row>
    <row r="162" spans="1:16" x14ac:dyDescent="0.2">
      <c r="A162">
        <v>16361</v>
      </c>
      <c r="B162" t="s">
        <v>727</v>
      </c>
      <c r="C162" t="s">
        <v>625</v>
      </c>
      <c r="E162">
        <v>174</v>
      </c>
      <c r="F162">
        <v>16361</v>
      </c>
      <c r="H162">
        <v>51</v>
      </c>
      <c r="K162">
        <v>512</v>
      </c>
      <c r="L162">
        <v>105</v>
      </c>
      <c r="O162" t="s">
        <v>626</v>
      </c>
      <c r="P162" s="57">
        <v>43881</v>
      </c>
    </row>
    <row r="163" spans="1:16" x14ac:dyDescent="0.2">
      <c r="A163">
        <v>16371</v>
      </c>
      <c r="B163" t="s">
        <v>581</v>
      </c>
      <c r="C163" t="s">
        <v>625</v>
      </c>
      <c r="E163">
        <v>174</v>
      </c>
      <c r="F163">
        <v>16371</v>
      </c>
      <c r="H163">
        <v>53</v>
      </c>
      <c r="K163">
        <v>534</v>
      </c>
      <c r="L163">
        <v>103</v>
      </c>
      <c r="O163" t="s">
        <v>626</v>
      </c>
      <c r="P163" s="57">
        <v>43881</v>
      </c>
    </row>
    <row r="164" spans="1:16" x14ac:dyDescent="0.2">
      <c r="A164">
        <v>16381</v>
      </c>
      <c r="B164" t="s">
        <v>66</v>
      </c>
      <c r="C164" t="s">
        <v>625</v>
      </c>
      <c r="E164">
        <v>174</v>
      </c>
      <c r="F164">
        <v>16381</v>
      </c>
      <c r="H164">
        <v>53</v>
      </c>
      <c r="K164">
        <v>536</v>
      </c>
      <c r="L164">
        <v>101</v>
      </c>
      <c r="O164" t="s">
        <v>626</v>
      </c>
      <c r="P164" s="57">
        <v>43881</v>
      </c>
    </row>
    <row r="165" spans="1:16" x14ac:dyDescent="0.2">
      <c r="A165">
        <v>16382</v>
      </c>
      <c r="B165" t="s">
        <v>67</v>
      </c>
      <c r="C165" t="s">
        <v>625</v>
      </c>
      <c r="E165">
        <v>174</v>
      </c>
      <c r="F165">
        <v>16382</v>
      </c>
      <c r="H165">
        <v>55</v>
      </c>
      <c r="K165">
        <v>552</v>
      </c>
      <c r="L165">
        <v>103</v>
      </c>
      <c r="O165" t="s">
        <v>626</v>
      </c>
      <c r="P165" s="57">
        <v>43881</v>
      </c>
    </row>
    <row r="166" spans="1:16" x14ac:dyDescent="0.2">
      <c r="A166">
        <v>16401</v>
      </c>
      <c r="B166" t="s">
        <v>582</v>
      </c>
      <c r="C166" t="s">
        <v>625</v>
      </c>
      <c r="E166">
        <v>174</v>
      </c>
      <c r="F166">
        <v>16401</v>
      </c>
      <c r="H166">
        <v>53</v>
      </c>
      <c r="K166">
        <v>534</v>
      </c>
      <c r="L166">
        <v>101</v>
      </c>
      <c r="O166" t="s">
        <v>626</v>
      </c>
      <c r="P166" s="57">
        <v>43881</v>
      </c>
    </row>
    <row r="167" spans="1:16" x14ac:dyDescent="0.2">
      <c r="A167">
        <v>16403</v>
      </c>
      <c r="B167" t="s">
        <v>583</v>
      </c>
      <c r="C167" t="s">
        <v>625</v>
      </c>
      <c r="E167">
        <v>174</v>
      </c>
      <c r="F167">
        <v>16403</v>
      </c>
      <c r="H167">
        <v>53</v>
      </c>
      <c r="K167">
        <v>534</v>
      </c>
      <c r="L167">
        <v>101</v>
      </c>
      <c r="O167" t="s">
        <v>626</v>
      </c>
      <c r="P167" s="57">
        <v>43881</v>
      </c>
    </row>
    <row r="168" spans="1:16" x14ac:dyDescent="0.2">
      <c r="A168">
        <v>16404</v>
      </c>
      <c r="B168" t="s">
        <v>584</v>
      </c>
      <c r="C168" t="s">
        <v>625</v>
      </c>
      <c r="E168">
        <v>174</v>
      </c>
      <c r="F168">
        <v>16404</v>
      </c>
      <c r="H168">
        <v>53</v>
      </c>
      <c r="K168">
        <v>534</v>
      </c>
      <c r="L168">
        <v>101</v>
      </c>
      <c r="O168" t="s">
        <v>626</v>
      </c>
      <c r="P168" s="57">
        <v>43881</v>
      </c>
    </row>
    <row r="169" spans="1:16" x14ac:dyDescent="0.2">
      <c r="A169">
        <v>16405</v>
      </c>
      <c r="B169" t="s">
        <v>684</v>
      </c>
      <c r="C169" t="s">
        <v>625</v>
      </c>
      <c r="E169">
        <v>174</v>
      </c>
      <c r="F169">
        <v>16405</v>
      </c>
      <c r="H169">
        <v>53</v>
      </c>
      <c r="K169">
        <v>534</v>
      </c>
      <c r="L169">
        <v>101</v>
      </c>
      <c r="O169" t="s">
        <v>626</v>
      </c>
      <c r="P169" s="57">
        <v>43881</v>
      </c>
    </row>
    <row r="170" spans="1:16" x14ac:dyDescent="0.2">
      <c r="A170">
        <v>16406</v>
      </c>
      <c r="B170" t="s">
        <v>728</v>
      </c>
      <c r="C170" t="s">
        <v>625</v>
      </c>
      <c r="E170">
        <v>174</v>
      </c>
      <c r="F170">
        <v>16406</v>
      </c>
      <c r="H170">
        <v>53</v>
      </c>
      <c r="K170">
        <v>534</v>
      </c>
      <c r="L170">
        <v>101</v>
      </c>
      <c r="O170" t="s">
        <v>626</v>
      </c>
      <c r="P170" s="57">
        <v>43881</v>
      </c>
    </row>
    <row r="171" spans="1:16" x14ac:dyDescent="0.2">
      <c r="A171">
        <v>16407</v>
      </c>
      <c r="B171" t="s">
        <v>729</v>
      </c>
      <c r="C171" t="s">
        <v>625</v>
      </c>
      <c r="E171">
        <v>174</v>
      </c>
      <c r="F171">
        <v>16407</v>
      </c>
      <c r="H171">
        <v>53</v>
      </c>
      <c r="K171">
        <v>534</v>
      </c>
      <c r="L171">
        <v>101</v>
      </c>
      <c r="O171" t="s">
        <v>626</v>
      </c>
      <c r="P171" s="57">
        <v>43832</v>
      </c>
    </row>
    <row r="172" spans="1:16" x14ac:dyDescent="0.2">
      <c r="A172">
        <v>16461</v>
      </c>
      <c r="B172" t="s">
        <v>70</v>
      </c>
      <c r="C172" t="s">
        <v>625</v>
      </c>
      <c r="E172">
        <v>174</v>
      </c>
      <c r="F172">
        <v>16461</v>
      </c>
      <c r="H172">
        <v>52</v>
      </c>
      <c r="K172">
        <v>522</v>
      </c>
      <c r="L172">
        <v>102</v>
      </c>
      <c r="O172" t="s">
        <v>626</v>
      </c>
      <c r="P172" s="57">
        <v>43881</v>
      </c>
    </row>
    <row r="173" spans="1:16" x14ac:dyDescent="0.2">
      <c r="A173">
        <v>16471</v>
      </c>
      <c r="B173" t="s">
        <v>71</v>
      </c>
      <c r="C173" t="s">
        <v>625</v>
      </c>
      <c r="E173">
        <v>174</v>
      </c>
      <c r="F173">
        <v>16471</v>
      </c>
      <c r="H173">
        <v>53</v>
      </c>
      <c r="K173">
        <v>534</v>
      </c>
      <c r="L173">
        <v>104</v>
      </c>
      <c r="O173" t="s">
        <v>626</v>
      </c>
      <c r="P173" s="57">
        <v>43881</v>
      </c>
    </row>
    <row r="174" spans="1:16" x14ac:dyDescent="0.2">
      <c r="A174">
        <v>16481</v>
      </c>
      <c r="B174" t="s">
        <v>72</v>
      </c>
      <c r="C174" t="s">
        <v>625</v>
      </c>
      <c r="E174">
        <v>174</v>
      </c>
      <c r="F174">
        <v>16481</v>
      </c>
      <c r="H174">
        <v>53</v>
      </c>
      <c r="K174">
        <v>534</v>
      </c>
      <c r="L174">
        <v>104</v>
      </c>
      <c r="O174" t="s">
        <v>626</v>
      </c>
      <c r="P174" s="57">
        <v>43881</v>
      </c>
    </row>
    <row r="175" spans="1:16" x14ac:dyDescent="0.2">
      <c r="A175">
        <v>16511</v>
      </c>
      <c r="B175" t="s">
        <v>74</v>
      </c>
      <c r="C175" t="s">
        <v>625</v>
      </c>
      <c r="E175">
        <v>174</v>
      </c>
      <c r="F175">
        <v>16511</v>
      </c>
      <c r="H175">
        <v>55</v>
      </c>
      <c r="K175">
        <v>552</v>
      </c>
      <c r="L175">
        <v>103</v>
      </c>
      <c r="O175" t="s">
        <v>626</v>
      </c>
      <c r="P175" s="57">
        <v>43881</v>
      </c>
    </row>
    <row r="176" spans="1:16" x14ac:dyDescent="0.2">
      <c r="A176">
        <v>17011</v>
      </c>
      <c r="B176" t="s">
        <v>645</v>
      </c>
      <c r="C176" t="s">
        <v>625</v>
      </c>
      <c r="E176">
        <v>17</v>
      </c>
      <c r="F176">
        <v>17011</v>
      </c>
      <c r="H176">
        <v>53</v>
      </c>
      <c r="K176">
        <v>533</v>
      </c>
      <c r="L176">
        <v>102</v>
      </c>
      <c r="O176" t="s">
        <v>626</v>
      </c>
      <c r="P176" s="57">
        <v>43455</v>
      </c>
    </row>
    <row r="177" spans="1:16" x14ac:dyDescent="0.2">
      <c r="A177">
        <v>17021</v>
      </c>
      <c r="B177" t="s">
        <v>646</v>
      </c>
      <c r="C177" t="s">
        <v>625</v>
      </c>
      <c r="E177">
        <v>17</v>
      </c>
      <c r="F177">
        <v>17021</v>
      </c>
      <c r="H177">
        <v>53</v>
      </c>
      <c r="K177">
        <v>533</v>
      </c>
      <c r="L177">
        <v>102</v>
      </c>
      <c r="O177" t="s">
        <v>626</v>
      </c>
      <c r="P177" s="57">
        <v>43468</v>
      </c>
    </row>
    <row r="178" spans="1:16" x14ac:dyDescent="0.2">
      <c r="A178">
        <v>17101</v>
      </c>
      <c r="B178" t="s">
        <v>647</v>
      </c>
      <c r="C178" t="s">
        <v>625</v>
      </c>
      <c r="E178">
        <v>17</v>
      </c>
      <c r="F178">
        <v>17101</v>
      </c>
      <c r="H178">
        <v>53</v>
      </c>
      <c r="K178">
        <v>533</v>
      </c>
      <c r="L178">
        <v>101</v>
      </c>
      <c r="O178" t="s">
        <v>626</v>
      </c>
      <c r="P178" s="57">
        <v>43455</v>
      </c>
    </row>
    <row r="179" spans="1:16" x14ac:dyDescent="0.2">
      <c r="A179">
        <v>17102</v>
      </c>
      <c r="B179" t="s">
        <v>648</v>
      </c>
      <c r="C179" t="s">
        <v>625</v>
      </c>
      <c r="E179">
        <v>17</v>
      </c>
      <c r="F179">
        <v>17102</v>
      </c>
      <c r="H179">
        <v>53</v>
      </c>
      <c r="K179">
        <v>533</v>
      </c>
      <c r="L179">
        <v>101</v>
      </c>
      <c r="O179" t="s">
        <v>626</v>
      </c>
      <c r="P179" s="57">
        <v>43455</v>
      </c>
    </row>
    <row r="180" spans="1:16" x14ac:dyDescent="0.2">
      <c r="A180">
        <v>17103</v>
      </c>
      <c r="B180" t="s">
        <v>649</v>
      </c>
      <c r="C180" t="s">
        <v>625</v>
      </c>
      <c r="E180">
        <v>17</v>
      </c>
      <c r="F180">
        <v>17103</v>
      </c>
      <c r="H180">
        <v>53</v>
      </c>
      <c r="K180">
        <v>533</v>
      </c>
      <c r="L180">
        <v>101</v>
      </c>
      <c r="O180" t="s">
        <v>626</v>
      </c>
      <c r="P180" s="57">
        <v>43468</v>
      </c>
    </row>
    <row r="181" spans="1:16" x14ac:dyDescent="0.2">
      <c r="A181">
        <v>17104</v>
      </c>
      <c r="B181" t="s">
        <v>730</v>
      </c>
      <c r="C181" t="s">
        <v>625</v>
      </c>
      <c r="E181">
        <v>17</v>
      </c>
      <c r="F181">
        <v>17104</v>
      </c>
      <c r="H181">
        <v>53</v>
      </c>
      <c r="K181">
        <v>535</v>
      </c>
      <c r="L181">
        <v>104</v>
      </c>
      <c r="O181" t="s">
        <v>626</v>
      </c>
      <c r="P181" s="57">
        <v>43837</v>
      </c>
    </row>
    <row r="182" spans="1:16" x14ac:dyDescent="0.2">
      <c r="A182">
        <v>17105</v>
      </c>
      <c r="B182" t="s">
        <v>731</v>
      </c>
      <c r="C182" t="s">
        <v>625</v>
      </c>
      <c r="E182">
        <v>17</v>
      </c>
      <c r="F182">
        <v>17105</v>
      </c>
      <c r="H182">
        <v>53</v>
      </c>
      <c r="K182">
        <v>532</v>
      </c>
      <c r="L182">
        <v>101</v>
      </c>
      <c r="O182" t="s">
        <v>626</v>
      </c>
      <c r="P182" s="57">
        <v>43837</v>
      </c>
    </row>
    <row r="183" spans="1:16" x14ac:dyDescent="0.2">
      <c r="A183">
        <v>17201</v>
      </c>
      <c r="B183" t="s">
        <v>650</v>
      </c>
      <c r="C183" t="s">
        <v>625</v>
      </c>
      <c r="E183">
        <v>17</v>
      </c>
      <c r="F183">
        <v>17201</v>
      </c>
      <c r="H183">
        <v>71</v>
      </c>
      <c r="K183">
        <v>712</v>
      </c>
      <c r="L183">
        <v>102</v>
      </c>
      <c r="O183" t="s">
        <v>626</v>
      </c>
      <c r="P183" s="57">
        <v>43468</v>
      </c>
    </row>
    <row r="184" spans="1:16" x14ac:dyDescent="0.2">
      <c r="A184">
        <v>2001</v>
      </c>
      <c r="B184" t="s">
        <v>191</v>
      </c>
      <c r="C184" t="s">
        <v>625</v>
      </c>
      <c r="E184">
        <v>174</v>
      </c>
      <c r="F184">
        <v>2001</v>
      </c>
      <c r="H184">
        <v>17</v>
      </c>
      <c r="L184">
        <v>106</v>
      </c>
      <c r="O184" t="s">
        <v>626</v>
      </c>
      <c r="P184" s="57">
        <v>42877</v>
      </c>
    </row>
    <row r="185" spans="1:16" x14ac:dyDescent="0.2">
      <c r="A185">
        <v>2003</v>
      </c>
      <c r="B185" t="s">
        <v>192</v>
      </c>
      <c r="C185" t="s">
        <v>625</v>
      </c>
      <c r="E185">
        <v>174</v>
      </c>
      <c r="F185">
        <v>2003</v>
      </c>
      <c r="H185">
        <v>17</v>
      </c>
      <c r="L185">
        <v>106</v>
      </c>
      <c r="O185" t="s">
        <v>626</v>
      </c>
      <c r="P185" s="57">
        <v>42877</v>
      </c>
    </row>
    <row r="186" spans="1:16" x14ac:dyDescent="0.2">
      <c r="A186">
        <v>2004</v>
      </c>
      <c r="B186" t="s">
        <v>193</v>
      </c>
      <c r="C186" t="s">
        <v>625</v>
      </c>
      <c r="E186">
        <v>174</v>
      </c>
      <c r="F186">
        <v>2004</v>
      </c>
      <c r="H186">
        <v>17</v>
      </c>
      <c r="L186">
        <v>106</v>
      </c>
      <c r="O186" t="s">
        <v>626</v>
      </c>
      <c r="P186" s="57">
        <v>42877</v>
      </c>
    </row>
    <row r="187" spans="1:16" x14ac:dyDescent="0.2">
      <c r="A187">
        <v>2005</v>
      </c>
      <c r="B187" t="s">
        <v>194</v>
      </c>
      <c r="C187" t="s">
        <v>625</v>
      </c>
      <c r="E187">
        <v>174</v>
      </c>
      <c r="F187">
        <v>2005</v>
      </c>
      <c r="H187">
        <v>17</v>
      </c>
      <c r="L187">
        <v>106</v>
      </c>
      <c r="O187" t="s">
        <v>626</v>
      </c>
      <c r="P187" s="57">
        <v>42877</v>
      </c>
    </row>
    <row r="188" spans="1:16" x14ac:dyDescent="0.2">
      <c r="A188">
        <v>2008</v>
      </c>
      <c r="B188" t="s">
        <v>195</v>
      </c>
      <c r="C188" t="s">
        <v>625</v>
      </c>
      <c r="E188">
        <v>174</v>
      </c>
      <c r="F188">
        <v>2008</v>
      </c>
      <c r="H188">
        <v>17</v>
      </c>
      <c r="L188">
        <v>106</v>
      </c>
      <c r="O188" t="s">
        <v>626</v>
      </c>
      <c r="P188" s="57">
        <v>42877</v>
      </c>
    </row>
    <row r="189" spans="1:16" x14ac:dyDescent="0.2">
      <c r="A189">
        <v>2009</v>
      </c>
      <c r="B189" t="s">
        <v>196</v>
      </c>
      <c r="C189" t="s">
        <v>625</v>
      </c>
      <c r="E189">
        <v>174</v>
      </c>
      <c r="F189">
        <v>2009</v>
      </c>
      <c r="H189">
        <v>17</v>
      </c>
      <c r="L189">
        <v>106</v>
      </c>
      <c r="O189" t="s">
        <v>626</v>
      </c>
      <c r="P189" s="57">
        <v>42877</v>
      </c>
    </row>
    <row r="190" spans="1:16" x14ac:dyDescent="0.2">
      <c r="A190">
        <v>2010</v>
      </c>
      <c r="B190" t="s">
        <v>197</v>
      </c>
      <c r="C190" t="s">
        <v>625</v>
      </c>
      <c r="E190">
        <v>174</v>
      </c>
      <c r="F190">
        <v>2010</v>
      </c>
      <c r="H190">
        <v>17</v>
      </c>
      <c r="L190">
        <v>106</v>
      </c>
      <c r="O190" t="s">
        <v>626</v>
      </c>
      <c r="P190" s="57">
        <v>42877</v>
      </c>
    </row>
    <row r="191" spans="1:16" x14ac:dyDescent="0.2">
      <c r="A191">
        <v>2011</v>
      </c>
      <c r="B191" t="s">
        <v>198</v>
      </c>
      <c r="C191" t="s">
        <v>625</v>
      </c>
      <c r="E191">
        <v>174</v>
      </c>
      <c r="F191">
        <v>2011</v>
      </c>
      <c r="H191">
        <v>17</v>
      </c>
      <c r="L191">
        <v>106</v>
      </c>
      <c r="O191" t="s">
        <v>626</v>
      </c>
      <c r="P191" s="57">
        <v>42877</v>
      </c>
    </row>
    <row r="192" spans="1:16" x14ac:dyDescent="0.2">
      <c r="A192">
        <v>2012</v>
      </c>
      <c r="B192" t="s">
        <v>732</v>
      </c>
      <c r="C192" t="s">
        <v>625</v>
      </c>
      <c r="E192">
        <v>174</v>
      </c>
      <c r="F192">
        <v>2012</v>
      </c>
      <c r="H192">
        <v>17</v>
      </c>
      <c r="L192">
        <v>106</v>
      </c>
      <c r="O192" t="s">
        <v>626</v>
      </c>
      <c r="P192" s="57">
        <v>43881</v>
      </c>
    </row>
    <row r="193" spans="1:16" x14ac:dyDescent="0.2">
      <c r="A193">
        <v>2013</v>
      </c>
      <c r="B193" t="s">
        <v>199</v>
      </c>
      <c r="C193" t="s">
        <v>625</v>
      </c>
      <c r="E193">
        <v>174</v>
      </c>
      <c r="F193">
        <v>2013</v>
      </c>
      <c r="H193">
        <v>17</v>
      </c>
      <c r="L193">
        <v>106</v>
      </c>
      <c r="O193" t="s">
        <v>626</v>
      </c>
      <c r="P193" s="57">
        <v>42877</v>
      </c>
    </row>
    <row r="194" spans="1:16" x14ac:dyDescent="0.2">
      <c r="A194">
        <v>2015</v>
      </c>
      <c r="B194" t="s">
        <v>200</v>
      </c>
      <c r="C194" t="s">
        <v>625</v>
      </c>
      <c r="E194">
        <v>174</v>
      </c>
      <c r="F194">
        <v>2015</v>
      </c>
      <c r="H194">
        <v>17</v>
      </c>
      <c r="L194">
        <v>106</v>
      </c>
      <c r="O194" t="s">
        <v>626</v>
      </c>
      <c r="P194" s="57">
        <v>42877</v>
      </c>
    </row>
    <row r="195" spans="1:16" x14ac:dyDescent="0.2">
      <c r="A195">
        <v>2016</v>
      </c>
      <c r="B195" t="s">
        <v>201</v>
      </c>
      <c r="C195" t="s">
        <v>625</v>
      </c>
      <c r="E195">
        <v>174</v>
      </c>
      <c r="F195">
        <v>2016</v>
      </c>
      <c r="H195">
        <v>17</v>
      </c>
      <c r="L195">
        <v>106</v>
      </c>
      <c r="O195" t="s">
        <v>626</v>
      </c>
      <c r="P195" s="57">
        <v>42877</v>
      </c>
    </row>
    <row r="196" spans="1:16" x14ac:dyDescent="0.2">
      <c r="A196">
        <v>2018</v>
      </c>
      <c r="B196" t="s">
        <v>202</v>
      </c>
      <c r="C196" t="s">
        <v>625</v>
      </c>
      <c r="E196">
        <v>174</v>
      </c>
      <c r="F196">
        <v>2018</v>
      </c>
      <c r="H196">
        <v>17</v>
      </c>
      <c r="L196">
        <v>106</v>
      </c>
      <c r="O196" t="s">
        <v>626</v>
      </c>
      <c r="P196" s="57">
        <v>42877</v>
      </c>
    </row>
    <row r="197" spans="1:16" x14ac:dyDescent="0.2">
      <c r="A197">
        <v>2020</v>
      </c>
      <c r="B197" t="s">
        <v>203</v>
      </c>
      <c r="C197" t="s">
        <v>625</v>
      </c>
      <c r="E197">
        <v>174</v>
      </c>
      <c r="F197">
        <v>2020</v>
      </c>
      <c r="H197">
        <v>17</v>
      </c>
      <c r="L197">
        <v>106</v>
      </c>
      <c r="O197" t="s">
        <v>626</v>
      </c>
      <c r="P197" s="57">
        <v>42877</v>
      </c>
    </row>
    <row r="198" spans="1:16" x14ac:dyDescent="0.2">
      <c r="A198">
        <v>2024</v>
      </c>
      <c r="B198" t="s">
        <v>204</v>
      </c>
      <c r="C198" t="s">
        <v>625</v>
      </c>
      <c r="E198">
        <v>174</v>
      </c>
      <c r="F198">
        <v>2024</v>
      </c>
      <c r="H198">
        <v>17</v>
      </c>
      <c r="L198">
        <v>106</v>
      </c>
      <c r="O198" t="s">
        <v>626</v>
      </c>
      <c r="P198" s="57">
        <v>42877</v>
      </c>
    </row>
    <row r="199" spans="1:16" x14ac:dyDescent="0.2">
      <c r="A199">
        <v>2027</v>
      </c>
      <c r="B199" t="s">
        <v>205</v>
      </c>
      <c r="C199" t="s">
        <v>625</v>
      </c>
      <c r="E199">
        <v>174</v>
      </c>
      <c r="F199">
        <v>2027</v>
      </c>
      <c r="H199">
        <v>17</v>
      </c>
      <c r="L199">
        <v>106</v>
      </c>
      <c r="O199" t="s">
        <v>626</v>
      </c>
      <c r="P199" s="57">
        <v>42877</v>
      </c>
    </row>
    <row r="200" spans="1:16" x14ac:dyDescent="0.2">
      <c r="A200">
        <v>2028</v>
      </c>
      <c r="B200" t="s">
        <v>206</v>
      </c>
      <c r="C200" t="s">
        <v>625</v>
      </c>
      <c r="E200">
        <v>174</v>
      </c>
      <c r="F200">
        <v>2028</v>
      </c>
      <c r="H200">
        <v>17</v>
      </c>
      <c r="L200">
        <v>106</v>
      </c>
      <c r="O200" t="s">
        <v>626</v>
      </c>
      <c r="P200" s="57">
        <v>42877</v>
      </c>
    </row>
    <row r="201" spans="1:16" x14ac:dyDescent="0.2">
      <c r="A201">
        <v>2029</v>
      </c>
      <c r="B201" t="s">
        <v>207</v>
      </c>
      <c r="C201" t="s">
        <v>625</v>
      </c>
      <c r="E201">
        <v>174</v>
      </c>
      <c r="F201">
        <v>2029</v>
      </c>
      <c r="H201">
        <v>17</v>
      </c>
      <c r="L201">
        <v>106</v>
      </c>
      <c r="O201" t="s">
        <v>626</v>
      </c>
      <c r="P201" s="57">
        <v>42877</v>
      </c>
    </row>
    <row r="202" spans="1:16" x14ac:dyDescent="0.2">
      <c r="A202">
        <v>2030</v>
      </c>
      <c r="B202" t="s">
        <v>208</v>
      </c>
      <c r="C202" t="s">
        <v>625</v>
      </c>
      <c r="E202">
        <v>174</v>
      </c>
      <c r="F202">
        <v>2030</v>
      </c>
      <c r="H202">
        <v>17</v>
      </c>
      <c r="L202">
        <v>106</v>
      </c>
      <c r="O202" t="s">
        <v>626</v>
      </c>
      <c r="P202" s="57">
        <v>42877</v>
      </c>
    </row>
    <row r="203" spans="1:16" x14ac:dyDescent="0.2">
      <c r="A203">
        <v>2031</v>
      </c>
      <c r="B203" t="s">
        <v>209</v>
      </c>
      <c r="C203" t="s">
        <v>625</v>
      </c>
      <c r="E203">
        <v>174</v>
      </c>
      <c r="F203">
        <v>2031</v>
      </c>
      <c r="H203">
        <v>17</v>
      </c>
      <c r="L203">
        <v>106</v>
      </c>
      <c r="O203" t="s">
        <v>626</v>
      </c>
      <c r="P203" s="57">
        <v>42877</v>
      </c>
    </row>
    <row r="204" spans="1:16" x14ac:dyDescent="0.2">
      <c r="A204">
        <v>2034</v>
      </c>
      <c r="B204" t="s">
        <v>210</v>
      </c>
      <c r="C204" t="s">
        <v>625</v>
      </c>
      <c r="E204">
        <v>174</v>
      </c>
      <c r="F204">
        <v>2034</v>
      </c>
      <c r="H204">
        <v>17</v>
      </c>
      <c r="L204">
        <v>106</v>
      </c>
      <c r="O204" t="s">
        <v>626</v>
      </c>
      <c r="P204" s="57">
        <v>42877</v>
      </c>
    </row>
    <row r="205" spans="1:16" x14ac:dyDescent="0.2">
      <c r="A205">
        <v>2036</v>
      </c>
      <c r="B205" t="s">
        <v>211</v>
      </c>
      <c r="C205" t="s">
        <v>625</v>
      </c>
      <c r="E205">
        <v>174</v>
      </c>
      <c r="F205">
        <v>2036</v>
      </c>
      <c r="H205">
        <v>17</v>
      </c>
      <c r="L205">
        <v>106</v>
      </c>
      <c r="O205" t="s">
        <v>626</v>
      </c>
      <c r="P205" s="57">
        <v>42877</v>
      </c>
    </row>
    <row r="206" spans="1:16" x14ac:dyDescent="0.2">
      <c r="A206">
        <v>2038</v>
      </c>
      <c r="B206" t="s">
        <v>212</v>
      </c>
      <c r="C206" t="s">
        <v>625</v>
      </c>
      <c r="E206">
        <v>174</v>
      </c>
      <c r="F206">
        <v>2038</v>
      </c>
      <c r="H206">
        <v>17</v>
      </c>
      <c r="L206">
        <v>106</v>
      </c>
      <c r="O206" t="s">
        <v>626</v>
      </c>
      <c r="P206" s="57">
        <v>42877</v>
      </c>
    </row>
    <row r="207" spans="1:16" x14ac:dyDescent="0.2">
      <c r="A207">
        <v>2048</v>
      </c>
      <c r="B207" t="s">
        <v>213</v>
      </c>
      <c r="C207" t="s">
        <v>625</v>
      </c>
      <c r="E207">
        <v>174</v>
      </c>
      <c r="F207">
        <v>2048</v>
      </c>
      <c r="H207">
        <v>17</v>
      </c>
      <c r="L207">
        <v>106</v>
      </c>
      <c r="O207" t="s">
        <v>626</v>
      </c>
      <c r="P207" s="57">
        <v>42877</v>
      </c>
    </row>
    <row r="208" spans="1:16" x14ac:dyDescent="0.2">
      <c r="A208">
        <v>2050</v>
      </c>
      <c r="B208" t="s">
        <v>214</v>
      </c>
      <c r="C208" t="s">
        <v>625</v>
      </c>
      <c r="E208">
        <v>174</v>
      </c>
      <c r="F208">
        <v>2050</v>
      </c>
      <c r="H208">
        <v>17</v>
      </c>
      <c r="L208">
        <v>106</v>
      </c>
      <c r="O208" t="s">
        <v>626</v>
      </c>
      <c r="P208" s="57">
        <v>42877</v>
      </c>
    </row>
    <row r="209" spans="1:16" x14ac:dyDescent="0.2">
      <c r="A209">
        <v>2052</v>
      </c>
      <c r="B209" t="s">
        <v>215</v>
      </c>
      <c r="C209" t="s">
        <v>625</v>
      </c>
      <c r="E209">
        <v>174</v>
      </c>
      <c r="F209">
        <v>2052</v>
      </c>
      <c r="H209">
        <v>17</v>
      </c>
      <c r="L209">
        <v>106</v>
      </c>
      <c r="O209" t="s">
        <v>626</v>
      </c>
      <c r="P209" s="57">
        <v>42877</v>
      </c>
    </row>
    <row r="210" spans="1:16" x14ac:dyDescent="0.2">
      <c r="A210">
        <v>2053</v>
      </c>
      <c r="B210" t="s">
        <v>216</v>
      </c>
      <c r="C210" t="s">
        <v>625</v>
      </c>
      <c r="E210">
        <v>174</v>
      </c>
      <c r="F210">
        <v>2053</v>
      </c>
      <c r="H210">
        <v>17</v>
      </c>
      <c r="L210">
        <v>106</v>
      </c>
      <c r="O210" t="s">
        <v>626</v>
      </c>
      <c r="P210" s="57">
        <v>42877</v>
      </c>
    </row>
    <row r="211" spans="1:16" x14ac:dyDescent="0.2">
      <c r="A211">
        <v>2054</v>
      </c>
      <c r="B211" t="s">
        <v>217</v>
      </c>
      <c r="C211" t="s">
        <v>625</v>
      </c>
      <c r="E211">
        <v>174</v>
      </c>
      <c r="F211">
        <v>2054</v>
      </c>
      <c r="H211">
        <v>17</v>
      </c>
      <c r="L211">
        <v>106</v>
      </c>
      <c r="O211" t="s">
        <v>626</v>
      </c>
      <c r="P211" s="57">
        <v>42877</v>
      </c>
    </row>
    <row r="212" spans="1:16" x14ac:dyDescent="0.2">
      <c r="A212">
        <v>2059</v>
      </c>
      <c r="B212" t="s">
        <v>218</v>
      </c>
      <c r="C212" t="s">
        <v>625</v>
      </c>
      <c r="E212">
        <v>174</v>
      </c>
      <c r="F212">
        <v>2059</v>
      </c>
      <c r="H212">
        <v>17</v>
      </c>
      <c r="L212">
        <v>106</v>
      </c>
      <c r="O212" t="s">
        <v>626</v>
      </c>
      <c r="P212" s="57">
        <v>42877</v>
      </c>
    </row>
    <row r="213" spans="1:16" x14ac:dyDescent="0.2">
      <c r="A213">
        <v>2061</v>
      </c>
      <c r="B213" t="s">
        <v>219</v>
      </c>
      <c r="C213" t="s">
        <v>625</v>
      </c>
      <c r="E213">
        <v>174</v>
      </c>
      <c r="F213">
        <v>2061</v>
      </c>
      <c r="H213">
        <v>17</v>
      </c>
      <c r="L213">
        <v>106</v>
      </c>
      <c r="O213" t="s">
        <v>626</v>
      </c>
      <c r="P213" s="57">
        <v>42877</v>
      </c>
    </row>
    <row r="214" spans="1:16" x14ac:dyDescent="0.2">
      <c r="A214">
        <v>2063</v>
      </c>
      <c r="B214" t="s">
        <v>220</v>
      </c>
      <c r="C214" t="s">
        <v>625</v>
      </c>
      <c r="E214">
        <v>174</v>
      </c>
      <c r="F214">
        <v>2063</v>
      </c>
      <c r="H214">
        <v>17</v>
      </c>
      <c r="L214">
        <v>106</v>
      </c>
      <c r="O214" t="s">
        <v>626</v>
      </c>
      <c r="P214" s="57">
        <v>42877</v>
      </c>
    </row>
    <row r="215" spans="1:16" x14ac:dyDescent="0.2">
      <c r="A215">
        <v>2064</v>
      </c>
      <c r="B215" t="s">
        <v>221</v>
      </c>
      <c r="C215" t="s">
        <v>625</v>
      </c>
      <c r="E215">
        <v>174</v>
      </c>
      <c r="F215">
        <v>2064</v>
      </c>
      <c r="H215">
        <v>17</v>
      </c>
      <c r="L215">
        <v>106</v>
      </c>
      <c r="O215" t="s">
        <v>626</v>
      </c>
      <c r="P215" s="57">
        <v>42877</v>
      </c>
    </row>
    <row r="216" spans="1:16" x14ac:dyDescent="0.2">
      <c r="A216">
        <v>2065</v>
      </c>
      <c r="B216" t="s">
        <v>222</v>
      </c>
      <c r="C216" t="s">
        <v>625</v>
      </c>
      <c r="E216">
        <v>174</v>
      </c>
      <c r="F216">
        <v>2065</v>
      </c>
      <c r="H216">
        <v>17</v>
      </c>
      <c r="L216">
        <v>106</v>
      </c>
      <c r="O216" t="s">
        <v>626</v>
      </c>
      <c r="P216" s="57">
        <v>42877</v>
      </c>
    </row>
    <row r="217" spans="1:16" x14ac:dyDescent="0.2">
      <c r="A217">
        <v>2067</v>
      </c>
      <c r="B217" t="s">
        <v>223</v>
      </c>
      <c r="C217" t="s">
        <v>625</v>
      </c>
      <c r="E217">
        <v>174</v>
      </c>
      <c r="F217">
        <v>2067</v>
      </c>
      <c r="H217">
        <v>17</v>
      </c>
      <c r="L217">
        <v>106</v>
      </c>
      <c r="O217" t="s">
        <v>626</v>
      </c>
      <c r="P217" s="57">
        <v>42877</v>
      </c>
    </row>
    <row r="218" spans="1:16" x14ac:dyDescent="0.2">
      <c r="A218">
        <v>2069</v>
      </c>
      <c r="B218" t="s">
        <v>224</v>
      </c>
      <c r="C218" t="s">
        <v>625</v>
      </c>
      <c r="E218">
        <v>174</v>
      </c>
      <c r="F218">
        <v>2069</v>
      </c>
      <c r="H218">
        <v>17</v>
      </c>
      <c r="L218">
        <v>106</v>
      </c>
      <c r="O218" t="s">
        <v>626</v>
      </c>
      <c r="P218" s="57">
        <v>42877</v>
      </c>
    </row>
    <row r="219" spans="1:16" x14ac:dyDescent="0.2">
      <c r="A219">
        <v>2070</v>
      </c>
      <c r="B219" t="s">
        <v>225</v>
      </c>
      <c r="C219" t="s">
        <v>625</v>
      </c>
      <c r="E219">
        <v>174</v>
      </c>
      <c r="F219">
        <v>2070</v>
      </c>
      <c r="H219">
        <v>17</v>
      </c>
      <c r="L219">
        <v>106</v>
      </c>
      <c r="O219" t="s">
        <v>626</v>
      </c>
      <c r="P219" s="57">
        <v>42877</v>
      </c>
    </row>
    <row r="220" spans="1:16" x14ac:dyDescent="0.2">
      <c r="A220">
        <v>2072</v>
      </c>
      <c r="B220" t="s">
        <v>226</v>
      </c>
      <c r="C220" t="s">
        <v>625</v>
      </c>
      <c r="E220">
        <v>174</v>
      </c>
      <c r="F220">
        <v>2072</v>
      </c>
      <c r="H220">
        <v>17</v>
      </c>
      <c r="L220">
        <v>106</v>
      </c>
      <c r="O220" t="s">
        <v>626</v>
      </c>
      <c r="P220" s="57">
        <v>42877</v>
      </c>
    </row>
    <row r="221" spans="1:16" x14ac:dyDescent="0.2">
      <c r="A221">
        <v>2074</v>
      </c>
      <c r="B221" t="s">
        <v>227</v>
      </c>
      <c r="C221" t="s">
        <v>625</v>
      </c>
      <c r="E221">
        <v>174</v>
      </c>
      <c r="F221">
        <v>2074</v>
      </c>
      <c r="H221">
        <v>17</v>
      </c>
      <c r="L221">
        <v>106</v>
      </c>
      <c r="O221" t="s">
        <v>626</v>
      </c>
      <c r="P221" s="57">
        <v>42877</v>
      </c>
    </row>
    <row r="222" spans="1:16" x14ac:dyDescent="0.2">
      <c r="A222">
        <v>2083</v>
      </c>
      <c r="B222" t="s">
        <v>228</v>
      </c>
      <c r="C222" t="s">
        <v>625</v>
      </c>
      <c r="E222">
        <v>174</v>
      </c>
      <c r="F222">
        <v>2083</v>
      </c>
      <c r="H222">
        <v>17</v>
      </c>
      <c r="L222">
        <v>106</v>
      </c>
      <c r="O222" t="s">
        <v>626</v>
      </c>
      <c r="P222" s="57">
        <v>42877</v>
      </c>
    </row>
    <row r="223" spans="1:16" x14ac:dyDescent="0.2">
      <c r="A223">
        <v>2086</v>
      </c>
      <c r="B223" t="s">
        <v>229</v>
      </c>
      <c r="C223" t="s">
        <v>625</v>
      </c>
      <c r="E223">
        <v>174</v>
      </c>
      <c r="F223">
        <v>2086</v>
      </c>
      <c r="H223">
        <v>17</v>
      </c>
      <c r="L223">
        <v>106</v>
      </c>
      <c r="O223" t="s">
        <v>626</v>
      </c>
      <c r="P223" s="57">
        <v>42877</v>
      </c>
    </row>
    <row r="224" spans="1:16" x14ac:dyDescent="0.2">
      <c r="A224">
        <v>2087</v>
      </c>
      <c r="B224" t="s">
        <v>230</v>
      </c>
      <c r="C224" t="s">
        <v>625</v>
      </c>
      <c r="E224">
        <v>174</v>
      </c>
      <c r="F224">
        <v>2087</v>
      </c>
      <c r="H224">
        <v>17</v>
      </c>
      <c r="L224">
        <v>106</v>
      </c>
      <c r="O224" t="s">
        <v>626</v>
      </c>
      <c r="P224" s="57">
        <v>42877</v>
      </c>
    </row>
    <row r="225" spans="1:16" x14ac:dyDescent="0.2">
      <c r="A225">
        <v>2092</v>
      </c>
      <c r="B225" t="s">
        <v>231</v>
      </c>
      <c r="C225" t="s">
        <v>625</v>
      </c>
      <c r="E225">
        <v>174</v>
      </c>
      <c r="F225">
        <v>2092</v>
      </c>
      <c r="H225">
        <v>17</v>
      </c>
      <c r="L225">
        <v>106</v>
      </c>
      <c r="O225" t="s">
        <v>626</v>
      </c>
      <c r="P225" s="57">
        <v>42877</v>
      </c>
    </row>
    <row r="226" spans="1:16" x14ac:dyDescent="0.2">
      <c r="A226">
        <v>2093</v>
      </c>
      <c r="B226" t="s">
        <v>232</v>
      </c>
      <c r="C226" t="s">
        <v>625</v>
      </c>
      <c r="E226">
        <v>174</v>
      </c>
      <c r="F226">
        <v>2093</v>
      </c>
      <c r="H226">
        <v>17</v>
      </c>
      <c r="L226">
        <v>106</v>
      </c>
      <c r="O226" t="s">
        <v>626</v>
      </c>
      <c r="P226" s="57">
        <v>42877</v>
      </c>
    </row>
    <row r="227" spans="1:16" x14ac:dyDescent="0.2">
      <c r="A227">
        <v>2094</v>
      </c>
      <c r="B227" t="s">
        <v>233</v>
      </c>
      <c r="C227" t="s">
        <v>625</v>
      </c>
      <c r="E227">
        <v>174</v>
      </c>
      <c r="F227">
        <v>2094</v>
      </c>
      <c r="H227">
        <v>17</v>
      </c>
      <c r="L227">
        <v>106</v>
      </c>
      <c r="O227" t="s">
        <v>626</v>
      </c>
      <c r="P227" s="57">
        <v>42877</v>
      </c>
    </row>
    <row r="228" spans="1:16" x14ac:dyDescent="0.2">
      <c r="A228">
        <v>2096</v>
      </c>
      <c r="B228" t="s">
        <v>234</v>
      </c>
      <c r="C228" t="s">
        <v>625</v>
      </c>
      <c r="E228">
        <v>174</v>
      </c>
      <c r="F228">
        <v>2096</v>
      </c>
      <c r="H228">
        <v>17</v>
      </c>
      <c r="L228">
        <v>106</v>
      </c>
      <c r="O228" t="s">
        <v>626</v>
      </c>
      <c r="P228" s="57">
        <v>42877</v>
      </c>
    </row>
    <row r="229" spans="1:16" x14ac:dyDescent="0.2">
      <c r="A229">
        <v>2097</v>
      </c>
      <c r="B229" t="s">
        <v>235</v>
      </c>
      <c r="C229" t="s">
        <v>625</v>
      </c>
      <c r="E229">
        <v>174</v>
      </c>
      <c r="F229">
        <v>2097</v>
      </c>
      <c r="H229">
        <v>17</v>
      </c>
      <c r="L229">
        <v>106</v>
      </c>
      <c r="O229" t="s">
        <v>626</v>
      </c>
      <c r="P229" s="57">
        <v>42877</v>
      </c>
    </row>
    <row r="230" spans="1:16" x14ac:dyDescent="0.2">
      <c r="A230">
        <v>2100</v>
      </c>
      <c r="B230" t="s">
        <v>236</v>
      </c>
      <c r="C230" t="s">
        <v>625</v>
      </c>
      <c r="E230">
        <v>174</v>
      </c>
      <c r="F230">
        <v>2100</v>
      </c>
      <c r="H230">
        <v>17</v>
      </c>
      <c r="L230">
        <v>106</v>
      </c>
      <c r="O230" t="s">
        <v>626</v>
      </c>
      <c r="P230" s="57">
        <v>42877</v>
      </c>
    </row>
    <row r="231" spans="1:16" x14ac:dyDescent="0.2">
      <c r="A231">
        <v>2103</v>
      </c>
      <c r="B231" t="s">
        <v>237</v>
      </c>
      <c r="C231" t="s">
        <v>625</v>
      </c>
      <c r="E231">
        <v>174</v>
      </c>
      <c r="F231">
        <v>2103</v>
      </c>
      <c r="H231">
        <v>17</v>
      </c>
      <c r="L231">
        <v>106</v>
      </c>
      <c r="O231" t="s">
        <v>626</v>
      </c>
      <c r="P231" s="57">
        <v>42877</v>
      </c>
    </row>
    <row r="232" spans="1:16" x14ac:dyDescent="0.2">
      <c r="A232">
        <v>2104</v>
      </c>
      <c r="B232" t="s">
        <v>238</v>
      </c>
      <c r="C232" t="s">
        <v>625</v>
      </c>
      <c r="E232">
        <v>174</v>
      </c>
      <c r="F232">
        <v>2104</v>
      </c>
      <c r="H232">
        <v>17</v>
      </c>
      <c r="L232">
        <v>106</v>
      </c>
      <c r="O232" t="s">
        <v>626</v>
      </c>
      <c r="P232" s="57">
        <v>42877</v>
      </c>
    </row>
    <row r="233" spans="1:16" x14ac:dyDescent="0.2">
      <c r="A233">
        <v>2106</v>
      </c>
      <c r="B233" t="s">
        <v>239</v>
      </c>
      <c r="C233" t="s">
        <v>625</v>
      </c>
      <c r="E233">
        <v>174</v>
      </c>
      <c r="F233">
        <v>2106</v>
      </c>
      <c r="H233">
        <v>17</v>
      </c>
      <c r="L233">
        <v>106</v>
      </c>
      <c r="O233" t="s">
        <v>626</v>
      </c>
      <c r="P233" s="57">
        <v>42877</v>
      </c>
    </row>
    <row r="234" spans="1:16" x14ac:dyDescent="0.2">
      <c r="A234">
        <v>2109</v>
      </c>
      <c r="B234" t="s">
        <v>240</v>
      </c>
      <c r="C234" t="s">
        <v>625</v>
      </c>
      <c r="E234">
        <v>174</v>
      </c>
      <c r="F234">
        <v>2109</v>
      </c>
      <c r="H234">
        <v>17</v>
      </c>
      <c r="L234">
        <v>106</v>
      </c>
      <c r="O234" t="s">
        <v>626</v>
      </c>
      <c r="P234" s="57">
        <v>42877</v>
      </c>
    </row>
    <row r="235" spans="1:16" x14ac:dyDescent="0.2">
      <c r="A235">
        <v>2113</v>
      </c>
      <c r="B235" t="s">
        <v>241</v>
      </c>
      <c r="C235" t="s">
        <v>625</v>
      </c>
      <c r="E235">
        <v>174</v>
      </c>
      <c r="F235">
        <v>2113</v>
      </c>
      <c r="H235">
        <v>17</v>
      </c>
      <c r="L235">
        <v>106</v>
      </c>
      <c r="O235" t="s">
        <v>626</v>
      </c>
      <c r="P235" s="57">
        <v>42877</v>
      </c>
    </row>
    <row r="236" spans="1:16" x14ac:dyDescent="0.2">
      <c r="A236">
        <v>2115</v>
      </c>
      <c r="B236" t="s">
        <v>242</v>
      </c>
      <c r="C236" t="s">
        <v>625</v>
      </c>
      <c r="E236">
        <v>174</v>
      </c>
      <c r="F236">
        <v>2115</v>
      </c>
      <c r="H236">
        <v>17</v>
      </c>
      <c r="L236">
        <v>106</v>
      </c>
      <c r="O236" t="s">
        <v>626</v>
      </c>
      <c r="P236" s="57">
        <v>42877</v>
      </c>
    </row>
    <row r="237" spans="1:16" x14ac:dyDescent="0.2">
      <c r="A237">
        <v>2117</v>
      </c>
      <c r="B237" t="s">
        <v>243</v>
      </c>
      <c r="C237" t="s">
        <v>625</v>
      </c>
      <c r="E237">
        <v>174</v>
      </c>
      <c r="F237">
        <v>2117</v>
      </c>
      <c r="H237">
        <v>17</v>
      </c>
      <c r="L237">
        <v>106</v>
      </c>
      <c r="O237" t="s">
        <v>626</v>
      </c>
      <c r="P237" s="57">
        <v>42877</v>
      </c>
    </row>
    <row r="238" spans="1:16" x14ac:dyDescent="0.2">
      <c r="A238">
        <v>2121</v>
      </c>
      <c r="B238" t="s">
        <v>244</v>
      </c>
      <c r="C238" t="s">
        <v>625</v>
      </c>
      <c r="E238">
        <v>174</v>
      </c>
      <c r="F238">
        <v>2121</v>
      </c>
      <c r="H238">
        <v>17</v>
      </c>
      <c r="L238">
        <v>106</v>
      </c>
      <c r="O238" t="s">
        <v>626</v>
      </c>
      <c r="P238" s="57">
        <v>42877</v>
      </c>
    </row>
    <row r="239" spans="1:16" x14ac:dyDescent="0.2">
      <c r="A239">
        <v>2122</v>
      </c>
      <c r="B239" t="s">
        <v>245</v>
      </c>
      <c r="C239" t="s">
        <v>625</v>
      </c>
      <c r="E239">
        <v>174</v>
      </c>
      <c r="F239">
        <v>2122</v>
      </c>
      <c r="H239">
        <v>17</v>
      </c>
      <c r="L239">
        <v>106</v>
      </c>
      <c r="O239" t="s">
        <v>626</v>
      </c>
      <c r="P239" s="57">
        <v>42877</v>
      </c>
    </row>
    <row r="240" spans="1:16" x14ac:dyDescent="0.2">
      <c r="A240">
        <v>2125</v>
      </c>
      <c r="B240" t="s">
        <v>246</v>
      </c>
      <c r="C240" t="s">
        <v>625</v>
      </c>
      <c r="E240">
        <v>174</v>
      </c>
      <c r="F240">
        <v>2125</v>
      </c>
      <c r="H240">
        <v>17</v>
      </c>
      <c r="L240">
        <v>106</v>
      </c>
      <c r="O240" t="s">
        <v>626</v>
      </c>
      <c r="P240" s="57">
        <v>42877</v>
      </c>
    </row>
    <row r="241" spans="1:16" x14ac:dyDescent="0.2">
      <c r="A241">
        <v>2127</v>
      </c>
      <c r="B241" t="s">
        <v>247</v>
      </c>
      <c r="C241" t="s">
        <v>625</v>
      </c>
      <c r="E241">
        <v>174</v>
      </c>
      <c r="F241">
        <v>2127</v>
      </c>
      <c r="H241">
        <v>17</v>
      </c>
      <c r="L241">
        <v>106</v>
      </c>
      <c r="O241" t="s">
        <v>626</v>
      </c>
      <c r="P241" s="57">
        <v>42877</v>
      </c>
    </row>
    <row r="242" spans="1:16" x14ac:dyDescent="0.2">
      <c r="A242">
        <v>2134</v>
      </c>
      <c r="B242" t="s">
        <v>248</v>
      </c>
      <c r="C242" t="s">
        <v>625</v>
      </c>
      <c r="E242">
        <v>174</v>
      </c>
      <c r="F242">
        <v>2134</v>
      </c>
      <c r="H242">
        <v>17</v>
      </c>
      <c r="L242">
        <v>106</v>
      </c>
      <c r="O242" t="s">
        <v>626</v>
      </c>
      <c r="P242" s="57">
        <v>42877</v>
      </c>
    </row>
    <row r="243" spans="1:16" x14ac:dyDescent="0.2">
      <c r="A243">
        <v>2135</v>
      </c>
      <c r="B243" t="s">
        <v>249</v>
      </c>
      <c r="C243" t="s">
        <v>625</v>
      </c>
      <c r="E243">
        <v>174</v>
      </c>
      <c r="F243">
        <v>2135</v>
      </c>
      <c r="H243">
        <v>17</v>
      </c>
      <c r="L243">
        <v>106</v>
      </c>
      <c r="O243" t="s">
        <v>626</v>
      </c>
      <c r="P243" s="57">
        <v>42877</v>
      </c>
    </row>
    <row r="244" spans="1:16" x14ac:dyDescent="0.2">
      <c r="A244">
        <v>2141</v>
      </c>
      <c r="B244" t="s">
        <v>250</v>
      </c>
      <c r="C244" t="s">
        <v>625</v>
      </c>
      <c r="E244">
        <v>174</v>
      </c>
      <c r="F244">
        <v>2141</v>
      </c>
      <c r="H244">
        <v>17</v>
      </c>
      <c r="L244">
        <v>106</v>
      </c>
      <c r="O244" t="s">
        <v>626</v>
      </c>
      <c r="P244" s="57">
        <v>42877</v>
      </c>
    </row>
    <row r="245" spans="1:16" x14ac:dyDescent="0.2">
      <c r="A245">
        <v>2145</v>
      </c>
      <c r="B245" t="s">
        <v>251</v>
      </c>
      <c r="C245" t="s">
        <v>625</v>
      </c>
      <c r="E245">
        <v>174</v>
      </c>
      <c r="F245">
        <v>2145</v>
      </c>
      <c r="H245">
        <v>17</v>
      </c>
      <c r="L245">
        <v>106</v>
      </c>
      <c r="O245" t="s">
        <v>626</v>
      </c>
      <c r="P245" s="57">
        <v>42877</v>
      </c>
    </row>
    <row r="246" spans="1:16" x14ac:dyDescent="0.2">
      <c r="A246">
        <v>2146</v>
      </c>
      <c r="B246" t="s">
        <v>252</v>
      </c>
      <c r="C246" t="s">
        <v>625</v>
      </c>
      <c r="E246">
        <v>174</v>
      </c>
      <c r="F246">
        <v>2146</v>
      </c>
      <c r="H246">
        <v>17</v>
      </c>
      <c r="L246">
        <v>106</v>
      </c>
      <c r="O246" t="s">
        <v>626</v>
      </c>
      <c r="P246" s="57">
        <v>42877</v>
      </c>
    </row>
    <row r="247" spans="1:16" x14ac:dyDescent="0.2">
      <c r="A247">
        <v>2149</v>
      </c>
      <c r="B247" t="s">
        <v>253</v>
      </c>
      <c r="C247" t="s">
        <v>625</v>
      </c>
      <c r="E247">
        <v>174</v>
      </c>
      <c r="F247">
        <v>2149</v>
      </c>
      <c r="H247">
        <v>17</v>
      </c>
      <c r="L247">
        <v>106</v>
      </c>
      <c r="O247" t="s">
        <v>626</v>
      </c>
      <c r="P247" s="57">
        <v>42877</v>
      </c>
    </row>
    <row r="248" spans="1:16" x14ac:dyDescent="0.2">
      <c r="A248">
        <v>2150</v>
      </c>
      <c r="B248" t="s">
        <v>254</v>
      </c>
      <c r="C248" t="s">
        <v>625</v>
      </c>
      <c r="E248">
        <v>174</v>
      </c>
      <c r="F248">
        <v>2150</v>
      </c>
      <c r="H248">
        <v>17</v>
      </c>
      <c r="L248">
        <v>106</v>
      </c>
      <c r="O248" t="s">
        <v>626</v>
      </c>
      <c r="P248" s="57">
        <v>42877</v>
      </c>
    </row>
    <row r="249" spans="1:16" x14ac:dyDescent="0.2">
      <c r="A249">
        <v>2151</v>
      </c>
      <c r="B249" t="s">
        <v>255</v>
      </c>
      <c r="C249" t="s">
        <v>625</v>
      </c>
      <c r="E249">
        <v>174</v>
      </c>
      <c r="F249">
        <v>2151</v>
      </c>
      <c r="H249">
        <v>17</v>
      </c>
      <c r="L249">
        <v>106</v>
      </c>
      <c r="O249" t="s">
        <v>626</v>
      </c>
      <c r="P249" s="57">
        <v>42877</v>
      </c>
    </row>
    <row r="250" spans="1:16" x14ac:dyDescent="0.2">
      <c r="A250">
        <v>2153</v>
      </c>
      <c r="B250" t="s">
        <v>256</v>
      </c>
      <c r="C250" t="s">
        <v>625</v>
      </c>
      <c r="E250">
        <v>174</v>
      </c>
      <c r="F250">
        <v>2153</v>
      </c>
      <c r="H250">
        <v>17</v>
      </c>
      <c r="L250">
        <v>106</v>
      </c>
      <c r="O250" t="s">
        <v>626</v>
      </c>
      <c r="P250" s="57">
        <v>42877</v>
      </c>
    </row>
    <row r="251" spans="1:16" x14ac:dyDescent="0.2">
      <c r="A251">
        <v>2164</v>
      </c>
      <c r="B251" t="s">
        <v>257</v>
      </c>
      <c r="C251" t="s">
        <v>625</v>
      </c>
      <c r="E251">
        <v>174</v>
      </c>
      <c r="F251">
        <v>2164</v>
      </c>
      <c r="H251">
        <v>17</v>
      </c>
      <c r="L251">
        <v>106</v>
      </c>
      <c r="O251" t="s">
        <v>626</v>
      </c>
      <c r="P251" s="57">
        <v>42877</v>
      </c>
    </row>
    <row r="252" spans="1:16" x14ac:dyDescent="0.2">
      <c r="A252">
        <v>2169</v>
      </c>
      <c r="B252" t="s">
        <v>258</v>
      </c>
      <c r="C252" t="s">
        <v>625</v>
      </c>
      <c r="E252">
        <v>174</v>
      </c>
      <c r="F252">
        <v>2169</v>
      </c>
      <c r="H252">
        <v>17</v>
      </c>
      <c r="L252">
        <v>106</v>
      </c>
      <c r="O252" t="s">
        <v>626</v>
      </c>
      <c r="P252" s="57">
        <v>42877</v>
      </c>
    </row>
    <row r="253" spans="1:16" x14ac:dyDescent="0.2">
      <c r="A253">
        <v>2170</v>
      </c>
      <c r="B253" t="s">
        <v>259</v>
      </c>
      <c r="C253" t="s">
        <v>625</v>
      </c>
      <c r="E253">
        <v>174</v>
      </c>
      <c r="F253">
        <v>2170</v>
      </c>
      <c r="H253">
        <v>17</v>
      </c>
      <c r="L253">
        <v>106</v>
      </c>
      <c r="O253" t="s">
        <v>626</v>
      </c>
      <c r="P253" s="57">
        <v>42877</v>
      </c>
    </row>
    <row r="254" spans="1:16" x14ac:dyDescent="0.2">
      <c r="A254">
        <v>2171</v>
      </c>
      <c r="B254" t="s">
        <v>260</v>
      </c>
      <c r="C254" t="s">
        <v>625</v>
      </c>
      <c r="E254">
        <v>174</v>
      </c>
      <c r="F254">
        <v>2171</v>
      </c>
      <c r="H254">
        <v>17</v>
      </c>
      <c r="L254">
        <v>106</v>
      </c>
      <c r="O254" t="s">
        <v>626</v>
      </c>
      <c r="P254" s="57">
        <v>42877</v>
      </c>
    </row>
    <row r="255" spans="1:16" x14ac:dyDescent="0.2">
      <c r="A255">
        <v>2175</v>
      </c>
      <c r="B255" t="s">
        <v>261</v>
      </c>
      <c r="C255" t="s">
        <v>625</v>
      </c>
      <c r="E255">
        <v>174</v>
      </c>
      <c r="F255">
        <v>2175</v>
      </c>
      <c r="H255">
        <v>17</v>
      </c>
      <c r="L255">
        <v>106</v>
      </c>
      <c r="O255" t="s">
        <v>626</v>
      </c>
      <c r="P255" s="57">
        <v>42877</v>
      </c>
    </row>
    <row r="256" spans="1:16" x14ac:dyDescent="0.2">
      <c r="A256">
        <v>2189</v>
      </c>
      <c r="B256" t="s">
        <v>262</v>
      </c>
      <c r="C256" t="s">
        <v>625</v>
      </c>
      <c r="E256">
        <v>174</v>
      </c>
      <c r="F256">
        <v>2189</v>
      </c>
      <c r="H256">
        <v>17</v>
      </c>
      <c r="L256">
        <v>106</v>
      </c>
      <c r="O256" t="s">
        <v>626</v>
      </c>
      <c r="P256" s="57">
        <v>42877</v>
      </c>
    </row>
    <row r="257" spans="1:16" x14ac:dyDescent="0.2">
      <c r="A257">
        <v>2191</v>
      </c>
      <c r="B257" t="s">
        <v>263</v>
      </c>
      <c r="C257" t="s">
        <v>625</v>
      </c>
      <c r="E257">
        <v>174</v>
      </c>
      <c r="F257">
        <v>2191</v>
      </c>
      <c r="H257">
        <v>17</v>
      </c>
      <c r="L257">
        <v>106</v>
      </c>
      <c r="O257" t="s">
        <v>626</v>
      </c>
      <c r="P257" s="57">
        <v>42877</v>
      </c>
    </row>
    <row r="258" spans="1:16" x14ac:dyDescent="0.2">
      <c r="A258">
        <v>2192</v>
      </c>
      <c r="B258" t="s">
        <v>264</v>
      </c>
      <c r="C258" t="s">
        <v>625</v>
      </c>
      <c r="E258">
        <v>174</v>
      </c>
      <c r="F258">
        <v>2192</v>
      </c>
      <c r="H258">
        <v>17</v>
      </c>
      <c r="L258">
        <v>106</v>
      </c>
      <c r="O258" t="s">
        <v>626</v>
      </c>
      <c r="P258" s="57">
        <v>42877</v>
      </c>
    </row>
    <row r="259" spans="1:16" x14ac:dyDescent="0.2">
      <c r="A259">
        <v>2193</v>
      </c>
      <c r="B259" t="s">
        <v>265</v>
      </c>
      <c r="C259" t="s">
        <v>625</v>
      </c>
      <c r="E259">
        <v>174</v>
      </c>
      <c r="F259">
        <v>2193</v>
      </c>
      <c r="H259">
        <v>17</v>
      </c>
      <c r="L259">
        <v>106</v>
      </c>
      <c r="O259" t="s">
        <v>626</v>
      </c>
      <c r="P259" s="57">
        <v>42877</v>
      </c>
    </row>
    <row r="260" spans="1:16" x14ac:dyDescent="0.2">
      <c r="A260">
        <v>2195</v>
      </c>
      <c r="B260" t="s">
        <v>266</v>
      </c>
      <c r="C260" t="s">
        <v>625</v>
      </c>
      <c r="E260">
        <v>174</v>
      </c>
      <c r="F260">
        <v>2195</v>
      </c>
      <c r="H260">
        <v>17</v>
      </c>
      <c r="L260">
        <v>106</v>
      </c>
      <c r="O260" t="s">
        <v>626</v>
      </c>
      <c r="P260" s="57">
        <v>42877</v>
      </c>
    </row>
    <row r="261" spans="1:16" x14ac:dyDescent="0.2">
      <c r="A261">
        <v>22011</v>
      </c>
      <c r="B261" t="s">
        <v>267</v>
      </c>
      <c r="C261" t="s">
        <v>625</v>
      </c>
      <c r="E261">
        <v>22</v>
      </c>
      <c r="F261">
        <v>22011</v>
      </c>
      <c r="H261">
        <v>53</v>
      </c>
      <c r="K261">
        <v>537</v>
      </c>
      <c r="L261">
        <v>102</v>
      </c>
      <c r="O261" t="s">
        <v>626</v>
      </c>
      <c r="P261" s="57">
        <v>42996</v>
      </c>
    </row>
    <row r="262" spans="1:16" x14ac:dyDescent="0.2">
      <c r="A262">
        <v>2202</v>
      </c>
      <c r="B262" t="s">
        <v>268</v>
      </c>
      <c r="C262" t="s">
        <v>625</v>
      </c>
      <c r="E262">
        <v>174</v>
      </c>
      <c r="F262">
        <v>2202</v>
      </c>
      <c r="H262">
        <v>17</v>
      </c>
      <c r="L262">
        <v>106</v>
      </c>
      <c r="O262" t="s">
        <v>626</v>
      </c>
      <c r="P262" s="57">
        <v>42877</v>
      </c>
    </row>
    <row r="263" spans="1:16" x14ac:dyDescent="0.2">
      <c r="A263">
        <v>22021</v>
      </c>
      <c r="B263" t="s">
        <v>601</v>
      </c>
      <c r="C263" t="s">
        <v>625</v>
      </c>
      <c r="E263">
        <v>22</v>
      </c>
      <c r="F263">
        <v>22021</v>
      </c>
      <c r="H263">
        <v>53</v>
      </c>
      <c r="K263">
        <v>537</v>
      </c>
      <c r="L263">
        <v>102</v>
      </c>
      <c r="O263" t="s">
        <v>626</v>
      </c>
      <c r="P263" s="57">
        <v>43313</v>
      </c>
    </row>
    <row r="264" spans="1:16" x14ac:dyDescent="0.2">
      <c r="A264">
        <v>2205</v>
      </c>
      <c r="B264" t="s">
        <v>269</v>
      </c>
      <c r="C264" t="s">
        <v>625</v>
      </c>
      <c r="E264">
        <v>174</v>
      </c>
      <c r="F264">
        <v>2205</v>
      </c>
      <c r="H264">
        <v>17</v>
      </c>
      <c r="L264">
        <v>106</v>
      </c>
      <c r="O264" t="s">
        <v>626</v>
      </c>
      <c r="P264" s="57">
        <v>42877</v>
      </c>
    </row>
    <row r="265" spans="1:16" x14ac:dyDescent="0.2">
      <c r="A265">
        <v>2206</v>
      </c>
      <c r="B265" t="s">
        <v>270</v>
      </c>
      <c r="C265" t="s">
        <v>625</v>
      </c>
      <c r="E265">
        <v>174</v>
      </c>
      <c r="F265">
        <v>2206</v>
      </c>
      <c r="H265">
        <v>17</v>
      </c>
      <c r="L265">
        <v>106</v>
      </c>
      <c r="O265" t="s">
        <v>626</v>
      </c>
      <c r="P265" s="57">
        <v>42877</v>
      </c>
    </row>
    <row r="266" spans="1:16" x14ac:dyDescent="0.2">
      <c r="A266">
        <v>2211</v>
      </c>
      <c r="B266" t="s">
        <v>271</v>
      </c>
      <c r="C266" t="s">
        <v>625</v>
      </c>
      <c r="E266">
        <v>174</v>
      </c>
      <c r="F266">
        <v>2211</v>
      </c>
      <c r="H266">
        <v>17</v>
      </c>
      <c r="L266">
        <v>106</v>
      </c>
      <c r="O266" t="s">
        <v>626</v>
      </c>
      <c r="P266" s="57">
        <v>42877</v>
      </c>
    </row>
    <row r="267" spans="1:16" x14ac:dyDescent="0.2">
      <c r="A267">
        <v>2216</v>
      </c>
      <c r="B267" t="s">
        <v>272</v>
      </c>
      <c r="C267" t="s">
        <v>625</v>
      </c>
      <c r="E267">
        <v>174</v>
      </c>
      <c r="F267">
        <v>2216</v>
      </c>
      <c r="H267">
        <v>17</v>
      </c>
      <c r="L267">
        <v>106</v>
      </c>
      <c r="O267" t="s">
        <v>626</v>
      </c>
      <c r="P267" s="57">
        <v>42877</v>
      </c>
    </row>
    <row r="268" spans="1:16" x14ac:dyDescent="0.2">
      <c r="A268">
        <v>2226</v>
      </c>
      <c r="B268" t="s">
        <v>273</v>
      </c>
      <c r="C268" t="s">
        <v>625</v>
      </c>
      <c r="E268">
        <v>174</v>
      </c>
      <c r="F268">
        <v>2226</v>
      </c>
      <c r="H268">
        <v>17</v>
      </c>
      <c r="L268">
        <v>106</v>
      </c>
      <c r="O268" t="s">
        <v>626</v>
      </c>
      <c r="P268" s="57">
        <v>42877</v>
      </c>
    </row>
    <row r="269" spans="1:16" x14ac:dyDescent="0.2">
      <c r="A269">
        <v>2235</v>
      </c>
      <c r="B269" t="s">
        <v>274</v>
      </c>
      <c r="C269" t="s">
        <v>625</v>
      </c>
      <c r="E269">
        <v>174</v>
      </c>
      <c r="F269">
        <v>2235</v>
      </c>
      <c r="H269">
        <v>17</v>
      </c>
      <c r="L269">
        <v>106</v>
      </c>
      <c r="O269" t="s">
        <v>626</v>
      </c>
      <c r="P269" s="57">
        <v>42877</v>
      </c>
    </row>
    <row r="270" spans="1:16" x14ac:dyDescent="0.2">
      <c r="A270">
        <v>2236</v>
      </c>
      <c r="B270" t="s">
        <v>275</v>
      </c>
      <c r="C270" t="s">
        <v>625</v>
      </c>
      <c r="E270">
        <v>174</v>
      </c>
      <c r="F270">
        <v>2236</v>
      </c>
      <c r="H270">
        <v>17</v>
      </c>
      <c r="L270">
        <v>106</v>
      </c>
      <c r="O270" t="s">
        <v>626</v>
      </c>
      <c r="P270" s="57">
        <v>42877</v>
      </c>
    </row>
    <row r="271" spans="1:16" x14ac:dyDescent="0.2">
      <c r="A271">
        <v>2238</v>
      </c>
      <c r="B271" t="s">
        <v>276</v>
      </c>
      <c r="C271" t="s">
        <v>625</v>
      </c>
      <c r="E271">
        <v>174</v>
      </c>
      <c r="F271">
        <v>2238</v>
      </c>
      <c r="H271">
        <v>17</v>
      </c>
      <c r="L271">
        <v>106</v>
      </c>
      <c r="O271" t="s">
        <v>626</v>
      </c>
      <c r="P271" s="57">
        <v>42877</v>
      </c>
    </row>
    <row r="272" spans="1:16" x14ac:dyDescent="0.2">
      <c r="A272">
        <v>2239</v>
      </c>
      <c r="B272" t="s">
        <v>277</v>
      </c>
      <c r="C272" t="s">
        <v>625</v>
      </c>
      <c r="E272">
        <v>174</v>
      </c>
      <c r="F272">
        <v>2239</v>
      </c>
      <c r="H272">
        <v>17</v>
      </c>
      <c r="L272">
        <v>106</v>
      </c>
      <c r="O272" t="s">
        <v>626</v>
      </c>
      <c r="P272" s="57">
        <v>42877</v>
      </c>
    </row>
    <row r="273" spans="1:16" x14ac:dyDescent="0.2">
      <c r="A273">
        <v>2240</v>
      </c>
      <c r="B273" t="s">
        <v>278</v>
      </c>
      <c r="C273" t="s">
        <v>625</v>
      </c>
      <c r="E273">
        <v>174</v>
      </c>
      <c r="F273">
        <v>2240</v>
      </c>
      <c r="H273">
        <v>17</v>
      </c>
      <c r="L273">
        <v>106</v>
      </c>
      <c r="O273" t="s">
        <v>626</v>
      </c>
      <c r="P273" s="57">
        <v>42877</v>
      </c>
    </row>
    <row r="274" spans="1:16" x14ac:dyDescent="0.2">
      <c r="A274">
        <v>2241</v>
      </c>
      <c r="B274" t="s">
        <v>279</v>
      </c>
      <c r="C274" t="s">
        <v>625</v>
      </c>
      <c r="E274">
        <v>174</v>
      </c>
      <c r="F274">
        <v>2241</v>
      </c>
      <c r="H274">
        <v>17</v>
      </c>
      <c r="L274">
        <v>106</v>
      </c>
      <c r="O274" t="s">
        <v>626</v>
      </c>
      <c r="P274" s="57">
        <v>42877</v>
      </c>
    </row>
    <row r="275" spans="1:16" x14ac:dyDescent="0.2">
      <c r="A275">
        <v>2242</v>
      </c>
      <c r="B275" t="s">
        <v>280</v>
      </c>
      <c r="C275" t="s">
        <v>625</v>
      </c>
      <c r="E275">
        <v>174</v>
      </c>
      <c r="F275">
        <v>2242</v>
      </c>
      <c r="H275">
        <v>17</v>
      </c>
      <c r="L275">
        <v>106</v>
      </c>
      <c r="O275" t="s">
        <v>626</v>
      </c>
      <c r="P275" s="57">
        <v>42877</v>
      </c>
    </row>
    <row r="276" spans="1:16" x14ac:dyDescent="0.2">
      <c r="A276">
        <v>2243</v>
      </c>
      <c r="B276" t="s">
        <v>281</v>
      </c>
      <c r="C276" t="s">
        <v>625</v>
      </c>
      <c r="E276">
        <v>174</v>
      </c>
      <c r="F276">
        <v>2243</v>
      </c>
      <c r="H276">
        <v>17</v>
      </c>
      <c r="L276">
        <v>106</v>
      </c>
      <c r="O276" t="s">
        <v>626</v>
      </c>
      <c r="P276" s="57">
        <v>42877</v>
      </c>
    </row>
    <row r="277" spans="1:16" x14ac:dyDescent="0.2">
      <c r="A277">
        <v>2244</v>
      </c>
      <c r="B277" t="s">
        <v>282</v>
      </c>
      <c r="C277" t="s">
        <v>625</v>
      </c>
      <c r="E277">
        <v>174</v>
      </c>
      <c r="F277">
        <v>2244</v>
      </c>
      <c r="H277">
        <v>17</v>
      </c>
      <c r="L277">
        <v>106</v>
      </c>
      <c r="O277" t="s">
        <v>626</v>
      </c>
      <c r="P277" s="57">
        <v>42877</v>
      </c>
    </row>
    <row r="278" spans="1:16" x14ac:dyDescent="0.2">
      <c r="A278">
        <v>2245</v>
      </c>
      <c r="B278" t="s">
        <v>283</v>
      </c>
      <c r="C278" t="s">
        <v>625</v>
      </c>
      <c r="E278">
        <v>174</v>
      </c>
      <c r="F278">
        <v>2245</v>
      </c>
      <c r="H278">
        <v>17</v>
      </c>
      <c r="L278">
        <v>106</v>
      </c>
      <c r="O278" t="s">
        <v>626</v>
      </c>
      <c r="P278" s="57">
        <v>42877</v>
      </c>
    </row>
    <row r="279" spans="1:16" x14ac:dyDescent="0.2">
      <c r="A279">
        <v>2246</v>
      </c>
      <c r="B279" t="s">
        <v>284</v>
      </c>
      <c r="C279" t="s">
        <v>625</v>
      </c>
      <c r="E279">
        <v>174</v>
      </c>
      <c r="F279">
        <v>2246</v>
      </c>
      <c r="H279">
        <v>17</v>
      </c>
      <c r="L279">
        <v>106</v>
      </c>
      <c r="O279" t="s">
        <v>626</v>
      </c>
      <c r="P279" s="57">
        <v>42877</v>
      </c>
    </row>
    <row r="280" spans="1:16" x14ac:dyDescent="0.2">
      <c r="A280">
        <v>2247</v>
      </c>
      <c r="B280" t="s">
        <v>285</v>
      </c>
      <c r="C280" t="s">
        <v>625</v>
      </c>
      <c r="E280">
        <v>174</v>
      </c>
      <c r="F280">
        <v>2247</v>
      </c>
      <c r="H280">
        <v>17</v>
      </c>
      <c r="L280">
        <v>106</v>
      </c>
      <c r="O280" t="s">
        <v>626</v>
      </c>
      <c r="P280" s="57">
        <v>42877</v>
      </c>
    </row>
    <row r="281" spans="1:16" x14ac:dyDescent="0.2">
      <c r="A281">
        <v>2248</v>
      </c>
      <c r="B281" t="s">
        <v>286</v>
      </c>
      <c r="C281" t="s">
        <v>625</v>
      </c>
      <c r="E281">
        <v>174</v>
      </c>
      <c r="F281">
        <v>2248</v>
      </c>
      <c r="H281">
        <v>17</v>
      </c>
      <c r="L281">
        <v>106</v>
      </c>
      <c r="O281" t="s">
        <v>626</v>
      </c>
      <c r="P281" s="57">
        <v>42877</v>
      </c>
    </row>
    <row r="282" spans="1:16" x14ac:dyDescent="0.2">
      <c r="A282">
        <v>2249</v>
      </c>
      <c r="B282" t="s">
        <v>287</v>
      </c>
      <c r="C282" t="s">
        <v>625</v>
      </c>
      <c r="E282">
        <v>174</v>
      </c>
      <c r="F282">
        <v>2249</v>
      </c>
      <c r="H282">
        <v>17</v>
      </c>
      <c r="L282">
        <v>106</v>
      </c>
      <c r="O282" t="s">
        <v>626</v>
      </c>
      <c r="P282" s="57">
        <v>42877</v>
      </c>
    </row>
    <row r="283" spans="1:16" x14ac:dyDescent="0.2">
      <c r="A283">
        <v>2250</v>
      </c>
      <c r="B283" t="s">
        <v>288</v>
      </c>
      <c r="C283" t="s">
        <v>625</v>
      </c>
      <c r="E283">
        <v>174</v>
      </c>
      <c r="F283">
        <v>2250</v>
      </c>
      <c r="H283">
        <v>17</v>
      </c>
      <c r="L283">
        <v>106</v>
      </c>
      <c r="O283" t="s">
        <v>626</v>
      </c>
      <c r="P283" s="57">
        <v>42877</v>
      </c>
    </row>
    <row r="284" spans="1:16" x14ac:dyDescent="0.2">
      <c r="A284">
        <v>2251</v>
      </c>
      <c r="B284" t="s">
        <v>289</v>
      </c>
      <c r="C284" t="s">
        <v>625</v>
      </c>
      <c r="E284">
        <v>174</v>
      </c>
      <c r="F284">
        <v>2251</v>
      </c>
      <c r="H284">
        <v>17</v>
      </c>
      <c r="L284">
        <v>106</v>
      </c>
      <c r="O284" t="s">
        <v>626</v>
      </c>
      <c r="P284" s="57">
        <v>42877</v>
      </c>
    </row>
    <row r="285" spans="1:16" x14ac:dyDescent="0.2">
      <c r="A285">
        <v>2252</v>
      </c>
      <c r="B285" t="s">
        <v>290</v>
      </c>
      <c r="C285" t="s">
        <v>625</v>
      </c>
      <c r="E285">
        <v>174</v>
      </c>
      <c r="F285">
        <v>2252</v>
      </c>
      <c r="H285">
        <v>17</v>
      </c>
      <c r="L285">
        <v>106</v>
      </c>
      <c r="O285" t="s">
        <v>626</v>
      </c>
      <c r="P285" s="57">
        <v>42877</v>
      </c>
    </row>
    <row r="286" spans="1:16" x14ac:dyDescent="0.2">
      <c r="A286">
        <v>2253</v>
      </c>
      <c r="B286" t="s">
        <v>291</v>
      </c>
      <c r="C286" t="s">
        <v>625</v>
      </c>
      <c r="E286">
        <v>174</v>
      </c>
      <c r="F286">
        <v>2253</v>
      </c>
      <c r="H286">
        <v>17</v>
      </c>
      <c r="L286">
        <v>106</v>
      </c>
      <c r="O286" t="s">
        <v>626</v>
      </c>
      <c r="P286" s="57">
        <v>42877</v>
      </c>
    </row>
    <row r="287" spans="1:16" x14ac:dyDescent="0.2">
      <c r="A287">
        <v>2254</v>
      </c>
      <c r="B287" t="s">
        <v>292</v>
      </c>
      <c r="C287" t="s">
        <v>625</v>
      </c>
      <c r="E287">
        <v>174</v>
      </c>
      <c r="F287">
        <v>2254</v>
      </c>
      <c r="H287">
        <v>17</v>
      </c>
      <c r="L287">
        <v>106</v>
      </c>
      <c r="O287" t="s">
        <v>626</v>
      </c>
      <c r="P287" s="57">
        <v>42877</v>
      </c>
    </row>
    <row r="288" spans="1:16" x14ac:dyDescent="0.2">
      <c r="A288">
        <v>2255</v>
      </c>
      <c r="B288" t="s">
        <v>293</v>
      </c>
      <c r="C288" t="s">
        <v>625</v>
      </c>
      <c r="E288">
        <v>174</v>
      </c>
      <c r="F288">
        <v>2255</v>
      </c>
      <c r="H288">
        <v>17</v>
      </c>
      <c r="L288">
        <v>106</v>
      </c>
      <c r="O288" t="s">
        <v>626</v>
      </c>
      <c r="P288" s="57">
        <v>42877</v>
      </c>
    </row>
    <row r="289" spans="1:16" x14ac:dyDescent="0.2">
      <c r="A289">
        <v>2256</v>
      </c>
      <c r="B289" t="s">
        <v>294</v>
      </c>
      <c r="C289" t="s">
        <v>625</v>
      </c>
      <c r="E289">
        <v>174</v>
      </c>
      <c r="F289">
        <v>2256</v>
      </c>
      <c r="H289">
        <v>17</v>
      </c>
      <c r="L289">
        <v>106</v>
      </c>
      <c r="O289" t="s">
        <v>626</v>
      </c>
      <c r="P289" s="57">
        <v>42877</v>
      </c>
    </row>
    <row r="290" spans="1:16" x14ac:dyDescent="0.2">
      <c r="A290">
        <v>2257</v>
      </c>
      <c r="B290" t="s">
        <v>295</v>
      </c>
      <c r="C290" t="s">
        <v>625</v>
      </c>
      <c r="E290">
        <v>174</v>
      </c>
      <c r="F290">
        <v>2257</v>
      </c>
      <c r="H290">
        <v>17</v>
      </c>
      <c r="L290">
        <v>106</v>
      </c>
      <c r="O290" t="s">
        <v>626</v>
      </c>
      <c r="P290" s="57">
        <v>42877</v>
      </c>
    </row>
    <row r="291" spans="1:16" x14ac:dyDescent="0.2">
      <c r="A291">
        <v>2258</v>
      </c>
      <c r="B291" t="s">
        <v>296</v>
      </c>
      <c r="C291" t="s">
        <v>625</v>
      </c>
      <c r="E291">
        <v>174</v>
      </c>
      <c r="F291">
        <v>2258</v>
      </c>
      <c r="H291">
        <v>17</v>
      </c>
      <c r="L291">
        <v>106</v>
      </c>
      <c r="O291" t="s">
        <v>626</v>
      </c>
      <c r="P291" s="57">
        <v>42877</v>
      </c>
    </row>
    <row r="292" spans="1:16" x14ac:dyDescent="0.2">
      <c r="A292">
        <v>2259</v>
      </c>
      <c r="B292" t="s">
        <v>297</v>
      </c>
      <c r="C292" t="s">
        <v>625</v>
      </c>
      <c r="E292">
        <v>174</v>
      </c>
      <c r="F292">
        <v>2259</v>
      </c>
      <c r="H292">
        <v>17</v>
      </c>
      <c r="L292">
        <v>106</v>
      </c>
      <c r="O292" t="s">
        <v>626</v>
      </c>
      <c r="P292" s="57">
        <v>42877</v>
      </c>
    </row>
    <row r="293" spans="1:16" x14ac:dyDescent="0.2">
      <c r="A293">
        <v>2260</v>
      </c>
      <c r="B293" t="s">
        <v>298</v>
      </c>
      <c r="C293" t="s">
        <v>625</v>
      </c>
      <c r="E293">
        <v>174</v>
      </c>
      <c r="F293">
        <v>2260</v>
      </c>
      <c r="H293">
        <v>17</v>
      </c>
      <c r="L293">
        <v>106</v>
      </c>
      <c r="O293" t="s">
        <v>626</v>
      </c>
      <c r="P293" s="57">
        <v>42877</v>
      </c>
    </row>
    <row r="294" spans="1:16" x14ac:dyDescent="0.2">
      <c r="A294">
        <v>2276</v>
      </c>
      <c r="B294" t="s">
        <v>299</v>
      </c>
      <c r="C294" t="s">
        <v>625</v>
      </c>
      <c r="E294">
        <v>174</v>
      </c>
      <c r="F294">
        <v>2276</v>
      </c>
      <c r="H294">
        <v>17</v>
      </c>
      <c r="L294">
        <v>106</v>
      </c>
      <c r="O294" t="s">
        <v>626</v>
      </c>
      <c r="P294" s="57">
        <v>42877</v>
      </c>
    </row>
    <row r="295" spans="1:16" x14ac:dyDescent="0.2">
      <c r="A295">
        <v>2279</v>
      </c>
      <c r="B295" t="s">
        <v>300</v>
      </c>
      <c r="C295" t="s">
        <v>625</v>
      </c>
      <c r="E295">
        <v>174</v>
      </c>
      <c r="F295">
        <v>2279</v>
      </c>
      <c r="H295">
        <v>17</v>
      </c>
      <c r="L295">
        <v>106</v>
      </c>
      <c r="O295" t="s">
        <v>626</v>
      </c>
      <c r="P295" s="57">
        <v>42877</v>
      </c>
    </row>
    <row r="296" spans="1:16" x14ac:dyDescent="0.2">
      <c r="A296">
        <v>2282</v>
      </c>
      <c r="B296" t="s">
        <v>301</v>
      </c>
      <c r="C296" t="s">
        <v>625</v>
      </c>
      <c r="E296">
        <v>174</v>
      </c>
      <c r="F296">
        <v>2282</v>
      </c>
      <c r="H296">
        <v>17</v>
      </c>
      <c r="L296">
        <v>106</v>
      </c>
      <c r="O296" t="s">
        <v>626</v>
      </c>
      <c r="P296" s="57">
        <v>42877</v>
      </c>
    </row>
    <row r="297" spans="1:16" x14ac:dyDescent="0.2">
      <c r="A297">
        <v>2283</v>
      </c>
      <c r="B297" t="s">
        <v>302</v>
      </c>
      <c r="C297" t="s">
        <v>625</v>
      </c>
      <c r="E297">
        <v>174</v>
      </c>
      <c r="F297">
        <v>2283</v>
      </c>
      <c r="H297">
        <v>17</v>
      </c>
      <c r="L297">
        <v>106</v>
      </c>
      <c r="O297" t="s">
        <v>626</v>
      </c>
      <c r="P297" s="57">
        <v>42877</v>
      </c>
    </row>
    <row r="298" spans="1:16" x14ac:dyDescent="0.2">
      <c r="A298">
        <v>2285</v>
      </c>
      <c r="B298" t="s">
        <v>303</v>
      </c>
      <c r="C298" t="s">
        <v>625</v>
      </c>
      <c r="E298">
        <v>174</v>
      </c>
      <c r="F298">
        <v>2285</v>
      </c>
      <c r="H298">
        <v>17</v>
      </c>
      <c r="L298">
        <v>106</v>
      </c>
      <c r="O298" t="s">
        <v>626</v>
      </c>
      <c r="P298" s="57">
        <v>42877</v>
      </c>
    </row>
    <row r="299" spans="1:16" x14ac:dyDescent="0.2">
      <c r="A299">
        <v>2286</v>
      </c>
      <c r="B299" t="s">
        <v>304</v>
      </c>
      <c r="C299" t="s">
        <v>625</v>
      </c>
      <c r="E299">
        <v>174</v>
      </c>
      <c r="F299">
        <v>2286</v>
      </c>
      <c r="H299">
        <v>17</v>
      </c>
      <c r="L299">
        <v>106</v>
      </c>
      <c r="O299" t="s">
        <v>626</v>
      </c>
      <c r="P299" s="57">
        <v>42877</v>
      </c>
    </row>
    <row r="300" spans="1:16" x14ac:dyDescent="0.2">
      <c r="A300">
        <v>2329</v>
      </c>
      <c r="B300" t="s">
        <v>305</v>
      </c>
      <c r="C300" t="s">
        <v>625</v>
      </c>
      <c r="E300">
        <v>174</v>
      </c>
      <c r="F300">
        <v>2329</v>
      </c>
      <c r="H300">
        <v>17</v>
      </c>
      <c r="L300">
        <v>106</v>
      </c>
      <c r="O300" t="s">
        <v>626</v>
      </c>
      <c r="P300" s="57">
        <v>42877</v>
      </c>
    </row>
    <row r="301" spans="1:16" x14ac:dyDescent="0.2">
      <c r="A301">
        <v>2330</v>
      </c>
      <c r="B301" t="s">
        <v>306</v>
      </c>
      <c r="C301" t="s">
        <v>625</v>
      </c>
      <c r="E301">
        <v>174</v>
      </c>
      <c r="F301">
        <v>2330</v>
      </c>
      <c r="H301">
        <v>17</v>
      </c>
      <c r="L301">
        <v>106</v>
      </c>
      <c r="O301" t="s">
        <v>626</v>
      </c>
      <c r="P301" s="57">
        <v>42877</v>
      </c>
    </row>
    <row r="302" spans="1:16" x14ac:dyDescent="0.2">
      <c r="A302">
        <v>2331</v>
      </c>
      <c r="B302" t="s">
        <v>307</v>
      </c>
      <c r="C302" t="s">
        <v>625</v>
      </c>
      <c r="E302">
        <v>174</v>
      </c>
      <c r="F302">
        <v>2331</v>
      </c>
      <c r="H302">
        <v>17</v>
      </c>
      <c r="L302">
        <v>106</v>
      </c>
      <c r="O302" t="s">
        <v>626</v>
      </c>
      <c r="P302" s="57">
        <v>42877</v>
      </c>
    </row>
    <row r="303" spans="1:16" x14ac:dyDescent="0.2">
      <c r="A303">
        <v>2337</v>
      </c>
      <c r="B303" t="s">
        <v>308</v>
      </c>
      <c r="C303" t="s">
        <v>625</v>
      </c>
      <c r="E303">
        <v>174</v>
      </c>
      <c r="F303">
        <v>2337</v>
      </c>
      <c r="H303">
        <v>17</v>
      </c>
      <c r="L303">
        <v>106</v>
      </c>
      <c r="O303" t="s">
        <v>626</v>
      </c>
      <c r="P303" s="57">
        <v>42877</v>
      </c>
    </row>
    <row r="304" spans="1:16" x14ac:dyDescent="0.2">
      <c r="A304">
        <v>2340</v>
      </c>
      <c r="B304" t="s">
        <v>309</v>
      </c>
      <c r="C304" t="s">
        <v>625</v>
      </c>
      <c r="E304">
        <v>174</v>
      </c>
      <c r="F304">
        <v>2340</v>
      </c>
      <c r="H304">
        <v>17</v>
      </c>
      <c r="L304">
        <v>106</v>
      </c>
      <c r="O304" t="s">
        <v>626</v>
      </c>
      <c r="P304" s="57">
        <v>42877</v>
      </c>
    </row>
    <row r="305" spans="1:16" x14ac:dyDescent="0.2">
      <c r="A305">
        <v>2341</v>
      </c>
      <c r="B305" t="s">
        <v>310</v>
      </c>
      <c r="C305" t="s">
        <v>625</v>
      </c>
      <c r="E305">
        <v>174</v>
      </c>
      <c r="F305">
        <v>2341</v>
      </c>
      <c r="H305">
        <v>17</v>
      </c>
      <c r="L305">
        <v>106</v>
      </c>
      <c r="O305" t="s">
        <v>626</v>
      </c>
      <c r="P305" s="57">
        <v>42877</v>
      </c>
    </row>
    <row r="306" spans="1:16" x14ac:dyDescent="0.2">
      <c r="A306">
        <v>2342</v>
      </c>
      <c r="B306" t="s">
        <v>311</v>
      </c>
      <c r="C306" t="s">
        <v>625</v>
      </c>
      <c r="E306">
        <v>174</v>
      </c>
      <c r="F306">
        <v>2342</v>
      </c>
      <c r="H306">
        <v>17</v>
      </c>
      <c r="L306">
        <v>106</v>
      </c>
      <c r="O306" t="s">
        <v>626</v>
      </c>
      <c r="P306" s="57">
        <v>42877</v>
      </c>
    </row>
    <row r="307" spans="1:16" x14ac:dyDescent="0.2">
      <c r="A307">
        <v>2343</v>
      </c>
      <c r="B307" t="s">
        <v>312</v>
      </c>
      <c r="C307" t="s">
        <v>625</v>
      </c>
      <c r="E307">
        <v>174</v>
      </c>
      <c r="F307">
        <v>2343</v>
      </c>
      <c r="H307">
        <v>17</v>
      </c>
      <c r="L307">
        <v>106</v>
      </c>
      <c r="O307" t="s">
        <v>626</v>
      </c>
      <c r="P307" s="57">
        <v>42877</v>
      </c>
    </row>
    <row r="308" spans="1:16" x14ac:dyDescent="0.2">
      <c r="A308">
        <v>2344</v>
      </c>
      <c r="B308" t="s">
        <v>313</v>
      </c>
      <c r="C308" t="s">
        <v>625</v>
      </c>
      <c r="E308">
        <v>174</v>
      </c>
      <c r="F308">
        <v>2344</v>
      </c>
      <c r="H308">
        <v>17</v>
      </c>
      <c r="L308">
        <v>106</v>
      </c>
      <c r="O308" t="s">
        <v>626</v>
      </c>
      <c r="P308" s="57">
        <v>42877</v>
      </c>
    </row>
    <row r="309" spans="1:16" x14ac:dyDescent="0.2">
      <c r="A309">
        <v>2345</v>
      </c>
      <c r="B309" t="s">
        <v>314</v>
      </c>
      <c r="C309" t="s">
        <v>625</v>
      </c>
      <c r="E309">
        <v>174</v>
      </c>
      <c r="F309">
        <v>2345</v>
      </c>
      <c r="H309">
        <v>17</v>
      </c>
      <c r="L309">
        <v>106</v>
      </c>
      <c r="O309" t="s">
        <v>626</v>
      </c>
      <c r="P309" s="57">
        <v>42877</v>
      </c>
    </row>
    <row r="310" spans="1:16" x14ac:dyDescent="0.2">
      <c r="A310">
        <v>2347</v>
      </c>
      <c r="B310" t="s">
        <v>315</v>
      </c>
      <c r="C310" t="s">
        <v>625</v>
      </c>
      <c r="E310">
        <v>174</v>
      </c>
      <c r="F310">
        <v>2347</v>
      </c>
      <c r="H310">
        <v>17</v>
      </c>
      <c r="L310">
        <v>106</v>
      </c>
      <c r="O310" t="s">
        <v>626</v>
      </c>
      <c r="P310" s="57">
        <v>42877</v>
      </c>
    </row>
    <row r="311" spans="1:16" x14ac:dyDescent="0.2">
      <c r="A311">
        <v>2348</v>
      </c>
      <c r="B311" t="s">
        <v>316</v>
      </c>
      <c r="C311" t="s">
        <v>625</v>
      </c>
      <c r="E311">
        <v>174</v>
      </c>
      <c r="F311">
        <v>2348</v>
      </c>
      <c r="H311">
        <v>17</v>
      </c>
      <c r="L311">
        <v>106</v>
      </c>
      <c r="O311" t="s">
        <v>626</v>
      </c>
      <c r="P311" s="57">
        <v>42877</v>
      </c>
    </row>
    <row r="312" spans="1:16" x14ac:dyDescent="0.2">
      <c r="A312">
        <v>2352</v>
      </c>
      <c r="B312" t="s">
        <v>317</v>
      </c>
      <c r="C312" t="s">
        <v>625</v>
      </c>
      <c r="E312">
        <v>174</v>
      </c>
      <c r="F312">
        <v>2352</v>
      </c>
      <c r="H312">
        <v>17</v>
      </c>
      <c r="L312">
        <v>106</v>
      </c>
      <c r="O312" t="s">
        <v>626</v>
      </c>
      <c r="P312" s="57">
        <v>42877</v>
      </c>
    </row>
    <row r="313" spans="1:16" x14ac:dyDescent="0.2">
      <c r="A313">
        <v>2354</v>
      </c>
      <c r="B313" t="s">
        <v>318</v>
      </c>
      <c r="C313" t="s">
        <v>625</v>
      </c>
      <c r="E313">
        <v>174</v>
      </c>
      <c r="F313">
        <v>2354</v>
      </c>
      <c r="H313">
        <v>17</v>
      </c>
      <c r="L313">
        <v>106</v>
      </c>
      <c r="O313" t="s">
        <v>626</v>
      </c>
      <c r="P313" s="57">
        <v>42877</v>
      </c>
    </row>
    <row r="314" spans="1:16" x14ac:dyDescent="0.2">
      <c r="A314">
        <v>2357</v>
      </c>
      <c r="B314" t="s">
        <v>319</v>
      </c>
      <c r="C314" t="s">
        <v>625</v>
      </c>
      <c r="E314">
        <v>174</v>
      </c>
      <c r="F314">
        <v>2357</v>
      </c>
      <c r="H314">
        <v>17</v>
      </c>
      <c r="L314">
        <v>106</v>
      </c>
      <c r="O314" t="s">
        <v>626</v>
      </c>
      <c r="P314" s="57">
        <v>42877</v>
      </c>
    </row>
    <row r="315" spans="1:16" x14ac:dyDescent="0.2">
      <c r="A315">
        <v>2358</v>
      </c>
      <c r="B315" t="s">
        <v>320</v>
      </c>
      <c r="C315" t="s">
        <v>625</v>
      </c>
      <c r="E315">
        <v>174</v>
      </c>
      <c r="F315">
        <v>2358</v>
      </c>
      <c r="H315">
        <v>17</v>
      </c>
      <c r="L315">
        <v>106</v>
      </c>
      <c r="O315" t="s">
        <v>626</v>
      </c>
      <c r="P315" s="57">
        <v>42877</v>
      </c>
    </row>
    <row r="316" spans="1:16" x14ac:dyDescent="0.2">
      <c r="A316">
        <v>2359</v>
      </c>
      <c r="B316" t="s">
        <v>321</v>
      </c>
      <c r="C316" t="s">
        <v>625</v>
      </c>
      <c r="E316">
        <v>174</v>
      </c>
      <c r="F316">
        <v>2359</v>
      </c>
      <c r="H316">
        <v>17</v>
      </c>
      <c r="L316">
        <v>106</v>
      </c>
      <c r="O316" t="s">
        <v>626</v>
      </c>
      <c r="P316" s="57">
        <v>42877</v>
      </c>
    </row>
    <row r="317" spans="1:16" x14ac:dyDescent="0.2">
      <c r="A317">
        <v>2360</v>
      </c>
      <c r="B317" t="s">
        <v>322</v>
      </c>
      <c r="C317" t="s">
        <v>625</v>
      </c>
      <c r="E317">
        <v>174</v>
      </c>
      <c r="F317">
        <v>2360</v>
      </c>
      <c r="H317">
        <v>17</v>
      </c>
      <c r="L317">
        <v>106</v>
      </c>
      <c r="O317" t="s">
        <v>626</v>
      </c>
      <c r="P317" s="57">
        <v>42877</v>
      </c>
    </row>
    <row r="318" spans="1:16" x14ac:dyDescent="0.2">
      <c r="A318">
        <v>2361</v>
      </c>
      <c r="B318" t="s">
        <v>323</v>
      </c>
      <c r="C318" t="s">
        <v>625</v>
      </c>
      <c r="E318">
        <v>174</v>
      </c>
      <c r="F318">
        <v>2361</v>
      </c>
      <c r="H318">
        <v>17</v>
      </c>
      <c r="L318">
        <v>106</v>
      </c>
      <c r="O318" t="s">
        <v>626</v>
      </c>
      <c r="P318" s="57">
        <v>42877</v>
      </c>
    </row>
    <row r="319" spans="1:16" x14ac:dyDescent="0.2">
      <c r="A319">
        <v>2362</v>
      </c>
      <c r="B319" t="s">
        <v>324</v>
      </c>
      <c r="C319" t="s">
        <v>625</v>
      </c>
      <c r="E319">
        <v>174</v>
      </c>
      <c r="F319">
        <v>2362</v>
      </c>
      <c r="H319">
        <v>17</v>
      </c>
      <c r="L319">
        <v>106</v>
      </c>
      <c r="O319" t="s">
        <v>626</v>
      </c>
      <c r="P319" s="57">
        <v>42877</v>
      </c>
    </row>
    <row r="320" spans="1:16" x14ac:dyDescent="0.2">
      <c r="A320">
        <v>2363</v>
      </c>
      <c r="B320" t="s">
        <v>325</v>
      </c>
      <c r="C320" t="s">
        <v>625</v>
      </c>
      <c r="E320">
        <v>174</v>
      </c>
      <c r="F320">
        <v>2363</v>
      </c>
      <c r="H320">
        <v>17</v>
      </c>
      <c r="L320">
        <v>106</v>
      </c>
      <c r="O320" t="s">
        <v>626</v>
      </c>
      <c r="P320" s="57">
        <v>42877</v>
      </c>
    </row>
    <row r="321" spans="1:16" x14ac:dyDescent="0.2">
      <c r="A321">
        <v>2364</v>
      </c>
      <c r="B321" t="s">
        <v>326</v>
      </c>
      <c r="C321" t="s">
        <v>625</v>
      </c>
      <c r="E321">
        <v>174</v>
      </c>
      <c r="F321">
        <v>2364</v>
      </c>
      <c r="H321">
        <v>17</v>
      </c>
      <c r="L321">
        <v>106</v>
      </c>
      <c r="O321" t="s">
        <v>626</v>
      </c>
      <c r="P321" s="57">
        <v>42877</v>
      </c>
    </row>
    <row r="322" spans="1:16" x14ac:dyDescent="0.2">
      <c r="A322">
        <v>2365</v>
      </c>
      <c r="B322" t="s">
        <v>327</v>
      </c>
      <c r="C322" t="s">
        <v>625</v>
      </c>
      <c r="E322">
        <v>174</v>
      </c>
      <c r="F322">
        <v>2365</v>
      </c>
      <c r="H322">
        <v>17</v>
      </c>
      <c r="L322">
        <v>106</v>
      </c>
      <c r="O322" t="s">
        <v>626</v>
      </c>
      <c r="P322" s="57">
        <v>42877</v>
      </c>
    </row>
    <row r="323" spans="1:16" x14ac:dyDescent="0.2">
      <c r="A323">
        <v>2367</v>
      </c>
      <c r="B323" t="s">
        <v>328</v>
      </c>
      <c r="C323" t="s">
        <v>625</v>
      </c>
      <c r="E323">
        <v>174</v>
      </c>
      <c r="F323">
        <v>2367</v>
      </c>
      <c r="H323">
        <v>17</v>
      </c>
      <c r="L323">
        <v>106</v>
      </c>
      <c r="O323" t="s">
        <v>626</v>
      </c>
      <c r="P323" s="57">
        <v>42877</v>
      </c>
    </row>
    <row r="324" spans="1:16" x14ac:dyDescent="0.2">
      <c r="A324">
        <v>2368</v>
      </c>
      <c r="B324" t="s">
        <v>329</v>
      </c>
      <c r="C324" t="s">
        <v>625</v>
      </c>
      <c r="E324">
        <v>174</v>
      </c>
      <c r="F324">
        <v>2368</v>
      </c>
      <c r="H324">
        <v>17</v>
      </c>
      <c r="L324">
        <v>106</v>
      </c>
      <c r="O324" t="s">
        <v>626</v>
      </c>
      <c r="P324" s="57">
        <v>42877</v>
      </c>
    </row>
    <row r="325" spans="1:16" x14ac:dyDescent="0.2">
      <c r="A325">
        <v>2369</v>
      </c>
      <c r="B325" t="s">
        <v>330</v>
      </c>
      <c r="C325" t="s">
        <v>625</v>
      </c>
      <c r="E325">
        <v>174</v>
      </c>
      <c r="F325">
        <v>2369</v>
      </c>
      <c r="H325">
        <v>17</v>
      </c>
      <c r="L325">
        <v>106</v>
      </c>
      <c r="O325" t="s">
        <v>626</v>
      </c>
      <c r="P325" s="57">
        <v>42877</v>
      </c>
    </row>
    <row r="326" spans="1:16" x14ac:dyDescent="0.2">
      <c r="A326">
        <v>2373</v>
      </c>
      <c r="B326" t="s">
        <v>331</v>
      </c>
      <c r="C326" t="s">
        <v>625</v>
      </c>
      <c r="E326">
        <v>174</v>
      </c>
      <c r="F326">
        <v>2373</v>
      </c>
      <c r="H326">
        <v>17</v>
      </c>
      <c r="L326">
        <v>106</v>
      </c>
      <c r="O326" t="s">
        <v>626</v>
      </c>
      <c r="P326" s="57">
        <v>42877</v>
      </c>
    </row>
    <row r="327" spans="1:16" x14ac:dyDescent="0.2">
      <c r="A327">
        <v>2374</v>
      </c>
      <c r="B327" t="s">
        <v>332</v>
      </c>
      <c r="C327" t="s">
        <v>625</v>
      </c>
      <c r="E327">
        <v>174</v>
      </c>
      <c r="F327">
        <v>2374</v>
      </c>
      <c r="H327">
        <v>17</v>
      </c>
      <c r="L327">
        <v>106</v>
      </c>
      <c r="O327" t="s">
        <v>626</v>
      </c>
      <c r="P327" s="57">
        <v>42877</v>
      </c>
    </row>
    <row r="328" spans="1:16" x14ac:dyDescent="0.2">
      <c r="A328">
        <v>2375</v>
      </c>
      <c r="B328" t="s">
        <v>333</v>
      </c>
      <c r="C328" t="s">
        <v>625</v>
      </c>
      <c r="E328">
        <v>174</v>
      </c>
      <c r="F328">
        <v>2375</v>
      </c>
      <c r="H328">
        <v>17</v>
      </c>
      <c r="L328">
        <v>106</v>
      </c>
      <c r="O328" t="s">
        <v>626</v>
      </c>
      <c r="P328" s="57">
        <v>42877</v>
      </c>
    </row>
    <row r="329" spans="1:16" x14ac:dyDescent="0.2">
      <c r="A329">
        <v>2376</v>
      </c>
      <c r="B329" t="s">
        <v>334</v>
      </c>
      <c r="C329" t="s">
        <v>625</v>
      </c>
      <c r="E329">
        <v>174</v>
      </c>
      <c r="F329">
        <v>2376</v>
      </c>
      <c r="H329">
        <v>17</v>
      </c>
      <c r="L329">
        <v>106</v>
      </c>
      <c r="O329" t="s">
        <v>626</v>
      </c>
      <c r="P329" s="57">
        <v>42877</v>
      </c>
    </row>
    <row r="330" spans="1:16" x14ac:dyDescent="0.2">
      <c r="A330">
        <v>2377</v>
      </c>
      <c r="B330" t="s">
        <v>335</v>
      </c>
      <c r="C330" t="s">
        <v>625</v>
      </c>
      <c r="E330">
        <v>174</v>
      </c>
      <c r="F330">
        <v>2377</v>
      </c>
      <c r="H330">
        <v>17</v>
      </c>
      <c r="L330">
        <v>106</v>
      </c>
      <c r="O330" t="s">
        <v>626</v>
      </c>
      <c r="P330" s="57">
        <v>42877</v>
      </c>
    </row>
    <row r="331" spans="1:16" x14ac:dyDescent="0.2">
      <c r="A331">
        <v>2379</v>
      </c>
      <c r="B331" t="s">
        <v>336</v>
      </c>
      <c r="C331" t="s">
        <v>625</v>
      </c>
      <c r="E331">
        <v>174</v>
      </c>
      <c r="F331">
        <v>2379</v>
      </c>
      <c r="H331">
        <v>17</v>
      </c>
      <c r="L331">
        <v>106</v>
      </c>
      <c r="O331" t="s">
        <v>626</v>
      </c>
      <c r="P331" s="57">
        <v>42877</v>
      </c>
    </row>
    <row r="332" spans="1:16" x14ac:dyDescent="0.2">
      <c r="A332">
        <v>2380</v>
      </c>
      <c r="B332" t="s">
        <v>337</v>
      </c>
      <c r="C332" t="s">
        <v>625</v>
      </c>
      <c r="E332">
        <v>174</v>
      </c>
      <c r="F332">
        <v>2380</v>
      </c>
      <c r="H332">
        <v>17</v>
      </c>
      <c r="L332">
        <v>106</v>
      </c>
      <c r="O332" t="s">
        <v>626</v>
      </c>
      <c r="P332" s="57">
        <v>42877</v>
      </c>
    </row>
    <row r="333" spans="1:16" x14ac:dyDescent="0.2">
      <c r="A333">
        <v>2381</v>
      </c>
      <c r="B333" t="s">
        <v>338</v>
      </c>
      <c r="C333" t="s">
        <v>625</v>
      </c>
      <c r="E333">
        <v>174</v>
      </c>
      <c r="F333">
        <v>2381</v>
      </c>
      <c r="H333">
        <v>17</v>
      </c>
      <c r="L333">
        <v>106</v>
      </c>
      <c r="O333" t="s">
        <v>626</v>
      </c>
      <c r="P333" s="57">
        <v>42877</v>
      </c>
    </row>
    <row r="334" spans="1:16" x14ac:dyDescent="0.2">
      <c r="A334">
        <v>2382</v>
      </c>
      <c r="B334" t="s">
        <v>339</v>
      </c>
      <c r="C334" t="s">
        <v>625</v>
      </c>
      <c r="E334">
        <v>174</v>
      </c>
      <c r="F334">
        <v>2382</v>
      </c>
      <c r="H334">
        <v>17</v>
      </c>
      <c r="L334">
        <v>106</v>
      </c>
      <c r="O334" t="s">
        <v>626</v>
      </c>
      <c r="P334" s="57">
        <v>42877</v>
      </c>
    </row>
    <row r="335" spans="1:16" x14ac:dyDescent="0.2">
      <c r="A335">
        <v>2383</v>
      </c>
      <c r="B335" t="s">
        <v>340</v>
      </c>
      <c r="C335" t="s">
        <v>625</v>
      </c>
      <c r="E335">
        <v>174</v>
      </c>
      <c r="F335">
        <v>2383</v>
      </c>
      <c r="H335">
        <v>17</v>
      </c>
      <c r="L335">
        <v>106</v>
      </c>
      <c r="O335" t="s">
        <v>626</v>
      </c>
      <c r="P335" s="57">
        <v>42877</v>
      </c>
    </row>
    <row r="336" spans="1:16" x14ac:dyDescent="0.2">
      <c r="A336">
        <v>2384</v>
      </c>
      <c r="B336" t="s">
        <v>341</v>
      </c>
      <c r="C336" t="s">
        <v>625</v>
      </c>
      <c r="E336">
        <v>174</v>
      </c>
      <c r="F336">
        <v>2384</v>
      </c>
      <c r="H336">
        <v>17</v>
      </c>
      <c r="L336">
        <v>106</v>
      </c>
      <c r="O336" t="s">
        <v>626</v>
      </c>
      <c r="P336" s="57">
        <v>42877</v>
      </c>
    </row>
    <row r="337" spans="1:16" x14ac:dyDescent="0.2">
      <c r="A337">
        <v>2387</v>
      </c>
      <c r="B337" t="s">
        <v>342</v>
      </c>
      <c r="C337" t="s">
        <v>625</v>
      </c>
      <c r="E337">
        <v>174</v>
      </c>
      <c r="F337">
        <v>2387</v>
      </c>
      <c r="H337">
        <v>17</v>
      </c>
      <c r="L337">
        <v>106</v>
      </c>
      <c r="O337" t="s">
        <v>626</v>
      </c>
      <c r="P337" s="57">
        <v>42877</v>
      </c>
    </row>
    <row r="338" spans="1:16" x14ac:dyDescent="0.2">
      <c r="A338">
        <v>2388</v>
      </c>
      <c r="B338" t="s">
        <v>343</v>
      </c>
      <c r="C338" t="s">
        <v>625</v>
      </c>
      <c r="E338">
        <v>174</v>
      </c>
      <c r="F338">
        <v>2388</v>
      </c>
      <c r="H338">
        <v>17</v>
      </c>
      <c r="L338">
        <v>106</v>
      </c>
      <c r="O338" t="s">
        <v>626</v>
      </c>
      <c r="P338" s="57">
        <v>42877</v>
      </c>
    </row>
    <row r="339" spans="1:16" x14ac:dyDescent="0.2">
      <c r="A339">
        <v>2389</v>
      </c>
      <c r="B339" t="s">
        <v>344</v>
      </c>
      <c r="C339" t="s">
        <v>625</v>
      </c>
      <c r="E339">
        <v>174</v>
      </c>
      <c r="F339">
        <v>2389</v>
      </c>
      <c r="H339">
        <v>17</v>
      </c>
      <c r="L339">
        <v>106</v>
      </c>
      <c r="O339" t="s">
        <v>626</v>
      </c>
      <c r="P339" s="57">
        <v>42877</v>
      </c>
    </row>
    <row r="340" spans="1:16" x14ac:dyDescent="0.2">
      <c r="A340">
        <v>2392</v>
      </c>
      <c r="B340" t="s">
        <v>345</v>
      </c>
      <c r="C340" t="s">
        <v>625</v>
      </c>
      <c r="E340">
        <v>174</v>
      </c>
      <c r="F340">
        <v>2392</v>
      </c>
      <c r="H340">
        <v>17</v>
      </c>
      <c r="L340">
        <v>106</v>
      </c>
      <c r="O340" t="s">
        <v>626</v>
      </c>
      <c r="P340" s="57">
        <v>42877</v>
      </c>
    </row>
    <row r="341" spans="1:16" x14ac:dyDescent="0.2">
      <c r="A341">
        <v>2393</v>
      </c>
      <c r="B341" t="s">
        <v>346</v>
      </c>
      <c r="C341" t="s">
        <v>625</v>
      </c>
      <c r="E341">
        <v>174</v>
      </c>
      <c r="F341">
        <v>2393</v>
      </c>
      <c r="H341">
        <v>17</v>
      </c>
      <c r="L341">
        <v>106</v>
      </c>
      <c r="O341" t="s">
        <v>626</v>
      </c>
      <c r="P341" s="57">
        <v>42877</v>
      </c>
    </row>
    <row r="342" spans="1:16" x14ac:dyDescent="0.2">
      <c r="A342">
        <v>2395</v>
      </c>
      <c r="B342" t="s">
        <v>347</v>
      </c>
      <c r="C342" t="s">
        <v>625</v>
      </c>
      <c r="E342">
        <v>174</v>
      </c>
      <c r="F342">
        <v>2395</v>
      </c>
      <c r="H342">
        <v>17</v>
      </c>
      <c r="L342">
        <v>106</v>
      </c>
      <c r="O342" t="s">
        <v>626</v>
      </c>
      <c r="P342" s="57">
        <v>42877</v>
      </c>
    </row>
    <row r="343" spans="1:16" x14ac:dyDescent="0.2">
      <c r="A343">
        <v>2396</v>
      </c>
      <c r="B343" t="s">
        <v>348</v>
      </c>
      <c r="C343" t="s">
        <v>625</v>
      </c>
      <c r="E343">
        <v>174</v>
      </c>
      <c r="F343">
        <v>2396</v>
      </c>
      <c r="H343">
        <v>17</v>
      </c>
      <c r="L343">
        <v>106</v>
      </c>
      <c r="O343" t="s">
        <v>626</v>
      </c>
      <c r="P343" s="57">
        <v>42877</v>
      </c>
    </row>
    <row r="344" spans="1:16" x14ac:dyDescent="0.2">
      <c r="A344">
        <v>2397</v>
      </c>
      <c r="B344" t="s">
        <v>349</v>
      </c>
      <c r="C344" t="s">
        <v>625</v>
      </c>
      <c r="E344">
        <v>174</v>
      </c>
      <c r="F344">
        <v>2397</v>
      </c>
      <c r="H344">
        <v>17</v>
      </c>
      <c r="L344">
        <v>106</v>
      </c>
      <c r="O344" t="s">
        <v>626</v>
      </c>
      <c r="P344" s="57">
        <v>42877</v>
      </c>
    </row>
    <row r="345" spans="1:16" x14ac:dyDescent="0.2">
      <c r="A345">
        <v>2398</v>
      </c>
      <c r="B345" t="s">
        <v>350</v>
      </c>
      <c r="C345" t="s">
        <v>625</v>
      </c>
      <c r="E345">
        <v>174</v>
      </c>
      <c r="F345">
        <v>2398</v>
      </c>
      <c r="H345">
        <v>17</v>
      </c>
      <c r="L345">
        <v>106</v>
      </c>
      <c r="O345" t="s">
        <v>626</v>
      </c>
      <c r="P345" s="57">
        <v>42877</v>
      </c>
    </row>
    <row r="346" spans="1:16" x14ac:dyDescent="0.2">
      <c r="A346">
        <v>2399</v>
      </c>
      <c r="B346" t="s">
        <v>351</v>
      </c>
      <c r="C346" t="s">
        <v>625</v>
      </c>
      <c r="E346">
        <v>174</v>
      </c>
      <c r="F346">
        <v>2399</v>
      </c>
      <c r="H346">
        <v>17</v>
      </c>
      <c r="L346">
        <v>106</v>
      </c>
      <c r="O346" t="s">
        <v>626</v>
      </c>
      <c r="P346" s="57">
        <v>42877</v>
      </c>
    </row>
    <row r="347" spans="1:16" x14ac:dyDescent="0.2">
      <c r="A347">
        <v>2400</v>
      </c>
      <c r="B347" t="s">
        <v>352</v>
      </c>
      <c r="C347" t="s">
        <v>625</v>
      </c>
      <c r="E347">
        <v>174</v>
      </c>
      <c r="F347">
        <v>2400</v>
      </c>
      <c r="H347">
        <v>17</v>
      </c>
      <c r="L347">
        <v>106</v>
      </c>
      <c r="O347" t="s">
        <v>626</v>
      </c>
      <c r="P347" s="57">
        <v>42877</v>
      </c>
    </row>
    <row r="348" spans="1:16" x14ac:dyDescent="0.2">
      <c r="A348">
        <v>2401</v>
      </c>
      <c r="B348" t="s">
        <v>353</v>
      </c>
      <c r="C348" t="s">
        <v>625</v>
      </c>
      <c r="E348">
        <v>174</v>
      </c>
      <c r="F348">
        <v>2401</v>
      </c>
      <c r="H348">
        <v>17</v>
      </c>
      <c r="L348">
        <v>106</v>
      </c>
      <c r="O348" t="s">
        <v>626</v>
      </c>
      <c r="P348" s="57">
        <v>42877</v>
      </c>
    </row>
    <row r="349" spans="1:16" x14ac:dyDescent="0.2">
      <c r="A349">
        <v>2402</v>
      </c>
      <c r="B349" t="s">
        <v>354</v>
      </c>
      <c r="C349" t="s">
        <v>625</v>
      </c>
      <c r="E349">
        <v>174</v>
      </c>
      <c r="F349">
        <v>2402</v>
      </c>
      <c r="H349">
        <v>17</v>
      </c>
      <c r="L349">
        <v>106</v>
      </c>
      <c r="O349" t="s">
        <v>626</v>
      </c>
      <c r="P349" s="57">
        <v>42877</v>
      </c>
    </row>
    <row r="350" spans="1:16" x14ac:dyDescent="0.2">
      <c r="A350">
        <v>2403</v>
      </c>
      <c r="B350" t="s">
        <v>355</v>
      </c>
      <c r="C350" t="s">
        <v>625</v>
      </c>
      <c r="E350">
        <v>174</v>
      </c>
      <c r="F350">
        <v>2403</v>
      </c>
      <c r="H350">
        <v>17</v>
      </c>
      <c r="L350">
        <v>106</v>
      </c>
      <c r="O350" t="s">
        <v>626</v>
      </c>
      <c r="P350" s="57">
        <v>42877</v>
      </c>
    </row>
    <row r="351" spans="1:16" x14ac:dyDescent="0.2">
      <c r="A351">
        <v>2404</v>
      </c>
      <c r="B351" t="s">
        <v>356</v>
      </c>
      <c r="C351" t="s">
        <v>625</v>
      </c>
      <c r="E351">
        <v>174</v>
      </c>
      <c r="F351">
        <v>2404</v>
      </c>
      <c r="H351">
        <v>17</v>
      </c>
      <c r="L351">
        <v>106</v>
      </c>
      <c r="O351" t="s">
        <v>626</v>
      </c>
      <c r="P351" s="57">
        <v>42877</v>
      </c>
    </row>
    <row r="352" spans="1:16" x14ac:dyDescent="0.2">
      <c r="A352">
        <v>2409</v>
      </c>
      <c r="B352" t="s">
        <v>357</v>
      </c>
      <c r="C352" t="s">
        <v>625</v>
      </c>
      <c r="E352">
        <v>174</v>
      </c>
      <c r="F352">
        <v>2409</v>
      </c>
      <c r="H352">
        <v>17</v>
      </c>
      <c r="L352">
        <v>106</v>
      </c>
      <c r="O352" t="s">
        <v>626</v>
      </c>
      <c r="P352" s="57">
        <v>42877</v>
      </c>
    </row>
    <row r="353" spans="1:16" x14ac:dyDescent="0.2">
      <c r="A353">
        <v>2413</v>
      </c>
      <c r="B353" t="s">
        <v>358</v>
      </c>
      <c r="C353" t="s">
        <v>625</v>
      </c>
      <c r="E353">
        <v>174</v>
      </c>
      <c r="F353">
        <v>2413</v>
      </c>
      <c r="H353">
        <v>17</v>
      </c>
      <c r="L353">
        <v>106</v>
      </c>
      <c r="O353" t="s">
        <v>626</v>
      </c>
      <c r="P353" s="57">
        <v>42877</v>
      </c>
    </row>
    <row r="354" spans="1:16" x14ac:dyDescent="0.2">
      <c r="A354">
        <v>2417</v>
      </c>
      <c r="B354" t="s">
        <v>359</v>
      </c>
      <c r="C354" t="s">
        <v>625</v>
      </c>
      <c r="E354">
        <v>174</v>
      </c>
      <c r="F354">
        <v>2417</v>
      </c>
      <c r="H354">
        <v>17</v>
      </c>
      <c r="L354">
        <v>106</v>
      </c>
      <c r="O354" t="s">
        <v>626</v>
      </c>
      <c r="P354" s="57">
        <v>42877</v>
      </c>
    </row>
    <row r="355" spans="1:16" x14ac:dyDescent="0.2">
      <c r="A355">
        <v>2418</v>
      </c>
      <c r="B355" t="s">
        <v>360</v>
      </c>
      <c r="C355" t="s">
        <v>625</v>
      </c>
      <c r="E355">
        <v>174</v>
      </c>
      <c r="F355">
        <v>2418</v>
      </c>
      <c r="H355">
        <v>17</v>
      </c>
      <c r="L355">
        <v>106</v>
      </c>
      <c r="O355" t="s">
        <v>626</v>
      </c>
      <c r="P355" s="57">
        <v>42877</v>
      </c>
    </row>
    <row r="356" spans="1:16" x14ac:dyDescent="0.2">
      <c r="A356">
        <v>2419</v>
      </c>
      <c r="B356" t="s">
        <v>361</v>
      </c>
      <c r="C356" t="s">
        <v>625</v>
      </c>
      <c r="E356">
        <v>174</v>
      </c>
      <c r="F356">
        <v>2419</v>
      </c>
      <c r="H356">
        <v>17</v>
      </c>
      <c r="L356">
        <v>106</v>
      </c>
      <c r="O356" t="s">
        <v>626</v>
      </c>
      <c r="P356" s="57">
        <v>42877</v>
      </c>
    </row>
    <row r="357" spans="1:16" x14ac:dyDescent="0.2">
      <c r="A357">
        <v>2420</v>
      </c>
      <c r="B357" t="s">
        <v>362</v>
      </c>
      <c r="C357" t="s">
        <v>625</v>
      </c>
      <c r="E357">
        <v>174</v>
      </c>
      <c r="F357">
        <v>2420</v>
      </c>
      <c r="H357">
        <v>17</v>
      </c>
      <c r="L357">
        <v>106</v>
      </c>
      <c r="O357" t="s">
        <v>626</v>
      </c>
      <c r="P357" s="57">
        <v>42877</v>
      </c>
    </row>
    <row r="358" spans="1:16" x14ac:dyDescent="0.2">
      <c r="A358">
        <v>2421</v>
      </c>
      <c r="B358" t="s">
        <v>363</v>
      </c>
      <c r="C358" t="s">
        <v>625</v>
      </c>
      <c r="E358">
        <v>174</v>
      </c>
      <c r="F358">
        <v>2421</v>
      </c>
      <c r="H358">
        <v>17</v>
      </c>
      <c r="L358">
        <v>106</v>
      </c>
      <c r="O358" t="s">
        <v>626</v>
      </c>
      <c r="P358" s="57">
        <v>42877</v>
      </c>
    </row>
    <row r="359" spans="1:16" x14ac:dyDescent="0.2">
      <c r="A359">
        <v>2422</v>
      </c>
      <c r="B359" t="s">
        <v>364</v>
      </c>
      <c r="C359" t="s">
        <v>625</v>
      </c>
      <c r="E359">
        <v>174</v>
      </c>
      <c r="F359">
        <v>2422</v>
      </c>
      <c r="H359">
        <v>17</v>
      </c>
      <c r="L359">
        <v>106</v>
      </c>
      <c r="O359" t="s">
        <v>626</v>
      </c>
      <c r="P359" s="57">
        <v>42877</v>
      </c>
    </row>
    <row r="360" spans="1:16" x14ac:dyDescent="0.2">
      <c r="A360">
        <v>2423</v>
      </c>
      <c r="B360" t="s">
        <v>365</v>
      </c>
      <c r="C360" t="s">
        <v>625</v>
      </c>
      <c r="E360">
        <v>174</v>
      </c>
      <c r="F360">
        <v>2423</v>
      </c>
      <c r="H360">
        <v>17</v>
      </c>
      <c r="L360">
        <v>106</v>
      </c>
      <c r="O360" t="s">
        <v>626</v>
      </c>
      <c r="P360" s="57">
        <v>42877</v>
      </c>
    </row>
    <row r="361" spans="1:16" x14ac:dyDescent="0.2">
      <c r="A361">
        <v>2424</v>
      </c>
      <c r="B361" t="s">
        <v>366</v>
      </c>
      <c r="C361" t="s">
        <v>625</v>
      </c>
      <c r="E361">
        <v>174</v>
      </c>
      <c r="F361">
        <v>2424</v>
      </c>
      <c r="H361">
        <v>17</v>
      </c>
      <c r="L361">
        <v>106</v>
      </c>
      <c r="O361" t="s">
        <v>626</v>
      </c>
      <c r="P361" s="57">
        <v>42877</v>
      </c>
    </row>
    <row r="362" spans="1:16" x14ac:dyDescent="0.2">
      <c r="A362">
        <v>2425</v>
      </c>
      <c r="B362" t="s">
        <v>367</v>
      </c>
      <c r="C362" t="s">
        <v>625</v>
      </c>
      <c r="E362">
        <v>174</v>
      </c>
      <c r="F362">
        <v>2425</v>
      </c>
      <c r="H362">
        <v>17</v>
      </c>
      <c r="L362">
        <v>106</v>
      </c>
      <c r="O362" t="s">
        <v>626</v>
      </c>
      <c r="P362" s="57">
        <v>42877</v>
      </c>
    </row>
    <row r="363" spans="1:16" x14ac:dyDescent="0.2">
      <c r="A363">
        <v>2426</v>
      </c>
      <c r="B363" t="s">
        <v>368</v>
      </c>
      <c r="C363" t="s">
        <v>625</v>
      </c>
      <c r="E363">
        <v>174</v>
      </c>
      <c r="F363">
        <v>2426</v>
      </c>
      <c r="H363">
        <v>17</v>
      </c>
      <c r="L363">
        <v>106</v>
      </c>
      <c r="O363" t="s">
        <v>626</v>
      </c>
      <c r="P363" s="57">
        <v>42877</v>
      </c>
    </row>
    <row r="364" spans="1:16" x14ac:dyDescent="0.2">
      <c r="A364">
        <v>2429</v>
      </c>
      <c r="B364" t="s">
        <v>369</v>
      </c>
      <c r="C364" t="s">
        <v>625</v>
      </c>
      <c r="E364">
        <v>174</v>
      </c>
      <c r="F364">
        <v>2429</v>
      </c>
      <c r="H364">
        <v>17</v>
      </c>
      <c r="L364">
        <v>106</v>
      </c>
      <c r="O364" t="s">
        <v>626</v>
      </c>
      <c r="P364" s="57">
        <v>42877</v>
      </c>
    </row>
    <row r="365" spans="1:16" x14ac:dyDescent="0.2">
      <c r="A365">
        <v>2431</v>
      </c>
      <c r="B365" t="s">
        <v>370</v>
      </c>
      <c r="C365" t="s">
        <v>625</v>
      </c>
      <c r="E365">
        <v>174</v>
      </c>
      <c r="F365">
        <v>2431</v>
      </c>
      <c r="H365">
        <v>17</v>
      </c>
      <c r="L365">
        <v>106</v>
      </c>
      <c r="O365" t="s">
        <v>626</v>
      </c>
      <c r="P365" s="57">
        <v>42877</v>
      </c>
    </row>
    <row r="366" spans="1:16" x14ac:dyDescent="0.2">
      <c r="A366">
        <v>2432</v>
      </c>
      <c r="B366" t="s">
        <v>371</v>
      </c>
      <c r="C366" t="s">
        <v>625</v>
      </c>
      <c r="E366">
        <v>174</v>
      </c>
      <c r="F366">
        <v>2432</v>
      </c>
      <c r="H366">
        <v>17</v>
      </c>
      <c r="L366">
        <v>106</v>
      </c>
      <c r="O366" t="s">
        <v>626</v>
      </c>
      <c r="P366" s="57">
        <v>42877</v>
      </c>
    </row>
    <row r="367" spans="1:16" x14ac:dyDescent="0.2">
      <c r="A367">
        <v>2433</v>
      </c>
      <c r="B367" t="s">
        <v>372</v>
      </c>
      <c r="C367" t="s">
        <v>625</v>
      </c>
      <c r="E367">
        <v>174</v>
      </c>
      <c r="F367">
        <v>2433</v>
      </c>
      <c r="H367">
        <v>17</v>
      </c>
      <c r="L367">
        <v>106</v>
      </c>
      <c r="O367" t="s">
        <v>626</v>
      </c>
      <c r="P367" s="57">
        <v>42877</v>
      </c>
    </row>
    <row r="368" spans="1:16" x14ac:dyDescent="0.2">
      <c r="A368">
        <v>2434</v>
      </c>
      <c r="B368" t="s">
        <v>373</v>
      </c>
      <c r="C368" t="s">
        <v>625</v>
      </c>
      <c r="E368">
        <v>174</v>
      </c>
      <c r="F368">
        <v>2434</v>
      </c>
      <c r="H368">
        <v>17</v>
      </c>
      <c r="L368">
        <v>106</v>
      </c>
      <c r="O368" t="s">
        <v>626</v>
      </c>
      <c r="P368" s="57">
        <v>42877</v>
      </c>
    </row>
    <row r="369" spans="1:16" x14ac:dyDescent="0.2">
      <c r="A369">
        <v>2435</v>
      </c>
      <c r="B369" t="s">
        <v>374</v>
      </c>
      <c r="C369" t="s">
        <v>625</v>
      </c>
      <c r="E369">
        <v>174</v>
      </c>
      <c r="F369">
        <v>2435</v>
      </c>
      <c r="H369">
        <v>17</v>
      </c>
      <c r="L369">
        <v>106</v>
      </c>
      <c r="O369" t="s">
        <v>626</v>
      </c>
      <c r="P369" s="57">
        <v>42877</v>
      </c>
    </row>
    <row r="370" spans="1:16" x14ac:dyDescent="0.2">
      <c r="A370">
        <v>2436</v>
      </c>
      <c r="B370" t="s">
        <v>375</v>
      </c>
      <c r="C370" t="s">
        <v>625</v>
      </c>
      <c r="E370">
        <v>174</v>
      </c>
      <c r="F370">
        <v>2436</v>
      </c>
      <c r="H370">
        <v>17</v>
      </c>
      <c r="L370">
        <v>106</v>
      </c>
      <c r="O370" t="s">
        <v>626</v>
      </c>
      <c r="P370" s="57">
        <v>42877</v>
      </c>
    </row>
    <row r="371" spans="1:16" x14ac:dyDescent="0.2">
      <c r="A371">
        <v>2437</v>
      </c>
      <c r="B371" t="s">
        <v>376</v>
      </c>
      <c r="C371" t="s">
        <v>625</v>
      </c>
      <c r="E371">
        <v>174</v>
      </c>
      <c r="F371">
        <v>2437</v>
      </c>
      <c r="H371">
        <v>17</v>
      </c>
      <c r="L371">
        <v>106</v>
      </c>
      <c r="O371" t="s">
        <v>626</v>
      </c>
      <c r="P371" s="57">
        <v>42877</v>
      </c>
    </row>
    <row r="372" spans="1:16" x14ac:dyDescent="0.2">
      <c r="A372">
        <v>2438</v>
      </c>
      <c r="B372" t="s">
        <v>377</v>
      </c>
      <c r="C372" t="s">
        <v>625</v>
      </c>
      <c r="E372">
        <v>174</v>
      </c>
      <c r="F372">
        <v>2438</v>
      </c>
      <c r="H372">
        <v>17</v>
      </c>
      <c r="L372">
        <v>106</v>
      </c>
      <c r="O372" t="s">
        <v>626</v>
      </c>
      <c r="P372" s="57">
        <v>42877</v>
      </c>
    </row>
    <row r="373" spans="1:16" x14ac:dyDescent="0.2">
      <c r="A373">
        <v>2439</v>
      </c>
      <c r="B373" t="s">
        <v>378</v>
      </c>
      <c r="C373" t="s">
        <v>625</v>
      </c>
      <c r="E373">
        <v>174</v>
      </c>
      <c r="F373">
        <v>2439</v>
      </c>
      <c r="H373">
        <v>17</v>
      </c>
      <c r="L373">
        <v>106</v>
      </c>
      <c r="O373" t="s">
        <v>626</v>
      </c>
      <c r="P373" s="57">
        <v>42877</v>
      </c>
    </row>
    <row r="374" spans="1:16" x14ac:dyDescent="0.2">
      <c r="A374">
        <v>2440</v>
      </c>
      <c r="B374" t="s">
        <v>379</v>
      </c>
      <c r="C374" t="s">
        <v>625</v>
      </c>
      <c r="E374">
        <v>174</v>
      </c>
      <c r="F374">
        <v>2440</v>
      </c>
      <c r="H374">
        <v>17</v>
      </c>
      <c r="L374">
        <v>106</v>
      </c>
      <c r="O374" t="s">
        <v>626</v>
      </c>
      <c r="P374" s="57">
        <v>42877</v>
      </c>
    </row>
    <row r="375" spans="1:16" x14ac:dyDescent="0.2">
      <c r="A375">
        <v>2441</v>
      </c>
      <c r="B375" t="s">
        <v>380</v>
      </c>
      <c r="C375" t="s">
        <v>625</v>
      </c>
      <c r="E375">
        <v>174</v>
      </c>
      <c r="F375">
        <v>2441</v>
      </c>
      <c r="H375">
        <v>17</v>
      </c>
      <c r="L375">
        <v>106</v>
      </c>
      <c r="O375" t="s">
        <v>626</v>
      </c>
      <c r="P375" s="57">
        <v>42877</v>
      </c>
    </row>
    <row r="376" spans="1:16" x14ac:dyDescent="0.2">
      <c r="A376">
        <v>2443</v>
      </c>
      <c r="B376" t="s">
        <v>381</v>
      </c>
      <c r="C376" t="s">
        <v>625</v>
      </c>
      <c r="E376">
        <v>174</v>
      </c>
      <c r="F376">
        <v>2443</v>
      </c>
      <c r="H376">
        <v>17</v>
      </c>
      <c r="L376">
        <v>106</v>
      </c>
      <c r="O376" t="s">
        <v>626</v>
      </c>
      <c r="P376" s="57">
        <v>42877</v>
      </c>
    </row>
    <row r="377" spans="1:16" x14ac:dyDescent="0.2">
      <c r="A377">
        <v>2444</v>
      </c>
      <c r="B377" t="s">
        <v>382</v>
      </c>
      <c r="C377" t="s">
        <v>625</v>
      </c>
      <c r="E377">
        <v>174</v>
      </c>
      <c r="F377">
        <v>2444</v>
      </c>
      <c r="H377">
        <v>17</v>
      </c>
      <c r="L377">
        <v>106</v>
      </c>
      <c r="O377" t="s">
        <v>626</v>
      </c>
      <c r="P377" s="57">
        <v>42877</v>
      </c>
    </row>
    <row r="378" spans="1:16" x14ac:dyDescent="0.2">
      <c r="A378">
        <v>2445</v>
      </c>
      <c r="B378" t="s">
        <v>383</v>
      </c>
      <c r="C378" t="s">
        <v>625</v>
      </c>
      <c r="E378">
        <v>174</v>
      </c>
      <c r="F378">
        <v>2445</v>
      </c>
      <c r="H378">
        <v>17</v>
      </c>
      <c r="L378">
        <v>106</v>
      </c>
      <c r="O378" t="s">
        <v>626</v>
      </c>
      <c r="P378" s="57">
        <v>42877</v>
      </c>
    </row>
    <row r="379" spans="1:16" x14ac:dyDescent="0.2">
      <c r="A379">
        <v>2446</v>
      </c>
      <c r="B379" t="s">
        <v>384</v>
      </c>
      <c r="C379" t="s">
        <v>625</v>
      </c>
      <c r="E379">
        <v>174</v>
      </c>
      <c r="F379">
        <v>2446</v>
      </c>
      <c r="H379">
        <v>17</v>
      </c>
      <c r="L379">
        <v>106</v>
      </c>
      <c r="O379" t="s">
        <v>626</v>
      </c>
      <c r="P379" s="57">
        <v>42877</v>
      </c>
    </row>
    <row r="380" spans="1:16" x14ac:dyDescent="0.2">
      <c r="A380">
        <v>2447</v>
      </c>
      <c r="B380" t="s">
        <v>385</v>
      </c>
      <c r="C380" t="s">
        <v>625</v>
      </c>
      <c r="E380">
        <v>174</v>
      </c>
      <c r="F380">
        <v>2447</v>
      </c>
      <c r="H380">
        <v>17</v>
      </c>
      <c r="L380">
        <v>106</v>
      </c>
      <c r="O380" t="s">
        <v>626</v>
      </c>
      <c r="P380" s="57">
        <v>42877</v>
      </c>
    </row>
    <row r="381" spans="1:16" x14ac:dyDescent="0.2">
      <c r="A381">
        <v>2448</v>
      </c>
      <c r="B381" t="s">
        <v>386</v>
      </c>
      <c r="C381" t="s">
        <v>625</v>
      </c>
      <c r="E381">
        <v>174</v>
      </c>
      <c r="F381">
        <v>2448</v>
      </c>
      <c r="H381">
        <v>17</v>
      </c>
      <c r="L381">
        <v>106</v>
      </c>
      <c r="O381" t="s">
        <v>626</v>
      </c>
      <c r="P381" s="57">
        <v>42877</v>
      </c>
    </row>
    <row r="382" spans="1:16" x14ac:dyDescent="0.2">
      <c r="A382">
        <v>2449</v>
      </c>
      <c r="B382" t="s">
        <v>387</v>
      </c>
      <c r="C382" t="s">
        <v>625</v>
      </c>
      <c r="E382">
        <v>174</v>
      </c>
      <c r="F382">
        <v>2449</v>
      </c>
      <c r="H382">
        <v>17</v>
      </c>
      <c r="L382">
        <v>106</v>
      </c>
      <c r="O382" t="s">
        <v>626</v>
      </c>
      <c r="P382" s="57">
        <v>42877</v>
      </c>
    </row>
    <row r="383" spans="1:16" x14ac:dyDescent="0.2">
      <c r="A383">
        <v>2450</v>
      </c>
      <c r="B383" t="s">
        <v>388</v>
      </c>
      <c r="C383" t="s">
        <v>625</v>
      </c>
      <c r="E383">
        <v>174</v>
      </c>
      <c r="F383">
        <v>2450</v>
      </c>
      <c r="H383">
        <v>17</v>
      </c>
      <c r="L383">
        <v>106</v>
      </c>
      <c r="O383" t="s">
        <v>626</v>
      </c>
      <c r="P383" s="57">
        <v>42877</v>
      </c>
    </row>
    <row r="384" spans="1:16" x14ac:dyDescent="0.2">
      <c r="A384">
        <v>2451</v>
      </c>
      <c r="B384" t="s">
        <v>389</v>
      </c>
      <c r="C384" t="s">
        <v>625</v>
      </c>
      <c r="E384">
        <v>174</v>
      </c>
      <c r="F384">
        <v>2451</v>
      </c>
      <c r="H384">
        <v>17</v>
      </c>
      <c r="L384">
        <v>106</v>
      </c>
      <c r="O384" t="s">
        <v>626</v>
      </c>
      <c r="P384" s="57">
        <v>42877</v>
      </c>
    </row>
    <row r="385" spans="1:16" x14ac:dyDescent="0.2">
      <c r="A385">
        <v>2452</v>
      </c>
      <c r="B385" t="s">
        <v>390</v>
      </c>
      <c r="C385" t="s">
        <v>625</v>
      </c>
      <c r="E385">
        <v>174</v>
      </c>
      <c r="F385">
        <v>2452</v>
      </c>
      <c r="H385">
        <v>17</v>
      </c>
      <c r="L385">
        <v>106</v>
      </c>
      <c r="O385" t="s">
        <v>626</v>
      </c>
      <c r="P385" s="57">
        <v>42877</v>
      </c>
    </row>
    <row r="386" spans="1:16" x14ac:dyDescent="0.2">
      <c r="A386">
        <v>2454</v>
      </c>
      <c r="B386" t="s">
        <v>391</v>
      </c>
      <c r="C386" t="s">
        <v>625</v>
      </c>
      <c r="E386">
        <v>174</v>
      </c>
      <c r="F386">
        <v>2454</v>
      </c>
      <c r="H386">
        <v>17</v>
      </c>
      <c r="L386">
        <v>106</v>
      </c>
      <c r="O386" t="s">
        <v>626</v>
      </c>
      <c r="P386" s="57">
        <v>42877</v>
      </c>
    </row>
    <row r="387" spans="1:16" x14ac:dyDescent="0.2">
      <c r="A387">
        <v>2456</v>
      </c>
      <c r="B387" t="s">
        <v>392</v>
      </c>
      <c r="C387" t="s">
        <v>625</v>
      </c>
      <c r="E387">
        <v>174</v>
      </c>
      <c r="F387">
        <v>2456</v>
      </c>
      <c r="H387">
        <v>17</v>
      </c>
      <c r="L387">
        <v>106</v>
      </c>
      <c r="O387" t="s">
        <v>626</v>
      </c>
      <c r="P387" s="57">
        <v>42877</v>
      </c>
    </row>
    <row r="388" spans="1:16" x14ac:dyDescent="0.2">
      <c r="A388">
        <v>2457</v>
      </c>
      <c r="B388" t="s">
        <v>393</v>
      </c>
      <c r="C388" t="s">
        <v>625</v>
      </c>
      <c r="E388">
        <v>174</v>
      </c>
      <c r="F388">
        <v>2457</v>
      </c>
      <c r="H388">
        <v>17</v>
      </c>
      <c r="L388">
        <v>106</v>
      </c>
      <c r="O388" t="s">
        <v>626</v>
      </c>
      <c r="P388" s="57">
        <v>42877</v>
      </c>
    </row>
    <row r="389" spans="1:16" x14ac:dyDescent="0.2">
      <c r="A389">
        <v>2459</v>
      </c>
      <c r="B389" t="s">
        <v>394</v>
      </c>
      <c r="C389" t="s">
        <v>625</v>
      </c>
      <c r="E389">
        <v>174</v>
      </c>
      <c r="F389">
        <v>2459</v>
      </c>
      <c r="H389">
        <v>17</v>
      </c>
      <c r="L389">
        <v>106</v>
      </c>
      <c r="O389" t="s">
        <v>626</v>
      </c>
      <c r="P389" s="57">
        <v>42877</v>
      </c>
    </row>
    <row r="390" spans="1:16" x14ac:dyDescent="0.2">
      <c r="A390">
        <v>2460</v>
      </c>
      <c r="B390" t="s">
        <v>395</v>
      </c>
      <c r="C390" t="s">
        <v>625</v>
      </c>
      <c r="E390">
        <v>174</v>
      </c>
      <c r="F390">
        <v>2460</v>
      </c>
      <c r="H390">
        <v>17</v>
      </c>
      <c r="L390">
        <v>106</v>
      </c>
      <c r="O390" t="s">
        <v>626</v>
      </c>
      <c r="P390" s="57">
        <v>42877</v>
      </c>
    </row>
    <row r="391" spans="1:16" x14ac:dyDescent="0.2">
      <c r="A391">
        <v>2461</v>
      </c>
      <c r="B391" t="s">
        <v>396</v>
      </c>
      <c r="C391" t="s">
        <v>625</v>
      </c>
      <c r="E391">
        <v>174</v>
      </c>
      <c r="F391">
        <v>2461</v>
      </c>
      <c r="H391">
        <v>17</v>
      </c>
      <c r="L391">
        <v>106</v>
      </c>
      <c r="O391" t="s">
        <v>626</v>
      </c>
      <c r="P391" s="57">
        <v>42877</v>
      </c>
    </row>
    <row r="392" spans="1:16" x14ac:dyDescent="0.2">
      <c r="A392">
        <v>2462</v>
      </c>
      <c r="B392" t="s">
        <v>397</v>
      </c>
      <c r="C392" t="s">
        <v>625</v>
      </c>
      <c r="E392">
        <v>174</v>
      </c>
      <c r="F392">
        <v>2462</v>
      </c>
      <c r="H392">
        <v>17</v>
      </c>
      <c r="L392">
        <v>106</v>
      </c>
      <c r="O392" t="s">
        <v>626</v>
      </c>
      <c r="P392" s="57">
        <v>42877</v>
      </c>
    </row>
    <row r="393" spans="1:16" x14ac:dyDescent="0.2">
      <c r="A393">
        <v>2463</v>
      </c>
      <c r="B393" t="s">
        <v>398</v>
      </c>
      <c r="C393" t="s">
        <v>625</v>
      </c>
      <c r="E393">
        <v>174</v>
      </c>
      <c r="F393">
        <v>2463</v>
      </c>
      <c r="H393">
        <v>17</v>
      </c>
      <c r="L393">
        <v>106</v>
      </c>
      <c r="O393" t="s">
        <v>626</v>
      </c>
      <c r="P393" s="57">
        <v>42877</v>
      </c>
    </row>
    <row r="394" spans="1:16" x14ac:dyDescent="0.2">
      <c r="A394">
        <v>2464</v>
      </c>
      <c r="B394" t="s">
        <v>399</v>
      </c>
      <c r="C394" t="s">
        <v>625</v>
      </c>
      <c r="E394">
        <v>174</v>
      </c>
      <c r="F394">
        <v>2464</v>
      </c>
      <c r="H394">
        <v>17</v>
      </c>
      <c r="L394">
        <v>106</v>
      </c>
      <c r="O394" t="s">
        <v>626</v>
      </c>
      <c r="P394" s="57">
        <v>42877</v>
      </c>
    </row>
    <row r="395" spans="1:16" x14ac:dyDescent="0.2">
      <c r="A395">
        <v>2465</v>
      </c>
      <c r="B395" t="s">
        <v>400</v>
      </c>
      <c r="C395" t="s">
        <v>625</v>
      </c>
      <c r="E395">
        <v>174</v>
      </c>
      <c r="F395">
        <v>2465</v>
      </c>
      <c r="H395">
        <v>17</v>
      </c>
      <c r="L395">
        <v>106</v>
      </c>
      <c r="O395" t="s">
        <v>626</v>
      </c>
      <c r="P395" s="57">
        <v>42877</v>
      </c>
    </row>
    <row r="396" spans="1:16" x14ac:dyDescent="0.2">
      <c r="A396">
        <v>2466</v>
      </c>
      <c r="B396" t="s">
        <v>401</v>
      </c>
      <c r="C396" t="s">
        <v>625</v>
      </c>
      <c r="E396">
        <v>174</v>
      </c>
      <c r="F396">
        <v>2466</v>
      </c>
      <c r="H396">
        <v>17</v>
      </c>
      <c r="L396">
        <v>106</v>
      </c>
      <c r="O396" t="s">
        <v>626</v>
      </c>
      <c r="P396" s="57">
        <v>42877</v>
      </c>
    </row>
    <row r="397" spans="1:16" x14ac:dyDescent="0.2">
      <c r="A397">
        <v>2467</v>
      </c>
      <c r="B397" t="s">
        <v>402</v>
      </c>
      <c r="C397" t="s">
        <v>625</v>
      </c>
      <c r="E397">
        <v>174</v>
      </c>
      <c r="F397">
        <v>2467</v>
      </c>
      <c r="H397">
        <v>17</v>
      </c>
      <c r="L397">
        <v>106</v>
      </c>
      <c r="O397" t="s">
        <v>626</v>
      </c>
      <c r="P397" s="57">
        <v>42877</v>
      </c>
    </row>
    <row r="398" spans="1:16" x14ac:dyDescent="0.2">
      <c r="A398">
        <v>2468</v>
      </c>
      <c r="B398" t="s">
        <v>403</v>
      </c>
      <c r="C398" t="s">
        <v>625</v>
      </c>
      <c r="E398">
        <v>174</v>
      </c>
      <c r="F398">
        <v>2468</v>
      </c>
      <c r="H398">
        <v>17</v>
      </c>
      <c r="L398">
        <v>106</v>
      </c>
      <c r="O398" t="s">
        <v>626</v>
      </c>
      <c r="P398" s="57">
        <v>42877</v>
      </c>
    </row>
    <row r="399" spans="1:16" x14ac:dyDescent="0.2">
      <c r="A399">
        <v>2469</v>
      </c>
      <c r="B399" t="s">
        <v>404</v>
      </c>
      <c r="C399" t="s">
        <v>625</v>
      </c>
      <c r="E399">
        <v>174</v>
      </c>
      <c r="F399">
        <v>2469</v>
      </c>
      <c r="H399">
        <v>17</v>
      </c>
      <c r="L399">
        <v>106</v>
      </c>
      <c r="O399" t="s">
        <v>626</v>
      </c>
      <c r="P399" s="57">
        <v>42877</v>
      </c>
    </row>
    <row r="400" spans="1:16" x14ac:dyDescent="0.2">
      <c r="A400">
        <v>2470</v>
      </c>
      <c r="B400" t="s">
        <v>405</v>
      </c>
      <c r="C400" t="s">
        <v>625</v>
      </c>
      <c r="E400">
        <v>174</v>
      </c>
      <c r="F400">
        <v>2470</v>
      </c>
      <c r="H400">
        <v>17</v>
      </c>
      <c r="L400">
        <v>106</v>
      </c>
      <c r="O400" t="s">
        <v>626</v>
      </c>
      <c r="P400" s="57">
        <v>42877</v>
      </c>
    </row>
    <row r="401" spans="1:16" x14ac:dyDescent="0.2">
      <c r="A401">
        <v>2471</v>
      </c>
      <c r="B401" t="s">
        <v>406</v>
      </c>
      <c r="C401" t="s">
        <v>625</v>
      </c>
      <c r="E401">
        <v>174</v>
      </c>
      <c r="F401">
        <v>2471</v>
      </c>
      <c r="H401">
        <v>17</v>
      </c>
      <c r="L401">
        <v>106</v>
      </c>
      <c r="O401" t="s">
        <v>626</v>
      </c>
      <c r="P401" s="57">
        <v>42877</v>
      </c>
    </row>
    <row r="402" spans="1:16" x14ac:dyDescent="0.2">
      <c r="A402">
        <v>2472</v>
      </c>
      <c r="B402" t="s">
        <v>407</v>
      </c>
      <c r="C402" t="s">
        <v>625</v>
      </c>
      <c r="E402">
        <v>174</v>
      </c>
      <c r="F402">
        <v>2472</v>
      </c>
      <c r="H402">
        <v>17</v>
      </c>
      <c r="L402">
        <v>106</v>
      </c>
      <c r="O402" t="s">
        <v>626</v>
      </c>
      <c r="P402" s="57">
        <v>42877</v>
      </c>
    </row>
    <row r="403" spans="1:16" x14ac:dyDescent="0.2">
      <c r="A403">
        <v>2473</v>
      </c>
      <c r="B403" t="s">
        <v>306</v>
      </c>
      <c r="C403" t="s">
        <v>625</v>
      </c>
      <c r="E403">
        <v>174</v>
      </c>
      <c r="F403">
        <v>2473</v>
      </c>
      <c r="H403">
        <v>17</v>
      </c>
      <c r="L403">
        <v>106</v>
      </c>
      <c r="O403" t="s">
        <v>626</v>
      </c>
      <c r="P403" s="57">
        <v>42877</v>
      </c>
    </row>
    <row r="404" spans="1:16" x14ac:dyDescent="0.2">
      <c r="A404">
        <v>2474</v>
      </c>
      <c r="B404" t="s">
        <v>408</v>
      </c>
      <c r="C404" t="s">
        <v>625</v>
      </c>
      <c r="E404">
        <v>174</v>
      </c>
      <c r="F404">
        <v>2474</v>
      </c>
      <c r="H404">
        <v>17</v>
      </c>
      <c r="L404">
        <v>106</v>
      </c>
      <c r="O404" t="s">
        <v>626</v>
      </c>
      <c r="P404" s="57">
        <v>42877</v>
      </c>
    </row>
    <row r="405" spans="1:16" x14ac:dyDescent="0.2">
      <c r="A405">
        <v>2475</v>
      </c>
      <c r="B405" t="s">
        <v>409</v>
      </c>
      <c r="C405" t="s">
        <v>625</v>
      </c>
      <c r="E405">
        <v>174</v>
      </c>
      <c r="F405">
        <v>2475</v>
      </c>
      <c r="H405">
        <v>17</v>
      </c>
      <c r="L405">
        <v>106</v>
      </c>
      <c r="O405" t="s">
        <v>626</v>
      </c>
      <c r="P405" s="57">
        <v>42877</v>
      </c>
    </row>
    <row r="406" spans="1:16" x14ac:dyDescent="0.2">
      <c r="A406">
        <v>2476</v>
      </c>
      <c r="B406" t="s">
        <v>410</v>
      </c>
      <c r="C406" t="s">
        <v>625</v>
      </c>
      <c r="E406">
        <v>174</v>
      </c>
      <c r="F406">
        <v>2476</v>
      </c>
      <c r="H406">
        <v>17</v>
      </c>
      <c r="L406">
        <v>106</v>
      </c>
      <c r="O406" t="s">
        <v>626</v>
      </c>
      <c r="P406" s="57">
        <v>42877</v>
      </c>
    </row>
    <row r="407" spans="1:16" x14ac:dyDescent="0.2">
      <c r="A407">
        <v>2477</v>
      </c>
      <c r="B407" t="s">
        <v>411</v>
      </c>
      <c r="C407" t="s">
        <v>625</v>
      </c>
      <c r="E407">
        <v>174</v>
      </c>
      <c r="F407">
        <v>2477</v>
      </c>
      <c r="H407">
        <v>17</v>
      </c>
      <c r="L407">
        <v>106</v>
      </c>
      <c r="O407" t="s">
        <v>626</v>
      </c>
      <c r="P407" s="57">
        <v>42877</v>
      </c>
    </row>
    <row r="408" spans="1:16" x14ac:dyDescent="0.2">
      <c r="A408">
        <v>2478</v>
      </c>
      <c r="B408" t="s">
        <v>412</v>
      </c>
      <c r="C408" t="s">
        <v>625</v>
      </c>
      <c r="E408">
        <v>174</v>
      </c>
      <c r="F408">
        <v>2478</v>
      </c>
      <c r="H408">
        <v>17</v>
      </c>
      <c r="L408">
        <v>106</v>
      </c>
      <c r="O408" t="s">
        <v>626</v>
      </c>
      <c r="P408" s="57">
        <v>42877</v>
      </c>
    </row>
    <row r="409" spans="1:16" x14ac:dyDescent="0.2">
      <c r="A409">
        <v>2479</v>
      </c>
      <c r="B409" t="s">
        <v>413</v>
      </c>
      <c r="C409" t="s">
        <v>625</v>
      </c>
      <c r="E409">
        <v>174</v>
      </c>
      <c r="F409">
        <v>2479</v>
      </c>
      <c r="H409">
        <v>17</v>
      </c>
      <c r="L409">
        <v>106</v>
      </c>
      <c r="O409" t="s">
        <v>626</v>
      </c>
      <c r="P409" s="57">
        <v>42877</v>
      </c>
    </row>
    <row r="410" spans="1:16" x14ac:dyDescent="0.2">
      <c r="A410">
        <v>2480</v>
      </c>
      <c r="B410" t="s">
        <v>414</v>
      </c>
      <c r="C410" t="s">
        <v>625</v>
      </c>
      <c r="E410">
        <v>174</v>
      </c>
      <c r="F410">
        <v>2480</v>
      </c>
      <c r="H410">
        <v>17</v>
      </c>
      <c r="L410">
        <v>106</v>
      </c>
      <c r="O410" t="s">
        <v>626</v>
      </c>
      <c r="P410" s="57">
        <v>42877</v>
      </c>
    </row>
    <row r="411" spans="1:16" x14ac:dyDescent="0.2">
      <c r="A411">
        <v>2481</v>
      </c>
      <c r="B411" t="s">
        <v>415</v>
      </c>
      <c r="C411" t="s">
        <v>625</v>
      </c>
      <c r="E411">
        <v>174</v>
      </c>
      <c r="F411">
        <v>2481</v>
      </c>
      <c r="H411">
        <v>17</v>
      </c>
      <c r="L411">
        <v>106</v>
      </c>
      <c r="O411" t="s">
        <v>626</v>
      </c>
      <c r="P411" s="57">
        <v>42877</v>
      </c>
    </row>
    <row r="412" spans="1:16" x14ac:dyDescent="0.2">
      <c r="A412">
        <v>2482</v>
      </c>
      <c r="B412" t="s">
        <v>416</v>
      </c>
      <c r="C412" t="s">
        <v>625</v>
      </c>
      <c r="E412">
        <v>174</v>
      </c>
      <c r="F412">
        <v>2482</v>
      </c>
      <c r="H412">
        <v>17</v>
      </c>
      <c r="L412">
        <v>106</v>
      </c>
      <c r="O412" t="s">
        <v>626</v>
      </c>
      <c r="P412" s="57">
        <v>42877</v>
      </c>
    </row>
    <row r="413" spans="1:16" x14ac:dyDescent="0.2">
      <c r="A413">
        <v>2483</v>
      </c>
      <c r="B413" t="s">
        <v>417</v>
      </c>
      <c r="C413" t="s">
        <v>625</v>
      </c>
      <c r="E413">
        <v>174</v>
      </c>
      <c r="F413">
        <v>2483</v>
      </c>
      <c r="H413">
        <v>17</v>
      </c>
      <c r="L413">
        <v>106</v>
      </c>
      <c r="O413" t="s">
        <v>626</v>
      </c>
      <c r="P413" s="57">
        <v>42877</v>
      </c>
    </row>
    <row r="414" spans="1:16" x14ac:dyDescent="0.2">
      <c r="A414">
        <v>2484</v>
      </c>
      <c r="B414" t="s">
        <v>418</v>
      </c>
      <c r="C414" t="s">
        <v>625</v>
      </c>
      <c r="E414">
        <v>174</v>
      </c>
      <c r="F414">
        <v>2484</v>
      </c>
      <c r="H414">
        <v>17</v>
      </c>
      <c r="L414">
        <v>106</v>
      </c>
      <c r="O414" t="s">
        <v>626</v>
      </c>
      <c r="P414" s="57">
        <v>42877</v>
      </c>
    </row>
    <row r="415" spans="1:16" x14ac:dyDescent="0.2">
      <c r="A415">
        <v>2485</v>
      </c>
      <c r="B415" t="s">
        <v>419</v>
      </c>
      <c r="C415" t="s">
        <v>625</v>
      </c>
      <c r="E415">
        <v>174</v>
      </c>
      <c r="F415">
        <v>2485</v>
      </c>
      <c r="H415">
        <v>17</v>
      </c>
      <c r="L415">
        <v>106</v>
      </c>
      <c r="O415" t="s">
        <v>626</v>
      </c>
      <c r="P415" s="57">
        <v>42877</v>
      </c>
    </row>
    <row r="416" spans="1:16" x14ac:dyDescent="0.2">
      <c r="A416">
        <v>2486</v>
      </c>
      <c r="B416" t="s">
        <v>420</v>
      </c>
      <c r="C416" t="s">
        <v>625</v>
      </c>
      <c r="E416">
        <v>174</v>
      </c>
      <c r="F416">
        <v>2486</v>
      </c>
      <c r="H416">
        <v>17</v>
      </c>
      <c r="L416">
        <v>106</v>
      </c>
      <c r="O416" t="s">
        <v>626</v>
      </c>
      <c r="P416" s="57">
        <v>42877</v>
      </c>
    </row>
    <row r="417" spans="1:16" x14ac:dyDescent="0.2">
      <c r="A417">
        <v>2487</v>
      </c>
      <c r="B417" t="s">
        <v>421</v>
      </c>
      <c r="C417" t="s">
        <v>625</v>
      </c>
      <c r="E417">
        <v>174</v>
      </c>
      <c r="F417">
        <v>2487</v>
      </c>
      <c r="H417">
        <v>17</v>
      </c>
      <c r="L417">
        <v>106</v>
      </c>
      <c r="O417" t="s">
        <v>626</v>
      </c>
      <c r="P417" s="57">
        <v>43004</v>
      </c>
    </row>
    <row r="418" spans="1:16" x14ac:dyDescent="0.2">
      <c r="A418">
        <v>2488</v>
      </c>
      <c r="B418" t="s">
        <v>422</v>
      </c>
      <c r="C418" t="s">
        <v>625</v>
      </c>
      <c r="E418">
        <v>174</v>
      </c>
      <c r="F418">
        <v>2488</v>
      </c>
      <c r="H418">
        <v>17</v>
      </c>
      <c r="L418">
        <v>106</v>
      </c>
      <c r="O418" t="s">
        <v>626</v>
      </c>
      <c r="P418" s="57">
        <v>43004</v>
      </c>
    </row>
    <row r="419" spans="1:16" x14ac:dyDescent="0.2">
      <c r="A419">
        <v>2489</v>
      </c>
      <c r="B419" t="s">
        <v>423</v>
      </c>
      <c r="C419" t="s">
        <v>625</v>
      </c>
      <c r="E419">
        <v>174</v>
      </c>
      <c r="F419">
        <v>2489</v>
      </c>
      <c r="H419">
        <v>17</v>
      </c>
      <c r="L419">
        <v>106</v>
      </c>
      <c r="O419" t="s">
        <v>626</v>
      </c>
      <c r="P419" s="57">
        <v>43004</v>
      </c>
    </row>
    <row r="420" spans="1:16" x14ac:dyDescent="0.2">
      <c r="A420">
        <v>2490</v>
      </c>
      <c r="B420" t="s">
        <v>424</v>
      </c>
      <c r="C420" t="s">
        <v>625</v>
      </c>
      <c r="E420">
        <v>174</v>
      </c>
      <c r="F420">
        <v>2490</v>
      </c>
      <c r="H420">
        <v>17</v>
      </c>
      <c r="L420">
        <v>106</v>
      </c>
      <c r="O420" t="s">
        <v>626</v>
      </c>
      <c r="P420" s="57">
        <v>43004</v>
      </c>
    </row>
    <row r="421" spans="1:16" x14ac:dyDescent="0.2">
      <c r="A421">
        <v>2491</v>
      </c>
      <c r="B421" t="s">
        <v>425</v>
      </c>
      <c r="C421" t="s">
        <v>625</v>
      </c>
      <c r="E421">
        <v>174</v>
      </c>
      <c r="F421">
        <v>2491</v>
      </c>
      <c r="H421">
        <v>17</v>
      </c>
      <c r="L421">
        <v>106</v>
      </c>
      <c r="O421" t="s">
        <v>626</v>
      </c>
      <c r="P421" s="57">
        <v>43004</v>
      </c>
    </row>
    <row r="422" spans="1:16" x14ac:dyDescent="0.2">
      <c r="A422">
        <v>2492</v>
      </c>
      <c r="B422" t="s">
        <v>426</v>
      </c>
      <c r="C422" t="s">
        <v>625</v>
      </c>
      <c r="E422">
        <v>174</v>
      </c>
      <c r="F422">
        <v>2492</v>
      </c>
      <c r="H422">
        <v>17</v>
      </c>
      <c r="L422">
        <v>106</v>
      </c>
      <c r="O422" t="s">
        <v>626</v>
      </c>
      <c r="P422" s="57">
        <v>43004</v>
      </c>
    </row>
    <row r="423" spans="1:16" x14ac:dyDescent="0.2">
      <c r="A423">
        <v>2493</v>
      </c>
      <c r="B423" t="s">
        <v>427</v>
      </c>
      <c r="C423" t="s">
        <v>625</v>
      </c>
      <c r="E423">
        <v>174</v>
      </c>
      <c r="F423">
        <v>2493</v>
      </c>
      <c r="H423">
        <v>17</v>
      </c>
      <c r="L423">
        <v>106</v>
      </c>
      <c r="O423" t="s">
        <v>626</v>
      </c>
      <c r="P423" s="57">
        <v>43004</v>
      </c>
    </row>
    <row r="424" spans="1:16" x14ac:dyDescent="0.2">
      <c r="A424">
        <v>2494</v>
      </c>
      <c r="B424" t="s">
        <v>428</v>
      </c>
      <c r="C424" t="s">
        <v>625</v>
      </c>
      <c r="E424">
        <v>174</v>
      </c>
      <c r="F424">
        <v>2494</v>
      </c>
      <c r="H424">
        <v>17</v>
      </c>
      <c r="L424">
        <v>106</v>
      </c>
      <c r="O424" t="s">
        <v>626</v>
      </c>
      <c r="P424" s="57">
        <v>43004</v>
      </c>
    </row>
    <row r="425" spans="1:16" x14ac:dyDescent="0.2">
      <c r="A425">
        <v>2495</v>
      </c>
      <c r="B425" t="s">
        <v>429</v>
      </c>
      <c r="C425" t="s">
        <v>625</v>
      </c>
      <c r="E425">
        <v>174</v>
      </c>
      <c r="F425">
        <v>2495</v>
      </c>
      <c r="H425">
        <v>17</v>
      </c>
      <c r="L425">
        <v>106</v>
      </c>
      <c r="O425" t="s">
        <v>626</v>
      </c>
      <c r="P425" s="57">
        <v>43004</v>
      </c>
    </row>
    <row r="426" spans="1:16" x14ac:dyDescent="0.2">
      <c r="A426">
        <v>2496</v>
      </c>
      <c r="B426" t="s">
        <v>430</v>
      </c>
      <c r="C426" t="s">
        <v>625</v>
      </c>
      <c r="E426">
        <v>174</v>
      </c>
      <c r="F426">
        <v>2496</v>
      </c>
      <c r="H426">
        <v>17</v>
      </c>
      <c r="L426">
        <v>106</v>
      </c>
      <c r="O426" t="s">
        <v>626</v>
      </c>
      <c r="P426" s="57">
        <v>43004</v>
      </c>
    </row>
    <row r="427" spans="1:16" x14ac:dyDescent="0.2">
      <c r="A427">
        <v>2497</v>
      </c>
      <c r="B427" t="s">
        <v>431</v>
      </c>
      <c r="C427" t="s">
        <v>625</v>
      </c>
      <c r="E427">
        <v>174</v>
      </c>
      <c r="F427">
        <v>2497</v>
      </c>
      <c r="H427">
        <v>17</v>
      </c>
      <c r="L427">
        <v>106</v>
      </c>
      <c r="O427" t="s">
        <v>626</v>
      </c>
      <c r="P427" s="57">
        <v>43004</v>
      </c>
    </row>
    <row r="428" spans="1:16" x14ac:dyDescent="0.2">
      <c r="A428">
        <v>2498</v>
      </c>
      <c r="B428" t="s">
        <v>432</v>
      </c>
      <c r="C428" t="s">
        <v>625</v>
      </c>
      <c r="E428">
        <v>174</v>
      </c>
      <c r="F428">
        <v>2498</v>
      </c>
      <c r="H428">
        <v>17</v>
      </c>
      <c r="L428">
        <v>106</v>
      </c>
      <c r="O428" t="s">
        <v>626</v>
      </c>
      <c r="P428" s="57">
        <v>43004</v>
      </c>
    </row>
    <row r="429" spans="1:16" x14ac:dyDescent="0.2">
      <c r="A429">
        <v>2499</v>
      </c>
      <c r="B429" t="s">
        <v>433</v>
      </c>
      <c r="C429" t="s">
        <v>625</v>
      </c>
      <c r="E429">
        <v>174</v>
      </c>
      <c r="F429">
        <v>2499</v>
      </c>
      <c r="H429">
        <v>17</v>
      </c>
      <c r="L429">
        <v>106</v>
      </c>
      <c r="O429" t="s">
        <v>626</v>
      </c>
      <c r="P429" s="57">
        <v>43040</v>
      </c>
    </row>
    <row r="430" spans="1:16" x14ac:dyDescent="0.2">
      <c r="A430">
        <v>2500</v>
      </c>
      <c r="B430" t="s">
        <v>434</v>
      </c>
      <c r="C430" t="s">
        <v>625</v>
      </c>
      <c r="E430">
        <v>174</v>
      </c>
      <c r="F430">
        <v>2500</v>
      </c>
      <c r="H430">
        <v>17</v>
      </c>
      <c r="L430">
        <v>106</v>
      </c>
      <c r="O430" t="s">
        <v>626</v>
      </c>
      <c r="P430" s="57">
        <v>43040</v>
      </c>
    </row>
    <row r="431" spans="1:16" x14ac:dyDescent="0.2">
      <c r="A431">
        <v>2501</v>
      </c>
      <c r="B431" t="s">
        <v>435</v>
      </c>
      <c r="C431" t="s">
        <v>625</v>
      </c>
      <c r="E431">
        <v>174</v>
      </c>
      <c r="F431">
        <v>2501</v>
      </c>
      <c r="H431">
        <v>17</v>
      </c>
      <c r="L431">
        <v>106</v>
      </c>
      <c r="O431" t="s">
        <v>626</v>
      </c>
      <c r="P431" s="57">
        <v>43124</v>
      </c>
    </row>
    <row r="432" spans="1:16" x14ac:dyDescent="0.2">
      <c r="A432">
        <v>2502</v>
      </c>
      <c r="B432" t="s">
        <v>436</v>
      </c>
      <c r="C432" t="s">
        <v>625</v>
      </c>
      <c r="E432">
        <v>174</v>
      </c>
      <c r="F432">
        <v>2502</v>
      </c>
      <c r="H432">
        <v>17</v>
      </c>
      <c r="L432">
        <v>106</v>
      </c>
      <c r="O432" t="s">
        <v>626</v>
      </c>
      <c r="P432" s="57">
        <v>43124</v>
      </c>
    </row>
    <row r="433" spans="1:16" x14ac:dyDescent="0.2">
      <c r="A433">
        <v>2503</v>
      </c>
      <c r="B433" t="s">
        <v>437</v>
      </c>
      <c r="C433" t="s">
        <v>625</v>
      </c>
      <c r="E433">
        <v>174</v>
      </c>
      <c r="F433">
        <v>2503</v>
      </c>
      <c r="H433">
        <v>17</v>
      </c>
      <c r="L433">
        <v>106</v>
      </c>
      <c r="O433" t="s">
        <v>626</v>
      </c>
      <c r="P433" s="57">
        <v>43115</v>
      </c>
    </row>
    <row r="434" spans="1:16" x14ac:dyDescent="0.2">
      <c r="A434">
        <v>2504</v>
      </c>
      <c r="B434" t="s">
        <v>438</v>
      </c>
      <c r="C434" t="s">
        <v>625</v>
      </c>
      <c r="E434">
        <v>174</v>
      </c>
      <c r="F434">
        <v>2504</v>
      </c>
      <c r="H434">
        <v>17</v>
      </c>
      <c r="L434">
        <v>106</v>
      </c>
      <c r="O434" t="s">
        <v>626</v>
      </c>
      <c r="P434" s="57">
        <v>43115</v>
      </c>
    </row>
    <row r="435" spans="1:16" x14ac:dyDescent="0.2">
      <c r="A435">
        <v>2505</v>
      </c>
      <c r="B435" t="s">
        <v>439</v>
      </c>
      <c r="C435" t="s">
        <v>625</v>
      </c>
      <c r="E435">
        <v>174</v>
      </c>
      <c r="F435">
        <v>2505</v>
      </c>
      <c r="H435">
        <v>17</v>
      </c>
      <c r="L435">
        <v>106</v>
      </c>
      <c r="O435" t="s">
        <v>626</v>
      </c>
      <c r="P435" s="57">
        <v>43115</v>
      </c>
    </row>
    <row r="436" spans="1:16" x14ac:dyDescent="0.2">
      <c r="A436">
        <v>2506</v>
      </c>
      <c r="B436" t="s">
        <v>440</v>
      </c>
      <c r="C436" t="s">
        <v>625</v>
      </c>
      <c r="E436">
        <v>174</v>
      </c>
      <c r="F436">
        <v>2506</v>
      </c>
      <c r="H436">
        <v>17</v>
      </c>
      <c r="L436">
        <v>106</v>
      </c>
      <c r="O436" t="s">
        <v>626</v>
      </c>
      <c r="P436" s="57">
        <v>43115</v>
      </c>
    </row>
    <row r="437" spans="1:16" x14ac:dyDescent="0.2">
      <c r="A437">
        <v>2507</v>
      </c>
      <c r="B437" t="s">
        <v>441</v>
      </c>
      <c r="C437" t="s">
        <v>625</v>
      </c>
      <c r="E437">
        <v>174</v>
      </c>
      <c r="F437">
        <v>2507</v>
      </c>
      <c r="H437">
        <v>17</v>
      </c>
      <c r="L437">
        <v>106</v>
      </c>
      <c r="O437" t="s">
        <v>626</v>
      </c>
      <c r="P437" s="57">
        <v>43115</v>
      </c>
    </row>
    <row r="438" spans="1:16" x14ac:dyDescent="0.2">
      <c r="A438">
        <v>2508</v>
      </c>
      <c r="B438" t="s">
        <v>442</v>
      </c>
      <c r="C438" t="s">
        <v>625</v>
      </c>
      <c r="E438">
        <v>174</v>
      </c>
      <c r="F438">
        <v>2508</v>
      </c>
      <c r="H438">
        <v>17</v>
      </c>
      <c r="L438">
        <v>106</v>
      </c>
      <c r="O438" t="s">
        <v>626</v>
      </c>
      <c r="P438" s="57">
        <v>43115</v>
      </c>
    </row>
    <row r="439" spans="1:16" x14ac:dyDescent="0.2">
      <c r="A439">
        <v>2509</v>
      </c>
      <c r="B439" t="s">
        <v>443</v>
      </c>
      <c r="C439" t="s">
        <v>625</v>
      </c>
      <c r="E439">
        <v>174</v>
      </c>
      <c r="F439">
        <v>2509</v>
      </c>
      <c r="H439">
        <v>17</v>
      </c>
      <c r="L439">
        <v>106</v>
      </c>
      <c r="O439" t="s">
        <v>626</v>
      </c>
      <c r="P439" s="57">
        <v>43115</v>
      </c>
    </row>
    <row r="440" spans="1:16" x14ac:dyDescent="0.2">
      <c r="A440">
        <v>2510</v>
      </c>
      <c r="B440" t="s">
        <v>444</v>
      </c>
      <c r="C440" t="s">
        <v>625</v>
      </c>
      <c r="E440">
        <v>174</v>
      </c>
      <c r="F440">
        <v>2510</v>
      </c>
      <c r="H440">
        <v>17</v>
      </c>
      <c r="L440">
        <v>106</v>
      </c>
      <c r="O440" t="s">
        <v>626</v>
      </c>
      <c r="P440" s="57">
        <v>43115</v>
      </c>
    </row>
    <row r="441" spans="1:16" x14ac:dyDescent="0.2">
      <c r="A441">
        <v>2511</v>
      </c>
      <c r="B441" t="s">
        <v>445</v>
      </c>
      <c r="C441" t="s">
        <v>625</v>
      </c>
      <c r="E441">
        <v>174</v>
      </c>
      <c r="F441">
        <v>2511</v>
      </c>
      <c r="H441">
        <v>17</v>
      </c>
      <c r="L441">
        <v>106</v>
      </c>
      <c r="O441" t="s">
        <v>626</v>
      </c>
      <c r="P441" s="57">
        <v>43115</v>
      </c>
    </row>
    <row r="442" spans="1:16" x14ac:dyDescent="0.2">
      <c r="A442">
        <v>2512</v>
      </c>
      <c r="B442" t="s">
        <v>446</v>
      </c>
      <c r="C442" t="s">
        <v>625</v>
      </c>
      <c r="E442">
        <v>174</v>
      </c>
      <c r="F442">
        <v>2512</v>
      </c>
      <c r="H442">
        <v>17</v>
      </c>
      <c r="L442">
        <v>106</v>
      </c>
      <c r="O442" t="s">
        <v>626</v>
      </c>
      <c r="P442" s="57">
        <v>43124</v>
      </c>
    </row>
    <row r="443" spans="1:16" x14ac:dyDescent="0.2">
      <c r="A443">
        <v>2513</v>
      </c>
      <c r="B443" t="s">
        <v>447</v>
      </c>
      <c r="C443" t="s">
        <v>625</v>
      </c>
      <c r="E443">
        <v>174</v>
      </c>
      <c r="F443">
        <v>2513</v>
      </c>
      <c r="H443">
        <v>17</v>
      </c>
      <c r="L443">
        <v>106</v>
      </c>
      <c r="O443" t="s">
        <v>626</v>
      </c>
      <c r="P443" s="57">
        <v>43124</v>
      </c>
    </row>
    <row r="444" spans="1:16" x14ac:dyDescent="0.2">
      <c r="A444">
        <v>2514</v>
      </c>
      <c r="B444" t="s">
        <v>448</v>
      </c>
      <c r="C444" t="s">
        <v>625</v>
      </c>
      <c r="E444">
        <v>174</v>
      </c>
      <c r="F444">
        <v>2514</v>
      </c>
      <c r="H444">
        <v>17</v>
      </c>
      <c r="L444">
        <v>106</v>
      </c>
      <c r="O444" t="s">
        <v>626</v>
      </c>
      <c r="P444" s="57">
        <v>43124</v>
      </c>
    </row>
    <row r="445" spans="1:16" x14ac:dyDescent="0.2">
      <c r="A445">
        <v>2515</v>
      </c>
      <c r="B445" t="s">
        <v>449</v>
      </c>
      <c r="C445" t="s">
        <v>625</v>
      </c>
      <c r="E445">
        <v>174</v>
      </c>
      <c r="F445">
        <v>2515</v>
      </c>
      <c r="H445">
        <v>17</v>
      </c>
      <c r="L445">
        <v>106</v>
      </c>
      <c r="O445" t="s">
        <v>626</v>
      </c>
      <c r="P445" s="57">
        <v>43126</v>
      </c>
    </row>
    <row r="446" spans="1:16" x14ac:dyDescent="0.2">
      <c r="A446">
        <v>2516</v>
      </c>
      <c r="B446" t="s">
        <v>450</v>
      </c>
      <c r="C446" t="s">
        <v>625</v>
      </c>
      <c r="E446">
        <v>174</v>
      </c>
      <c r="F446">
        <v>2516</v>
      </c>
      <c r="H446">
        <v>17</v>
      </c>
      <c r="L446">
        <v>106</v>
      </c>
      <c r="O446" t="s">
        <v>626</v>
      </c>
      <c r="P446" s="57">
        <v>43126</v>
      </c>
    </row>
    <row r="447" spans="1:16" x14ac:dyDescent="0.2">
      <c r="A447">
        <v>2517</v>
      </c>
      <c r="B447" t="s">
        <v>451</v>
      </c>
      <c r="C447" t="s">
        <v>625</v>
      </c>
      <c r="E447">
        <v>174</v>
      </c>
      <c r="F447">
        <v>2517</v>
      </c>
      <c r="H447">
        <v>17</v>
      </c>
      <c r="L447">
        <v>106</v>
      </c>
      <c r="O447" t="s">
        <v>626</v>
      </c>
      <c r="P447" s="57">
        <v>43126</v>
      </c>
    </row>
    <row r="448" spans="1:16" x14ac:dyDescent="0.2">
      <c r="A448">
        <v>2518</v>
      </c>
      <c r="B448" t="s">
        <v>452</v>
      </c>
      <c r="C448" t="s">
        <v>625</v>
      </c>
      <c r="E448">
        <v>174</v>
      </c>
      <c r="F448">
        <v>2518</v>
      </c>
      <c r="H448">
        <v>17</v>
      </c>
      <c r="L448">
        <v>106</v>
      </c>
      <c r="O448" t="s">
        <v>626</v>
      </c>
      <c r="P448" s="57">
        <v>43131</v>
      </c>
    </row>
    <row r="449" spans="1:16" x14ac:dyDescent="0.2">
      <c r="A449">
        <v>2519</v>
      </c>
      <c r="B449" t="s">
        <v>453</v>
      </c>
      <c r="C449" t="s">
        <v>625</v>
      </c>
      <c r="E449">
        <v>174</v>
      </c>
      <c r="F449">
        <v>2519</v>
      </c>
      <c r="H449">
        <v>17</v>
      </c>
      <c r="L449">
        <v>106</v>
      </c>
      <c r="O449" t="s">
        <v>626</v>
      </c>
      <c r="P449" s="57">
        <v>43131</v>
      </c>
    </row>
    <row r="450" spans="1:16" x14ac:dyDescent="0.2">
      <c r="A450">
        <v>2520</v>
      </c>
      <c r="B450" t="s">
        <v>454</v>
      </c>
      <c r="C450" t="s">
        <v>625</v>
      </c>
      <c r="E450">
        <v>174</v>
      </c>
      <c r="F450">
        <v>2520</v>
      </c>
      <c r="H450">
        <v>17</v>
      </c>
      <c r="L450">
        <v>106</v>
      </c>
      <c r="O450" t="s">
        <v>626</v>
      </c>
      <c r="P450" s="57">
        <v>43131</v>
      </c>
    </row>
    <row r="451" spans="1:16" x14ac:dyDescent="0.2">
      <c r="A451">
        <v>2521</v>
      </c>
      <c r="B451" t="s">
        <v>455</v>
      </c>
      <c r="C451" t="s">
        <v>625</v>
      </c>
      <c r="E451">
        <v>174</v>
      </c>
      <c r="F451">
        <v>2521</v>
      </c>
      <c r="H451">
        <v>17</v>
      </c>
      <c r="L451">
        <v>106</v>
      </c>
      <c r="O451" t="s">
        <v>626</v>
      </c>
      <c r="P451" s="57">
        <v>43131</v>
      </c>
    </row>
    <row r="452" spans="1:16" x14ac:dyDescent="0.2">
      <c r="A452">
        <v>2522</v>
      </c>
      <c r="B452" t="s">
        <v>456</v>
      </c>
      <c r="C452" t="s">
        <v>625</v>
      </c>
      <c r="E452">
        <v>174</v>
      </c>
      <c r="F452">
        <v>2522</v>
      </c>
      <c r="H452">
        <v>17</v>
      </c>
      <c r="L452">
        <v>106</v>
      </c>
      <c r="O452" t="s">
        <v>626</v>
      </c>
      <c r="P452" s="57">
        <v>43131</v>
      </c>
    </row>
    <row r="453" spans="1:16" x14ac:dyDescent="0.2">
      <c r="A453">
        <v>2523</v>
      </c>
      <c r="B453" t="s">
        <v>457</v>
      </c>
      <c r="C453" t="s">
        <v>625</v>
      </c>
      <c r="E453">
        <v>174</v>
      </c>
      <c r="F453">
        <v>2523</v>
      </c>
      <c r="H453">
        <v>17</v>
      </c>
      <c r="L453">
        <v>106</v>
      </c>
      <c r="O453" t="s">
        <v>626</v>
      </c>
      <c r="P453" s="57">
        <v>43131</v>
      </c>
    </row>
    <row r="454" spans="1:16" x14ac:dyDescent="0.2">
      <c r="A454">
        <v>2524</v>
      </c>
      <c r="B454" t="s">
        <v>458</v>
      </c>
      <c r="C454" t="s">
        <v>625</v>
      </c>
      <c r="E454">
        <v>174</v>
      </c>
      <c r="F454">
        <v>2524</v>
      </c>
      <c r="H454">
        <v>17</v>
      </c>
      <c r="L454">
        <v>106</v>
      </c>
      <c r="O454" t="s">
        <v>626</v>
      </c>
      <c r="P454" s="57">
        <v>43131</v>
      </c>
    </row>
    <row r="455" spans="1:16" x14ac:dyDescent="0.2">
      <c r="A455">
        <v>2525</v>
      </c>
      <c r="B455" t="s">
        <v>459</v>
      </c>
      <c r="C455" t="s">
        <v>625</v>
      </c>
      <c r="E455">
        <v>174</v>
      </c>
      <c r="F455">
        <v>2525</v>
      </c>
      <c r="H455">
        <v>17</v>
      </c>
      <c r="L455">
        <v>106</v>
      </c>
      <c r="O455" t="s">
        <v>626</v>
      </c>
      <c r="P455" s="57">
        <v>43131</v>
      </c>
    </row>
    <row r="456" spans="1:16" x14ac:dyDescent="0.2">
      <c r="A456">
        <v>2526</v>
      </c>
      <c r="B456" t="s">
        <v>460</v>
      </c>
      <c r="C456" t="s">
        <v>625</v>
      </c>
      <c r="E456">
        <v>174</v>
      </c>
      <c r="F456">
        <v>2526</v>
      </c>
      <c r="H456">
        <v>17</v>
      </c>
      <c r="L456">
        <v>106</v>
      </c>
      <c r="O456" t="s">
        <v>626</v>
      </c>
      <c r="P456" s="57">
        <v>43131</v>
      </c>
    </row>
    <row r="457" spans="1:16" x14ac:dyDescent="0.2">
      <c r="A457">
        <v>2527</v>
      </c>
      <c r="B457" t="s">
        <v>461</v>
      </c>
      <c r="C457" t="s">
        <v>625</v>
      </c>
      <c r="E457">
        <v>174</v>
      </c>
      <c r="F457">
        <v>2527</v>
      </c>
      <c r="H457">
        <v>17</v>
      </c>
      <c r="L457">
        <v>106</v>
      </c>
      <c r="O457" t="s">
        <v>626</v>
      </c>
      <c r="P457" s="57">
        <v>43131</v>
      </c>
    </row>
    <row r="458" spans="1:16" x14ac:dyDescent="0.2">
      <c r="A458">
        <v>2528</v>
      </c>
      <c r="B458" t="s">
        <v>462</v>
      </c>
      <c r="C458" t="s">
        <v>625</v>
      </c>
      <c r="E458">
        <v>174</v>
      </c>
      <c r="F458">
        <v>2528</v>
      </c>
      <c r="H458">
        <v>17</v>
      </c>
      <c r="L458">
        <v>106</v>
      </c>
      <c r="O458" t="s">
        <v>626</v>
      </c>
      <c r="P458" s="57">
        <v>43131</v>
      </c>
    </row>
    <row r="459" spans="1:16" x14ac:dyDescent="0.2">
      <c r="A459">
        <v>2529</v>
      </c>
      <c r="B459" t="s">
        <v>463</v>
      </c>
      <c r="C459" t="s">
        <v>625</v>
      </c>
      <c r="E459">
        <v>174</v>
      </c>
      <c r="F459">
        <v>2529</v>
      </c>
      <c r="H459">
        <v>17</v>
      </c>
      <c r="L459">
        <v>106</v>
      </c>
      <c r="O459" t="s">
        <v>626</v>
      </c>
      <c r="P459" s="57">
        <v>43131</v>
      </c>
    </row>
    <row r="460" spans="1:16" x14ac:dyDescent="0.2">
      <c r="A460">
        <v>2530</v>
      </c>
      <c r="B460" t="s">
        <v>464</v>
      </c>
      <c r="C460" t="s">
        <v>625</v>
      </c>
      <c r="E460">
        <v>174</v>
      </c>
      <c r="F460">
        <v>2530</v>
      </c>
      <c r="H460">
        <v>17</v>
      </c>
      <c r="L460">
        <v>106</v>
      </c>
      <c r="O460" t="s">
        <v>626</v>
      </c>
      <c r="P460" s="57">
        <v>43131</v>
      </c>
    </row>
    <row r="461" spans="1:16" x14ac:dyDescent="0.2">
      <c r="A461">
        <v>2531</v>
      </c>
      <c r="B461" t="s">
        <v>465</v>
      </c>
      <c r="C461" t="s">
        <v>625</v>
      </c>
      <c r="E461">
        <v>174</v>
      </c>
      <c r="F461">
        <v>2531</v>
      </c>
      <c r="H461">
        <v>17</v>
      </c>
      <c r="L461">
        <v>106</v>
      </c>
      <c r="O461" t="s">
        <v>626</v>
      </c>
      <c r="P461" s="57">
        <v>43131</v>
      </c>
    </row>
    <row r="462" spans="1:16" x14ac:dyDescent="0.2">
      <c r="A462">
        <v>2532</v>
      </c>
      <c r="B462" t="s">
        <v>466</v>
      </c>
      <c r="C462" t="s">
        <v>625</v>
      </c>
      <c r="E462">
        <v>174</v>
      </c>
      <c r="F462">
        <v>2532</v>
      </c>
      <c r="H462">
        <v>17</v>
      </c>
      <c r="L462">
        <v>106</v>
      </c>
      <c r="O462" t="s">
        <v>626</v>
      </c>
      <c r="P462" s="57">
        <v>43131</v>
      </c>
    </row>
    <row r="463" spans="1:16" x14ac:dyDescent="0.2">
      <c r="A463">
        <v>2533</v>
      </c>
      <c r="B463" t="s">
        <v>467</v>
      </c>
      <c r="C463" t="s">
        <v>625</v>
      </c>
      <c r="E463">
        <v>174</v>
      </c>
      <c r="F463">
        <v>2533</v>
      </c>
      <c r="H463">
        <v>17</v>
      </c>
      <c r="L463">
        <v>106</v>
      </c>
      <c r="O463" t="s">
        <v>626</v>
      </c>
      <c r="P463" s="57">
        <v>43131</v>
      </c>
    </row>
    <row r="464" spans="1:16" x14ac:dyDescent="0.2">
      <c r="A464">
        <v>2534</v>
      </c>
      <c r="B464" t="s">
        <v>468</v>
      </c>
      <c r="C464" t="s">
        <v>625</v>
      </c>
      <c r="E464">
        <v>174</v>
      </c>
      <c r="F464">
        <v>2534</v>
      </c>
      <c r="H464">
        <v>17</v>
      </c>
      <c r="L464">
        <v>106</v>
      </c>
      <c r="O464" t="s">
        <v>626</v>
      </c>
      <c r="P464" s="57">
        <v>43131</v>
      </c>
    </row>
    <row r="465" spans="1:16" x14ac:dyDescent="0.2">
      <c r="A465">
        <v>2535</v>
      </c>
      <c r="B465" t="s">
        <v>469</v>
      </c>
      <c r="C465" t="s">
        <v>625</v>
      </c>
      <c r="E465">
        <v>174</v>
      </c>
      <c r="F465">
        <v>2535</v>
      </c>
      <c r="H465">
        <v>17</v>
      </c>
      <c r="L465">
        <v>106</v>
      </c>
      <c r="O465" t="s">
        <v>626</v>
      </c>
      <c r="P465" s="57">
        <v>43131</v>
      </c>
    </row>
    <row r="466" spans="1:16" x14ac:dyDescent="0.2">
      <c r="A466">
        <v>2536</v>
      </c>
      <c r="B466" t="s">
        <v>470</v>
      </c>
      <c r="C466" t="s">
        <v>625</v>
      </c>
      <c r="E466">
        <v>174</v>
      </c>
      <c r="F466">
        <v>2536</v>
      </c>
      <c r="H466">
        <v>17</v>
      </c>
      <c r="L466">
        <v>106</v>
      </c>
      <c r="O466" t="s">
        <v>626</v>
      </c>
      <c r="P466" s="57">
        <v>43131</v>
      </c>
    </row>
    <row r="467" spans="1:16" x14ac:dyDescent="0.2">
      <c r="A467">
        <v>2537</v>
      </c>
      <c r="B467" t="s">
        <v>471</v>
      </c>
      <c r="C467" t="s">
        <v>625</v>
      </c>
      <c r="E467">
        <v>174</v>
      </c>
      <c r="F467">
        <v>2537</v>
      </c>
      <c r="H467">
        <v>17</v>
      </c>
      <c r="L467">
        <v>106</v>
      </c>
      <c r="O467" t="s">
        <v>626</v>
      </c>
      <c r="P467" s="57">
        <v>43131</v>
      </c>
    </row>
    <row r="468" spans="1:16" x14ac:dyDescent="0.2">
      <c r="A468">
        <v>2538</v>
      </c>
      <c r="B468" t="s">
        <v>472</v>
      </c>
      <c r="C468" t="s">
        <v>625</v>
      </c>
      <c r="E468">
        <v>174</v>
      </c>
      <c r="F468">
        <v>2538</v>
      </c>
      <c r="H468">
        <v>17</v>
      </c>
      <c r="L468">
        <v>106</v>
      </c>
      <c r="O468" t="s">
        <v>626</v>
      </c>
      <c r="P468" s="57">
        <v>43131</v>
      </c>
    </row>
    <row r="469" spans="1:16" x14ac:dyDescent="0.2">
      <c r="A469">
        <v>2539</v>
      </c>
      <c r="B469" t="s">
        <v>473</v>
      </c>
      <c r="C469" t="s">
        <v>625</v>
      </c>
      <c r="E469">
        <v>174</v>
      </c>
      <c r="F469">
        <v>2539</v>
      </c>
      <c r="H469">
        <v>17</v>
      </c>
      <c r="L469">
        <v>106</v>
      </c>
      <c r="O469" t="s">
        <v>626</v>
      </c>
      <c r="P469" s="57">
        <v>43131</v>
      </c>
    </row>
    <row r="470" spans="1:16" x14ac:dyDescent="0.2">
      <c r="A470">
        <v>2540</v>
      </c>
      <c r="B470" t="s">
        <v>474</v>
      </c>
      <c r="C470" t="s">
        <v>625</v>
      </c>
      <c r="E470">
        <v>174</v>
      </c>
      <c r="F470">
        <v>2540</v>
      </c>
      <c r="H470">
        <v>17</v>
      </c>
      <c r="L470">
        <v>106</v>
      </c>
      <c r="O470" t="s">
        <v>626</v>
      </c>
      <c r="P470" s="57">
        <v>43131</v>
      </c>
    </row>
    <row r="471" spans="1:16" x14ac:dyDescent="0.2">
      <c r="A471">
        <v>2541</v>
      </c>
      <c r="B471" t="s">
        <v>475</v>
      </c>
      <c r="C471" t="s">
        <v>625</v>
      </c>
      <c r="E471">
        <v>174</v>
      </c>
      <c r="F471">
        <v>2541</v>
      </c>
      <c r="H471">
        <v>17</v>
      </c>
      <c r="K471">
        <v>172</v>
      </c>
      <c r="L471">
        <v>106</v>
      </c>
      <c r="O471" t="s">
        <v>626</v>
      </c>
      <c r="P471" s="57">
        <v>43131</v>
      </c>
    </row>
    <row r="472" spans="1:16" x14ac:dyDescent="0.2">
      <c r="A472">
        <v>2542</v>
      </c>
      <c r="B472" t="s">
        <v>476</v>
      </c>
      <c r="C472" t="s">
        <v>625</v>
      </c>
      <c r="E472">
        <v>174</v>
      </c>
      <c r="F472">
        <v>2542</v>
      </c>
      <c r="H472">
        <v>17</v>
      </c>
      <c r="K472">
        <v>172</v>
      </c>
      <c r="L472">
        <v>106</v>
      </c>
      <c r="O472" t="s">
        <v>626</v>
      </c>
      <c r="P472" s="57">
        <v>43131</v>
      </c>
    </row>
    <row r="473" spans="1:16" x14ac:dyDescent="0.2">
      <c r="A473">
        <v>2543</v>
      </c>
      <c r="B473" t="s">
        <v>477</v>
      </c>
      <c r="C473" t="s">
        <v>625</v>
      </c>
      <c r="E473">
        <v>174</v>
      </c>
      <c r="F473">
        <v>2543</v>
      </c>
      <c r="H473">
        <v>17</v>
      </c>
      <c r="K473">
        <v>172</v>
      </c>
      <c r="L473">
        <v>106</v>
      </c>
      <c r="O473" t="s">
        <v>626</v>
      </c>
      <c r="P473" s="57">
        <v>43131</v>
      </c>
    </row>
    <row r="474" spans="1:16" x14ac:dyDescent="0.2">
      <c r="A474">
        <v>2544</v>
      </c>
      <c r="B474" t="s">
        <v>602</v>
      </c>
      <c r="C474" t="s">
        <v>625</v>
      </c>
      <c r="E474">
        <v>174</v>
      </c>
      <c r="F474">
        <v>2544</v>
      </c>
      <c r="H474">
        <v>17</v>
      </c>
      <c r="K474">
        <v>172</v>
      </c>
      <c r="L474">
        <v>106</v>
      </c>
      <c r="O474" t="s">
        <v>626</v>
      </c>
      <c r="P474" s="57">
        <v>43144</v>
      </c>
    </row>
    <row r="475" spans="1:16" x14ac:dyDescent="0.2">
      <c r="A475">
        <v>2545</v>
      </c>
      <c r="B475" t="s">
        <v>685</v>
      </c>
      <c r="C475" t="s">
        <v>625</v>
      </c>
      <c r="E475">
        <v>174</v>
      </c>
      <c r="F475">
        <v>2545</v>
      </c>
      <c r="H475">
        <v>17</v>
      </c>
      <c r="K475">
        <v>172</v>
      </c>
      <c r="L475">
        <v>106</v>
      </c>
      <c r="O475" t="s">
        <v>626</v>
      </c>
      <c r="P475" s="57">
        <v>43874</v>
      </c>
    </row>
    <row r="476" spans="1:16" x14ac:dyDescent="0.2">
      <c r="A476">
        <v>2546</v>
      </c>
      <c r="B476" t="s">
        <v>686</v>
      </c>
      <c r="C476" t="s">
        <v>625</v>
      </c>
      <c r="E476">
        <v>174</v>
      </c>
      <c r="F476">
        <v>2546</v>
      </c>
      <c r="H476">
        <v>17</v>
      </c>
      <c r="K476">
        <v>172</v>
      </c>
      <c r="L476">
        <v>106</v>
      </c>
      <c r="O476" t="s">
        <v>626</v>
      </c>
      <c r="P476" s="57">
        <v>43874</v>
      </c>
    </row>
    <row r="477" spans="1:16" x14ac:dyDescent="0.2">
      <c r="A477">
        <v>2547</v>
      </c>
      <c r="B477" t="s">
        <v>687</v>
      </c>
      <c r="C477" t="s">
        <v>625</v>
      </c>
      <c r="E477">
        <v>174</v>
      </c>
      <c r="F477">
        <v>2547</v>
      </c>
      <c r="H477">
        <v>17</v>
      </c>
      <c r="L477">
        <v>106</v>
      </c>
      <c r="O477" t="s">
        <v>626</v>
      </c>
      <c r="P477" s="57">
        <v>43874</v>
      </c>
    </row>
    <row r="478" spans="1:16" x14ac:dyDescent="0.2">
      <c r="A478">
        <v>2548</v>
      </c>
      <c r="B478" t="s">
        <v>688</v>
      </c>
      <c r="C478" t="s">
        <v>625</v>
      </c>
      <c r="E478">
        <v>174</v>
      </c>
      <c r="F478">
        <v>2548</v>
      </c>
      <c r="H478">
        <v>17</v>
      </c>
      <c r="K478">
        <v>172</v>
      </c>
      <c r="L478">
        <v>106</v>
      </c>
      <c r="O478" t="s">
        <v>626</v>
      </c>
      <c r="P478" s="57">
        <v>43579</v>
      </c>
    </row>
    <row r="479" spans="1:16" x14ac:dyDescent="0.2">
      <c r="A479">
        <v>2549</v>
      </c>
      <c r="B479" t="s">
        <v>689</v>
      </c>
      <c r="C479" t="s">
        <v>625</v>
      </c>
      <c r="E479">
        <v>174</v>
      </c>
      <c r="F479">
        <v>2549</v>
      </c>
      <c r="H479">
        <v>17</v>
      </c>
      <c r="K479">
        <v>172</v>
      </c>
      <c r="L479">
        <v>106</v>
      </c>
      <c r="O479" t="s">
        <v>626</v>
      </c>
      <c r="P479" s="57">
        <v>43579</v>
      </c>
    </row>
    <row r="480" spans="1:16" x14ac:dyDescent="0.2">
      <c r="A480">
        <v>2550</v>
      </c>
      <c r="B480" t="s">
        <v>690</v>
      </c>
      <c r="C480" t="s">
        <v>625</v>
      </c>
      <c r="E480">
        <v>174</v>
      </c>
      <c r="F480">
        <v>2550</v>
      </c>
      <c r="H480">
        <v>17</v>
      </c>
      <c r="K480">
        <v>172</v>
      </c>
      <c r="L480">
        <v>106</v>
      </c>
      <c r="O480" t="s">
        <v>626</v>
      </c>
      <c r="P480" s="57">
        <v>43579</v>
      </c>
    </row>
    <row r="481" spans="1:16" x14ac:dyDescent="0.2">
      <c r="A481">
        <v>2551</v>
      </c>
      <c r="B481" t="s">
        <v>691</v>
      </c>
      <c r="C481" t="s">
        <v>625</v>
      </c>
      <c r="E481">
        <v>174</v>
      </c>
      <c r="F481">
        <v>2551</v>
      </c>
      <c r="H481">
        <v>17</v>
      </c>
      <c r="K481">
        <v>172</v>
      </c>
      <c r="L481">
        <v>106</v>
      </c>
      <c r="O481" t="s">
        <v>626</v>
      </c>
      <c r="P481" s="57">
        <v>43579</v>
      </c>
    </row>
    <row r="482" spans="1:16" x14ac:dyDescent="0.2">
      <c r="A482">
        <v>2552</v>
      </c>
      <c r="B482" t="s">
        <v>692</v>
      </c>
      <c r="C482" t="s">
        <v>625</v>
      </c>
      <c r="E482">
        <v>174</v>
      </c>
      <c r="F482">
        <v>2552</v>
      </c>
      <c r="H482">
        <v>17</v>
      </c>
      <c r="K482">
        <v>172</v>
      </c>
      <c r="L482">
        <v>106</v>
      </c>
      <c r="O482" t="s">
        <v>626</v>
      </c>
      <c r="P482" s="57">
        <v>43579</v>
      </c>
    </row>
    <row r="483" spans="1:16" x14ac:dyDescent="0.2">
      <c r="A483">
        <v>2553</v>
      </c>
      <c r="B483" t="s">
        <v>733</v>
      </c>
      <c r="C483" t="s">
        <v>625</v>
      </c>
      <c r="E483">
        <v>174</v>
      </c>
      <c r="F483">
        <v>2553</v>
      </c>
      <c r="H483">
        <v>17</v>
      </c>
      <c r="K483">
        <v>172</v>
      </c>
      <c r="L483">
        <v>106</v>
      </c>
      <c r="O483" t="s">
        <v>626</v>
      </c>
      <c r="P483" s="57">
        <v>43846</v>
      </c>
    </row>
    <row r="484" spans="1:16" x14ac:dyDescent="0.2">
      <c r="A484">
        <v>2554</v>
      </c>
      <c r="B484" t="s">
        <v>734</v>
      </c>
      <c r="C484" t="s">
        <v>625</v>
      </c>
      <c r="E484">
        <v>174</v>
      </c>
      <c r="F484">
        <v>2554</v>
      </c>
      <c r="H484">
        <v>17</v>
      </c>
      <c r="K484">
        <v>172</v>
      </c>
      <c r="L484">
        <v>106</v>
      </c>
      <c r="O484" t="s">
        <v>626</v>
      </c>
      <c r="P484" s="57">
        <v>43846</v>
      </c>
    </row>
    <row r="485" spans="1:16" x14ac:dyDescent="0.2">
      <c r="A485">
        <v>2555</v>
      </c>
      <c r="B485" t="s">
        <v>735</v>
      </c>
      <c r="C485" t="s">
        <v>625</v>
      </c>
      <c r="E485">
        <v>174</v>
      </c>
      <c r="F485">
        <v>2555</v>
      </c>
      <c r="H485">
        <v>17</v>
      </c>
      <c r="K485">
        <v>172</v>
      </c>
      <c r="L485">
        <v>106</v>
      </c>
      <c r="O485" t="s">
        <v>626</v>
      </c>
      <c r="P485" s="57">
        <v>43846</v>
      </c>
    </row>
    <row r="486" spans="1:16" x14ac:dyDescent="0.2">
      <c r="A486">
        <v>2556</v>
      </c>
      <c r="B486" t="s">
        <v>736</v>
      </c>
      <c r="C486" t="s">
        <v>625</v>
      </c>
      <c r="E486">
        <v>174</v>
      </c>
      <c r="F486">
        <v>2556</v>
      </c>
      <c r="H486">
        <v>17</v>
      </c>
      <c r="K486">
        <v>172</v>
      </c>
      <c r="L486">
        <v>106</v>
      </c>
      <c r="O486" t="s">
        <v>626</v>
      </c>
      <c r="P486" s="57">
        <v>43846</v>
      </c>
    </row>
    <row r="487" spans="1:16" x14ac:dyDescent="0.2">
      <c r="A487">
        <v>2557</v>
      </c>
      <c r="B487" t="s">
        <v>737</v>
      </c>
      <c r="C487" t="s">
        <v>625</v>
      </c>
      <c r="E487">
        <v>174</v>
      </c>
      <c r="F487">
        <v>2557</v>
      </c>
      <c r="H487">
        <v>17</v>
      </c>
      <c r="K487">
        <v>172</v>
      </c>
      <c r="L487">
        <v>106</v>
      </c>
      <c r="O487" t="s">
        <v>626</v>
      </c>
      <c r="P487" s="57">
        <v>43846</v>
      </c>
    </row>
    <row r="488" spans="1:16" x14ac:dyDescent="0.2">
      <c r="A488">
        <v>2558</v>
      </c>
      <c r="B488" t="s">
        <v>738</v>
      </c>
      <c r="C488" t="s">
        <v>625</v>
      </c>
      <c r="E488">
        <v>174</v>
      </c>
      <c r="F488">
        <v>2558</v>
      </c>
      <c r="H488">
        <v>17</v>
      </c>
      <c r="K488">
        <v>172</v>
      </c>
      <c r="L488">
        <v>106</v>
      </c>
      <c r="O488" t="s">
        <v>626</v>
      </c>
      <c r="P488" s="57">
        <v>43846</v>
      </c>
    </row>
    <row r="489" spans="1:16" x14ac:dyDescent="0.2">
      <c r="A489">
        <v>2559</v>
      </c>
      <c r="B489" t="s">
        <v>739</v>
      </c>
      <c r="C489" t="s">
        <v>625</v>
      </c>
      <c r="E489">
        <v>174</v>
      </c>
      <c r="F489">
        <v>2559</v>
      </c>
      <c r="H489">
        <v>17</v>
      </c>
      <c r="K489">
        <v>172</v>
      </c>
      <c r="L489">
        <v>106</v>
      </c>
      <c r="O489" t="s">
        <v>626</v>
      </c>
      <c r="P489" s="57">
        <v>43846</v>
      </c>
    </row>
    <row r="490" spans="1:16" x14ac:dyDescent="0.2">
      <c r="A490">
        <v>2560</v>
      </c>
      <c r="B490" t="s">
        <v>740</v>
      </c>
      <c r="C490" t="s">
        <v>625</v>
      </c>
      <c r="E490">
        <v>174</v>
      </c>
      <c r="F490">
        <v>2560</v>
      </c>
      <c r="H490">
        <v>17</v>
      </c>
      <c r="K490">
        <v>172</v>
      </c>
      <c r="L490">
        <v>106</v>
      </c>
      <c r="O490" t="s">
        <v>626</v>
      </c>
      <c r="P490" s="57">
        <v>43846</v>
      </c>
    </row>
    <row r="491" spans="1:16" x14ac:dyDescent="0.2">
      <c r="A491">
        <v>50181</v>
      </c>
      <c r="B491" t="s">
        <v>109</v>
      </c>
      <c r="C491" t="s">
        <v>625</v>
      </c>
      <c r="E491">
        <v>174</v>
      </c>
      <c r="F491">
        <v>50181</v>
      </c>
      <c r="H491">
        <v>53</v>
      </c>
      <c r="K491">
        <v>536</v>
      </c>
      <c r="L491">
        <v>102</v>
      </c>
      <c r="O491" t="s">
        <v>626</v>
      </c>
      <c r="P491" s="57">
        <v>43881</v>
      </c>
    </row>
    <row r="492" spans="1:16" x14ac:dyDescent="0.2">
      <c r="A492">
        <v>51021</v>
      </c>
      <c r="B492" t="s">
        <v>110</v>
      </c>
      <c r="C492" t="s">
        <v>625</v>
      </c>
      <c r="E492">
        <v>174</v>
      </c>
      <c r="F492">
        <v>51021</v>
      </c>
      <c r="H492">
        <v>53</v>
      </c>
      <c r="K492">
        <v>533</v>
      </c>
      <c r="L492">
        <v>101</v>
      </c>
      <c r="O492" t="s">
        <v>626</v>
      </c>
      <c r="P492" s="57">
        <v>43881</v>
      </c>
    </row>
    <row r="493" spans="1:16" x14ac:dyDescent="0.2">
      <c r="A493">
        <v>51022</v>
      </c>
      <c r="B493" t="s">
        <v>111</v>
      </c>
      <c r="C493" t="s">
        <v>625</v>
      </c>
      <c r="E493">
        <v>174</v>
      </c>
      <c r="F493">
        <v>51022</v>
      </c>
      <c r="H493">
        <v>53</v>
      </c>
      <c r="K493">
        <v>532</v>
      </c>
      <c r="L493">
        <v>101</v>
      </c>
      <c r="O493" t="s">
        <v>626</v>
      </c>
      <c r="P493" s="57">
        <v>43881</v>
      </c>
    </row>
    <row r="494" spans="1:16" x14ac:dyDescent="0.2">
      <c r="A494">
        <v>51101</v>
      </c>
      <c r="B494" t="s">
        <v>651</v>
      </c>
      <c r="C494" t="s">
        <v>625</v>
      </c>
      <c r="E494">
        <v>174</v>
      </c>
      <c r="F494">
        <v>51101</v>
      </c>
      <c r="H494">
        <v>53</v>
      </c>
      <c r="K494">
        <v>535</v>
      </c>
      <c r="L494">
        <v>101</v>
      </c>
      <c r="O494" t="s">
        <v>626</v>
      </c>
      <c r="P494" s="57">
        <v>43881</v>
      </c>
    </row>
    <row r="495" spans="1:16" x14ac:dyDescent="0.2">
      <c r="A495">
        <v>52071</v>
      </c>
      <c r="B495" t="s">
        <v>112</v>
      </c>
      <c r="C495" t="s">
        <v>625</v>
      </c>
      <c r="E495">
        <v>174</v>
      </c>
      <c r="F495">
        <v>52071</v>
      </c>
      <c r="H495">
        <v>72</v>
      </c>
      <c r="K495">
        <v>724</v>
      </c>
      <c r="L495">
        <v>102</v>
      </c>
      <c r="O495" t="s">
        <v>626</v>
      </c>
      <c r="P495" s="57">
        <v>43881</v>
      </c>
    </row>
    <row r="496" spans="1:16" x14ac:dyDescent="0.2">
      <c r="A496">
        <v>52081</v>
      </c>
      <c r="B496" t="s">
        <v>741</v>
      </c>
      <c r="C496" t="s">
        <v>625</v>
      </c>
      <c r="E496">
        <v>174</v>
      </c>
      <c r="F496">
        <v>52081</v>
      </c>
      <c r="H496">
        <v>53</v>
      </c>
      <c r="K496">
        <v>536</v>
      </c>
      <c r="L496">
        <v>102</v>
      </c>
      <c r="O496" t="s">
        <v>626</v>
      </c>
      <c r="P496" s="57">
        <v>43881</v>
      </c>
    </row>
    <row r="497" spans="1:16" x14ac:dyDescent="0.2">
      <c r="A497">
        <v>52111</v>
      </c>
      <c r="B497" t="s">
        <v>478</v>
      </c>
      <c r="C497" t="s">
        <v>625</v>
      </c>
      <c r="E497">
        <v>174</v>
      </c>
      <c r="F497">
        <v>52111</v>
      </c>
      <c r="H497">
        <v>64</v>
      </c>
      <c r="K497">
        <v>644</v>
      </c>
      <c r="L497">
        <v>103</v>
      </c>
      <c r="O497" t="s">
        <v>626</v>
      </c>
      <c r="P497" s="57">
        <v>43881</v>
      </c>
    </row>
    <row r="498" spans="1:16" x14ac:dyDescent="0.2">
      <c r="A498">
        <v>52131</v>
      </c>
      <c r="B498" t="s">
        <v>113</v>
      </c>
      <c r="C498" t="s">
        <v>625</v>
      </c>
      <c r="E498">
        <v>174</v>
      </c>
      <c r="F498">
        <v>52131</v>
      </c>
      <c r="H498">
        <v>64</v>
      </c>
      <c r="K498">
        <v>643</v>
      </c>
      <c r="L498">
        <v>102</v>
      </c>
      <c r="O498" t="s">
        <v>626</v>
      </c>
      <c r="P498" s="57">
        <v>43881</v>
      </c>
    </row>
    <row r="499" spans="1:16" x14ac:dyDescent="0.2">
      <c r="A499">
        <v>52141</v>
      </c>
      <c r="B499" t="s">
        <v>114</v>
      </c>
      <c r="C499" t="s">
        <v>625</v>
      </c>
      <c r="E499">
        <v>174</v>
      </c>
      <c r="F499">
        <v>52141</v>
      </c>
      <c r="H499">
        <v>64</v>
      </c>
      <c r="K499">
        <v>642</v>
      </c>
      <c r="L499">
        <v>102</v>
      </c>
      <c r="O499" t="s">
        <v>626</v>
      </c>
      <c r="P499" s="57">
        <v>43881</v>
      </c>
    </row>
    <row r="500" spans="1:16" x14ac:dyDescent="0.2">
      <c r="A500">
        <v>52151</v>
      </c>
      <c r="B500" t="s">
        <v>115</v>
      </c>
      <c r="C500" t="s">
        <v>625</v>
      </c>
      <c r="E500">
        <v>174</v>
      </c>
      <c r="F500">
        <v>52151</v>
      </c>
      <c r="H500">
        <v>64</v>
      </c>
      <c r="K500">
        <v>643</v>
      </c>
      <c r="L500">
        <v>101</v>
      </c>
      <c r="O500" t="s">
        <v>626</v>
      </c>
      <c r="P500" s="57">
        <v>43881</v>
      </c>
    </row>
    <row r="501" spans="1:16" x14ac:dyDescent="0.2">
      <c r="A501">
        <v>52152</v>
      </c>
      <c r="B501" t="s">
        <v>116</v>
      </c>
      <c r="C501" t="s">
        <v>625</v>
      </c>
      <c r="E501">
        <v>174</v>
      </c>
      <c r="F501">
        <v>52152</v>
      </c>
      <c r="H501">
        <v>64</v>
      </c>
      <c r="K501">
        <v>643</v>
      </c>
      <c r="L501">
        <v>101</v>
      </c>
      <c r="O501" t="s">
        <v>626</v>
      </c>
      <c r="P501" s="57">
        <v>43881</v>
      </c>
    </row>
    <row r="502" spans="1:16" x14ac:dyDescent="0.2">
      <c r="A502">
        <v>52161</v>
      </c>
      <c r="B502" t="s">
        <v>117</v>
      </c>
      <c r="C502" t="s">
        <v>625</v>
      </c>
      <c r="E502">
        <v>174</v>
      </c>
      <c r="F502">
        <v>52161</v>
      </c>
      <c r="H502">
        <v>72</v>
      </c>
      <c r="K502">
        <v>722</v>
      </c>
      <c r="L502">
        <v>103</v>
      </c>
      <c r="O502" t="s">
        <v>626</v>
      </c>
      <c r="P502" s="57">
        <v>43881</v>
      </c>
    </row>
    <row r="503" spans="1:16" x14ac:dyDescent="0.2">
      <c r="A503">
        <v>52171</v>
      </c>
      <c r="B503" t="s">
        <v>118</v>
      </c>
      <c r="C503" t="s">
        <v>625</v>
      </c>
      <c r="E503">
        <v>174</v>
      </c>
      <c r="F503">
        <v>52171</v>
      </c>
      <c r="H503">
        <v>53</v>
      </c>
      <c r="K503">
        <v>536</v>
      </c>
      <c r="L503">
        <v>102</v>
      </c>
      <c r="O503" t="s">
        <v>626</v>
      </c>
      <c r="P503" s="57">
        <v>43881</v>
      </c>
    </row>
    <row r="504" spans="1:16" x14ac:dyDescent="0.2">
      <c r="A504">
        <v>52172</v>
      </c>
      <c r="B504" t="s">
        <v>119</v>
      </c>
      <c r="C504" t="s">
        <v>625</v>
      </c>
      <c r="E504">
        <v>174</v>
      </c>
      <c r="F504">
        <v>52172</v>
      </c>
      <c r="H504">
        <v>53</v>
      </c>
      <c r="K504">
        <v>532</v>
      </c>
      <c r="L504">
        <v>101</v>
      </c>
      <c r="O504" t="s">
        <v>626</v>
      </c>
      <c r="P504" s="57">
        <v>43881</v>
      </c>
    </row>
    <row r="505" spans="1:16" x14ac:dyDescent="0.2">
      <c r="A505">
        <v>52173</v>
      </c>
      <c r="B505" t="s">
        <v>120</v>
      </c>
      <c r="C505" t="s">
        <v>625</v>
      </c>
      <c r="E505">
        <v>174</v>
      </c>
      <c r="F505">
        <v>52173</v>
      </c>
      <c r="H505">
        <v>53</v>
      </c>
      <c r="K505">
        <v>533</v>
      </c>
      <c r="L505">
        <v>101</v>
      </c>
      <c r="O505" t="s">
        <v>626</v>
      </c>
      <c r="P505" s="57">
        <v>43881</v>
      </c>
    </row>
    <row r="506" spans="1:16" x14ac:dyDescent="0.2">
      <c r="A506">
        <v>52174</v>
      </c>
      <c r="B506" t="s">
        <v>146</v>
      </c>
      <c r="C506" t="s">
        <v>625</v>
      </c>
      <c r="E506">
        <v>174</v>
      </c>
      <c r="F506">
        <v>52174</v>
      </c>
      <c r="H506">
        <v>52</v>
      </c>
      <c r="K506">
        <v>522</v>
      </c>
      <c r="L506">
        <v>101</v>
      </c>
      <c r="O506" t="s">
        <v>626</v>
      </c>
      <c r="P506" s="57">
        <v>43881</v>
      </c>
    </row>
    <row r="507" spans="1:16" x14ac:dyDescent="0.2">
      <c r="A507">
        <v>52175</v>
      </c>
      <c r="B507" t="s">
        <v>147</v>
      </c>
      <c r="C507" t="s">
        <v>625</v>
      </c>
      <c r="E507">
        <v>174</v>
      </c>
      <c r="F507">
        <v>52175</v>
      </c>
      <c r="H507">
        <v>53</v>
      </c>
      <c r="K507">
        <v>536</v>
      </c>
      <c r="L507">
        <v>104</v>
      </c>
      <c r="O507" t="s">
        <v>626</v>
      </c>
      <c r="P507" s="57">
        <v>43881</v>
      </c>
    </row>
    <row r="508" spans="1:16" x14ac:dyDescent="0.2">
      <c r="A508">
        <v>53011</v>
      </c>
      <c r="B508" t="s">
        <v>479</v>
      </c>
      <c r="C508" t="s">
        <v>625</v>
      </c>
      <c r="E508">
        <v>174</v>
      </c>
      <c r="F508">
        <v>53011</v>
      </c>
      <c r="H508">
        <v>64</v>
      </c>
      <c r="K508">
        <v>642</v>
      </c>
      <c r="L508">
        <v>101</v>
      </c>
      <c r="O508" t="s">
        <v>626</v>
      </c>
      <c r="P508" s="57">
        <v>43881</v>
      </c>
    </row>
    <row r="509" spans="1:16" x14ac:dyDescent="0.2">
      <c r="A509">
        <v>53012</v>
      </c>
      <c r="B509" t="s">
        <v>480</v>
      </c>
      <c r="C509" t="s">
        <v>625</v>
      </c>
      <c r="E509">
        <v>174</v>
      </c>
      <c r="F509">
        <v>53012</v>
      </c>
      <c r="H509">
        <v>64</v>
      </c>
      <c r="K509">
        <v>642</v>
      </c>
      <c r="L509">
        <v>101</v>
      </c>
      <c r="O509" t="s">
        <v>626</v>
      </c>
      <c r="P509" s="57">
        <v>43881</v>
      </c>
    </row>
    <row r="510" spans="1:16" x14ac:dyDescent="0.2">
      <c r="A510">
        <v>53013</v>
      </c>
      <c r="B510" t="s">
        <v>481</v>
      </c>
      <c r="C510" t="s">
        <v>625</v>
      </c>
      <c r="E510">
        <v>174</v>
      </c>
      <c r="F510">
        <v>53013</v>
      </c>
      <c r="H510">
        <v>64</v>
      </c>
      <c r="K510">
        <v>642</v>
      </c>
      <c r="L510">
        <v>101</v>
      </c>
      <c r="O510" t="s">
        <v>626</v>
      </c>
      <c r="P510" s="57">
        <v>43881</v>
      </c>
    </row>
    <row r="511" spans="1:16" x14ac:dyDescent="0.2">
      <c r="A511">
        <v>53014</v>
      </c>
      <c r="B511" t="s">
        <v>482</v>
      </c>
      <c r="C511" t="s">
        <v>625</v>
      </c>
      <c r="E511">
        <v>174</v>
      </c>
      <c r="F511">
        <v>53014</v>
      </c>
      <c r="H511">
        <v>64</v>
      </c>
      <c r="K511">
        <v>642</v>
      </c>
      <c r="L511">
        <v>101</v>
      </c>
      <c r="O511" t="s">
        <v>626</v>
      </c>
      <c r="P511" s="57">
        <v>43881</v>
      </c>
    </row>
    <row r="512" spans="1:16" x14ac:dyDescent="0.2">
      <c r="A512">
        <v>53015</v>
      </c>
      <c r="B512" t="s">
        <v>483</v>
      </c>
      <c r="C512" t="s">
        <v>625</v>
      </c>
      <c r="E512">
        <v>174</v>
      </c>
      <c r="F512">
        <v>53015</v>
      </c>
      <c r="H512">
        <v>64</v>
      </c>
      <c r="K512">
        <v>642</v>
      </c>
      <c r="L512">
        <v>101</v>
      </c>
      <c r="O512" t="s">
        <v>626</v>
      </c>
      <c r="P512" s="57">
        <v>43881</v>
      </c>
    </row>
    <row r="513" spans="1:16" x14ac:dyDescent="0.2">
      <c r="A513">
        <v>53016</v>
      </c>
      <c r="B513" t="s">
        <v>484</v>
      </c>
      <c r="C513" t="s">
        <v>625</v>
      </c>
      <c r="E513">
        <v>174</v>
      </c>
      <c r="F513">
        <v>53016</v>
      </c>
      <c r="H513">
        <v>64</v>
      </c>
      <c r="K513">
        <v>642</v>
      </c>
      <c r="L513">
        <v>101</v>
      </c>
      <c r="O513" t="s">
        <v>626</v>
      </c>
      <c r="P513" s="57">
        <v>43881</v>
      </c>
    </row>
    <row r="514" spans="1:16" x14ac:dyDescent="0.2">
      <c r="A514">
        <v>53021</v>
      </c>
      <c r="B514" t="s">
        <v>485</v>
      </c>
      <c r="C514" t="s">
        <v>625</v>
      </c>
      <c r="E514">
        <v>174</v>
      </c>
      <c r="F514">
        <v>53021</v>
      </c>
      <c r="H514">
        <v>53</v>
      </c>
      <c r="K514">
        <v>533</v>
      </c>
      <c r="L514">
        <v>102</v>
      </c>
      <c r="O514" t="s">
        <v>626</v>
      </c>
      <c r="P514" s="57">
        <v>43881</v>
      </c>
    </row>
    <row r="515" spans="1:16" x14ac:dyDescent="0.2">
      <c r="A515">
        <v>53022</v>
      </c>
      <c r="B515" t="s">
        <v>486</v>
      </c>
      <c r="C515" t="s">
        <v>625</v>
      </c>
      <c r="E515">
        <v>174</v>
      </c>
      <c r="F515">
        <v>53022</v>
      </c>
      <c r="H515">
        <v>53</v>
      </c>
      <c r="K515">
        <v>533</v>
      </c>
      <c r="L515">
        <v>104</v>
      </c>
      <c r="O515" t="s">
        <v>626</v>
      </c>
      <c r="P515" s="57">
        <v>43881</v>
      </c>
    </row>
    <row r="516" spans="1:16" x14ac:dyDescent="0.2">
      <c r="A516">
        <v>53023</v>
      </c>
      <c r="B516" t="s">
        <v>487</v>
      </c>
      <c r="C516" t="s">
        <v>625</v>
      </c>
      <c r="E516">
        <v>174</v>
      </c>
      <c r="F516">
        <v>53023</v>
      </c>
      <c r="H516">
        <v>53</v>
      </c>
      <c r="K516">
        <v>533</v>
      </c>
      <c r="L516">
        <v>104</v>
      </c>
      <c r="O516" t="s">
        <v>626</v>
      </c>
      <c r="P516" s="57">
        <v>43881</v>
      </c>
    </row>
    <row r="517" spans="1:16" x14ac:dyDescent="0.2">
      <c r="A517">
        <v>53024</v>
      </c>
      <c r="B517" t="s">
        <v>488</v>
      </c>
      <c r="C517" t="s">
        <v>625</v>
      </c>
      <c r="E517">
        <v>174</v>
      </c>
      <c r="F517">
        <v>53024</v>
      </c>
      <c r="H517">
        <v>53</v>
      </c>
      <c r="K517">
        <v>533</v>
      </c>
      <c r="L517">
        <v>104</v>
      </c>
      <c r="O517" t="s">
        <v>626</v>
      </c>
      <c r="P517" s="57">
        <v>43881</v>
      </c>
    </row>
    <row r="518" spans="1:16" x14ac:dyDescent="0.2">
      <c r="A518">
        <v>53025</v>
      </c>
      <c r="B518" t="s">
        <v>489</v>
      </c>
      <c r="C518" t="s">
        <v>625</v>
      </c>
      <c r="E518">
        <v>174</v>
      </c>
      <c r="F518">
        <v>53025</v>
      </c>
      <c r="H518">
        <v>51</v>
      </c>
      <c r="K518">
        <v>512</v>
      </c>
      <c r="L518">
        <v>105</v>
      </c>
      <c r="O518" t="s">
        <v>626</v>
      </c>
      <c r="P518" s="57">
        <v>43881</v>
      </c>
    </row>
    <row r="519" spans="1:16" x14ac:dyDescent="0.2">
      <c r="A519">
        <v>53026</v>
      </c>
      <c r="B519" t="s">
        <v>652</v>
      </c>
      <c r="C519" t="s">
        <v>625</v>
      </c>
      <c r="E519">
        <v>174</v>
      </c>
      <c r="F519">
        <v>53026</v>
      </c>
      <c r="H519">
        <v>52</v>
      </c>
      <c r="K519">
        <v>522</v>
      </c>
      <c r="L519">
        <v>101</v>
      </c>
      <c r="O519" t="s">
        <v>626</v>
      </c>
      <c r="P519" s="57">
        <v>43881</v>
      </c>
    </row>
    <row r="520" spans="1:16" x14ac:dyDescent="0.2">
      <c r="A520">
        <v>53031</v>
      </c>
      <c r="B520" t="s">
        <v>490</v>
      </c>
      <c r="C520" t="s">
        <v>625</v>
      </c>
      <c r="E520">
        <v>174</v>
      </c>
      <c r="F520">
        <v>53031</v>
      </c>
      <c r="H520">
        <v>64</v>
      </c>
      <c r="K520">
        <v>643</v>
      </c>
      <c r="L520">
        <v>101</v>
      </c>
      <c r="O520" t="s">
        <v>626</v>
      </c>
      <c r="P520" s="57">
        <v>43881</v>
      </c>
    </row>
    <row r="521" spans="1:16" x14ac:dyDescent="0.2">
      <c r="A521">
        <v>53032</v>
      </c>
      <c r="B521" t="s">
        <v>491</v>
      </c>
      <c r="C521" t="s">
        <v>625</v>
      </c>
      <c r="E521">
        <v>174</v>
      </c>
      <c r="F521">
        <v>53032</v>
      </c>
      <c r="H521">
        <v>64</v>
      </c>
      <c r="K521">
        <v>643</v>
      </c>
      <c r="L521">
        <v>101</v>
      </c>
      <c r="O521" t="s">
        <v>626</v>
      </c>
      <c r="P521" s="57">
        <v>43881</v>
      </c>
    </row>
    <row r="522" spans="1:16" x14ac:dyDescent="0.2">
      <c r="A522">
        <v>53041</v>
      </c>
      <c r="B522" t="s">
        <v>492</v>
      </c>
      <c r="C522" t="s">
        <v>625</v>
      </c>
      <c r="E522">
        <v>174</v>
      </c>
      <c r="F522">
        <v>53041</v>
      </c>
      <c r="H522">
        <v>71</v>
      </c>
      <c r="K522">
        <v>712</v>
      </c>
      <c r="L522">
        <v>101</v>
      </c>
      <c r="O522" t="s">
        <v>626</v>
      </c>
      <c r="P522" s="57">
        <v>43881</v>
      </c>
    </row>
    <row r="523" spans="1:16" x14ac:dyDescent="0.2">
      <c r="A523">
        <v>53042</v>
      </c>
      <c r="B523" t="s">
        <v>493</v>
      </c>
      <c r="C523" t="s">
        <v>625</v>
      </c>
      <c r="E523">
        <v>174</v>
      </c>
      <c r="F523">
        <v>53042</v>
      </c>
      <c r="H523">
        <v>71</v>
      </c>
      <c r="K523">
        <v>712</v>
      </c>
      <c r="L523">
        <v>101</v>
      </c>
      <c r="O523" t="s">
        <v>626</v>
      </c>
      <c r="P523" s="57">
        <v>43881</v>
      </c>
    </row>
    <row r="524" spans="1:16" x14ac:dyDescent="0.2">
      <c r="A524">
        <v>53051</v>
      </c>
      <c r="B524" t="s">
        <v>494</v>
      </c>
      <c r="C524" t="s">
        <v>625</v>
      </c>
      <c r="E524">
        <v>174</v>
      </c>
      <c r="F524">
        <v>53051</v>
      </c>
      <c r="H524">
        <v>72</v>
      </c>
      <c r="K524">
        <v>724</v>
      </c>
      <c r="L524">
        <v>103</v>
      </c>
      <c r="O524" t="s">
        <v>626</v>
      </c>
      <c r="P524" s="57">
        <v>43881</v>
      </c>
    </row>
    <row r="525" spans="1:16" x14ac:dyDescent="0.2">
      <c r="A525">
        <v>53052</v>
      </c>
      <c r="B525" t="s">
        <v>495</v>
      </c>
      <c r="C525" t="s">
        <v>625</v>
      </c>
      <c r="E525">
        <v>174</v>
      </c>
      <c r="F525">
        <v>53052</v>
      </c>
      <c r="H525">
        <v>72</v>
      </c>
      <c r="K525">
        <v>724</v>
      </c>
      <c r="L525">
        <v>102</v>
      </c>
      <c r="O525" t="s">
        <v>626</v>
      </c>
      <c r="P525" s="57">
        <v>43881</v>
      </c>
    </row>
    <row r="526" spans="1:16" x14ac:dyDescent="0.2">
      <c r="A526">
        <v>53053</v>
      </c>
      <c r="B526" t="s">
        <v>496</v>
      </c>
      <c r="C526" t="s">
        <v>625</v>
      </c>
      <c r="E526">
        <v>174</v>
      </c>
      <c r="F526">
        <v>53053</v>
      </c>
      <c r="H526">
        <v>55</v>
      </c>
      <c r="K526">
        <v>552</v>
      </c>
      <c r="L526">
        <v>103</v>
      </c>
      <c r="O526" t="s">
        <v>626</v>
      </c>
      <c r="P526" s="57">
        <v>43881</v>
      </c>
    </row>
    <row r="527" spans="1:16" x14ac:dyDescent="0.2">
      <c r="A527">
        <v>53111</v>
      </c>
      <c r="B527" t="s">
        <v>497</v>
      </c>
      <c r="C527" t="s">
        <v>625</v>
      </c>
      <c r="E527">
        <v>174</v>
      </c>
      <c r="F527">
        <v>53111</v>
      </c>
      <c r="H527">
        <v>53</v>
      </c>
      <c r="K527">
        <v>532</v>
      </c>
      <c r="L527">
        <v>103</v>
      </c>
      <c r="O527" t="s">
        <v>626</v>
      </c>
      <c r="P527" s="57">
        <v>43881</v>
      </c>
    </row>
    <row r="528" spans="1:16" x14ac:dyDescent="0.2">
      <c r="A528">
        <v>53112</v>
      </c>
      <c r="B528" t="s">
        <v>498</v>
      </c>
      <c r="C528" t="s">
        <v>625</v>
      </c>
      <c r="E528">
        <v>174</v>
      </c>
      <c r="F528">
        <v>53112</v>
      </c>
      <c r="H528">
        <v>53</v>
      </c>
      <c r="K528">
        <v>536</v>
      </c>
      <c r="L528">
        <v>103</v>
      </c>
      <c r="O528" t="s">
        <v>626</v>
      </c>
      <c r="P528" s="57">
        <v>43881</v>
      </c>
    </row>
    <row r="529" spans="1:16" x14ac:dyDescent="0.2">
      <c r="A529">
        <v>53131</v>
      </c>
      <c r="B529" t="s">
        <v>653</v>
      </c>
      <c r="C529" t="s">
        <v>625</v>
      </c>
      <c r="E529">
        <v>174</v>
      </c>
      <c r="F529">
        <v>53131</v>
      </c>
      <c r="H529">
        <v>64</v>
      </c>
      <c r="K529">
        <v>644</v>
      </c>
      <c r="L529">
        <v>101</v>
      </c>
      <c r="O529" t="s">
        <v>626</v>
      </c>
      <c r="P529" s="57">
        <v>43881</v>
      </c>
    </row>
    <row r="530" spans="1:16" x14ac:dyDescent="0.2">
      <c r="A530" t="s">
        <v>654</v>
      </c>
      <c r="B530" t="s">
        <v>653</v>
      </c>
      <c r="C530" t="s">
        <v>625</v>
      </c>
      <c r="E530">
        <v>174</v>
      </c>
      <c r="F530">
        <v>53131</v>
      </c>
      <c r="G530">
        <v>76621</v>
      </c>
      <c r="H530">
        <v>64</v>
      </c>
      <c r="K530">
        <v>644</v>
      </c>
      <c r="L530">
        <v>101</v>
      </c>
      <c r="O530" t="s">
        <v>626</v>
      </c>
      <c r="P530" s="57">
        <v>43881</v>
      </c>
    </row>
    <row r="531" spans="1:16" x14ac:dyDescent="0.2">
      <c r="A531" t="s">
        <v>655</v>
      </c>
      <c r="B531" t="s">
        <v>653</v>
      </c>
      <c r="C531" t="s">
        <v>625</v>
      </c>
      <c r="E531">
        <v>174</v>
      </c>
      <c r="F531">
        <v>53131</v>
      </c>
      <c r="G531">
        <v>76606</v>
      </c>
      <c r="H531">
        <v>64</v>
      </c>
      <c r="K531">
        <v>644</v>
      </c>
      <c r="L531">
        <v>101</v>
      </c>
      <c r="O531" t="s">
        <v>626</v>
      </c>
      <c r="P531" s="57">
        <v>43881</v>
      </c>
    </row>
    <row r="532" spans="1:16" x14ac:dyDescent="0.2">
      <c r="A532" t="s">
        <v>656</v>
      </c>
      <c r="B532" t="s">
        <v>653</v>
      </c>
      <c r="C532" t="s">
        <v>625</v>
      </c>
      <c r="E532">
        <v>174</v>
      </c>
      <c r="F532">
        <v>53131</v>
      </c>
      <c r="G532">
        <v>76607</v>
      </c>
      <c r="H532">
        <v>64</v>
      </c>
      <c r="K532">
        <v>644</v>
      </c>
      <c r="L532">
        <v>101</v>
      </c>
      <c r="O532" t="s">
        <v>626</v>
      </c>
      <c r="P532" s="57">
        <v>43881</v>
      </c>
    </row>
    <row r="533" spans="1:16" x14ac:dyDescent="0.2">
      <c r="A533">
        <v>53132</v>
      </c>
      <c r="B533" t="s">
        <v>657</v>
      </c>
      <c r="C533" t="s">
        <v>625</v>
      </c>
      <c r="E533">
        <v>174</v>
      </c>
      <c r="F533">
        <v>53132</v>
      </c>
      <c r="H533">
        <v>64</v>
      </c>
      <c r="K533">
        <v>644</v>
      </c>
      <c r="L533">
        <v>101</v>
      </c>
      <c r="O533" t="s">
        <v>626</v>
      </c>
      <c r="P533" s="57">
        <v>43881</v>
      </c>
    </row>
    <row r="534" spans="1:16" x14ac:dyDescent="0.2">
      <c r="A534" t="s">
        <v>693</v>
      </c>
      <c r="B534" t="s">
        <v>694</v>
      </c>
      <c r="C534" t="s">
        <v>625</v>
      </c>
      <c r="E534">
        <v>174</v>
      </c>
      <c r="F534">
        <v>53132</v>
      </c>
      <c r="G534">
        <v>76622</v>
      </c>
      <c r="H534">
        <v>64</v>
      </c>
      <c r="K534">
        <v>644</v>
      </c>
      <c r="L534">
        <v>101</v>
      </c>
      <c r="O534" t="s">
        <v>626</v>
      </c>
      <c r="P534" s="57">
        <v>43881</v>
      </c>
    </row>
    <row r="535" spans="1:16" x14ac:dyDescent="0.2">
      <c r="A535">
        <v>53133</v>
      </c>
      <c r="B535" t="s">
        <v>658</v>
      </c>
      <c r="C535" t="s">
        <v>625</v>
      </c>
      <c r="E535">
        <v>174</v>
      </c>
      <c r="F535">
        <v>53133</v>
      </c>
      <c r="H535">
        <v>64</v>
      </c>
      <c r="K535">
        <v>644</v>
      </c>
      <c r="L535">
        <v>101</v>
      </c>
      <c r="O535" t="s">
        <v>626</v>
      </c>
      <c r="P535" s="57">
        <v>43881</v>
      </c>
    </row>
    <row r="536" spans="1:16" x14ac:dyDescent="0.2">
      <c r="A536">
        <v>53134</v>
      </c>
      <c r="B536" t="s">
        <v>659</v>
      </c>
      <c r="C536" t="s">
        <v>625</v>
      </c>
      <c r="E536">
        <v>174</v>
      </c>
      <c r="F536">
        <v>53134</v>
      </c>
      <c r="H536">
        <v>64</v>
      </c>
      <c r="K536">
        <v>644</v>
      </c>
      <c r="L536">
        <v>101</v>
      </c>
      <c r="O536" t="s">
        <v>626</v>
      </c>
      <c r="P536" s="57">
        <v>43881</v>
      </c>
    </row>
    <row r="537" spans="1:16" x14ac:dyDescent="0.2">
      <c r="A537">
        <v>53161</v>
      </c>
      <c r="B537" t="s">
        <v>499</v>
      </c>
      <c r="C537" t="s">
        <v>625</v>
      </c>
      <c r="E537">
        <v>174</v>
      </c>
      <c r="F537">
        <v>53161</v>
      </c>
      <c r="H537">
        <v>52</v>
      </c>
      <c r="K537">
        <v>522</v>
      </c>
      <c r="L537">
        <v>101</v>
      </c>
      <c r="O537" t="s">
        <v>626</v>
      </c>
      <c r="P537" s="57">
        <v>43881</v>
      </c>
    </row>
    <row r="538" spans="1:16" x14ac:dyDescent="0.2">
      <c r="A538">
        <v>53171</v>
      </c>
      <c r="B538" t="s">
        <v>603</v>
      </c>
      <c r="C538" t="s">
        <v>625</v>
      </c>
      <c r="E538">
        <v>174</v>
      </c>
      <c r="F538">
        <v>53171</v>
      </c>
      <c r="H538">
        <v>53</v>
      </c>
      <c r="K538">
        <v>535</v>
      </c>
      <c r="L538">
        <v>103</v>
      </c>
      <c r="O538" t="s">
        <v>626</v>
      </c>
      <c r="P538" s="57">
        <v>43881</v>
      </c>
    </row>
    <row r="539" spans="1:16" x14ac:dyDescent="0.2">
      <c r="A539">
        <v>54011</v>
      </c>
      <c r="B539" t="s">
        <v>660</v>
      </c>
      <c r="C539" t="s">
        <v>625</v>
      </c>
      <c r="E539">
        <v>174</v>
      </c>
      <c r="F539">
        <v>54011</v>
      </c>
      <c r="H539">
        <v>53</v>
      </c>
      <c r="K539">
        <v>536</v>
      </c>
      <c r="L539">
        <v>104</v>
      </c>
      <c r="O539" t="s">
        <v>626</v>
      </c>
      <c r="P539" s="57">
        <v>43881</v>
      </c>
    </row>
    <row r="540" spans="1:16" x14ac:dyDescent="0.2">
      <c r="A540">
        <v>54021</v>
      </c>
      <c r="B540" t="s">
        <v>661</v>
      </c>
      <c r="C540" t="s">
        <v>625</v>
      </c>
      <c r="E540">
        <v>174</v>
      </c>
      <c r="F540">
        <v>54021</v>
      </c>
      <c r="H540">
        <v>53</v>
      </c>
      <c r="K540">
        <v>533</v>
      </c>
      <c r="L540">
        <v>101</v>
      </c>
      <c r="O540" t="s">
        <v>626</v>
      </c>
      <c r="P540" s="57">
        <v>43881</v>
      </c>
    </row>
    <row r="541" spans="1:16" x14ac:dyDescent="0.2">
      <c r="A541">
        <v>54041</v>
      </c>
      <c r="B541" t="s">
        <v>662</v>
      </c>
      <c r="C541" t="s">
        <v>625</v>
      </c>
      <c r="E541">
        <v>174</v>
      </c>
      <c r="F541">
        <v>54041</v>
      </c>
      <c r="H541">
        <v>71</v>
      </c>
      <c r="K541">
        <v>713</v>
      </c>
      <c r="L541">
        <v>102</v>
      </c>
      <c r="O541" t="s">
        <v>626</v>
      </c>
      <c r="P541" s="57">
        <v>43881</v>
      </c>
    </row>
    <row r="542" spans="1:16" x14ac:dyDescent="0.2">
      <c r="A542">
        <v>54061</v>
      </c>
      <c r="B542" t="s">
        <v>663</v>
      </c>
      <c r="C542" t="s">
        <v>625</v>
      </c>
      <c r="E542">
        <v>174</v>
      </c>
      <c r="F542">
        <v>54061</v>
      </c>
      <c r="H542">
        <v>64</v>
      </c>
      <c r="K542">
        <v>642</v>
      </c>
      <c r="L542">
        <v>104</v>
      </c>
      <c r="O542" t="s">
        <v>626</v>
      </c>
      <c r="P542" s="57">
        <v>43881</v>
      </c>
    </row>
    <row r="543" spans="1:16" x14ac:dyDescent="0.2">
      <c r="A543">
        <v>54062</v>
      </c>
      <c r="B543" t="s">
        <v>664</v>
      </c>
      <c r="C543" t="s">
        <v>625</v>
      </c>
      <c r="E543">
        <v>174</v>
      </c>
      <c r="F543">
        <v>54062</v>
      </c>
      <c r="H543">
        <v>64</v>
      </c>
      <c r="K543">
        <v>642</v>
      </c>
      <c r="L543">
        <v>104</v>
      </c>
      <c r="O543" t="s">
        <v>626</v>
      </c>
      <c r="P543" s="57">
        <v>43881</v>
      </c>
    </row>
    <row r="544" spans="1:16" x14ac:dyDescent="0.2">
      <c r="A544">
        <v>54081</v>
      </c>
      <c r="B544" t="s">
        <v>665</v>
      </c>
      <c r="C544" t="s">
        <v>625</v>
      </c>
      <c r="E544">
        <v>174</v>
      </c>
      <c r="F544">
        <v>54081</v>
      </c>
      <c r="H544">
        <v>53</v>
      </c>
      <c r="K544">
        <v>535</v>
      </c>
      <c r="L544">
        <v>102</v>
      </c>
      <c r="O544" t="s">
        <v>626</v>
      </c>
      <c r="P544" s="57">
        <v>43881</v>
      </c>
    </row>
    <row r="545" spans="1:16" x14ac:dyDescent="0.2">
      <c r="A545">
        <v>54091</v>
      </c>
      <c r="B545" t="s">
        <v>666</v>
      </c>
      <c r="C545" t="s">
        <v>625</v>
      </c>
      <c r="E545">
        <v>174</v>
      </c>
      <c r="F545">
        <v>54091</v>
      </c>
      <c r="H545">
        <v>53</v>
      </c>
      <c r="K545">
        <v>532</v>
      </c>
      <c r="L545">
        <v>104</v>
      </c>
      <c r="O545" t="s">
        <v>626</v>
      </c>
      <c r="P545" s="57">
        <v>43881</v>
      </c>
    </row>
    <row r="546" spans="1:16" x14ac:dyDescent="0.2">
      <c r="A546">
        <v>54101</v>
      </c>
      <c r="B546" t="s">
        <v>667</v>
      </c>
      <c r="C546" t="s">
        <v>625</v>
      </c>
      <c r="E546">
        <v>174</v>
      </c>
      <c r="F546">
        <v>54101</v>
      </c>
      <c r="H546">
        <v>72</v>
      </c>
      <c r="K546">
        <v>722</v>
      </c>
      <c r="L546">
        <v>102</v>
      </c>
      <c r="O546" t="s">
        <v>626</v>
      </c>
      <c r="P546" s="57">
        <v>43881</v>
      </c>
    </row>
    <row r="547" spans="1:16" x14ac:dyDescent="0.2">
      <c r="A547">
        <v>54102</v>
      </c>
      <c r="B547" t="s">
        <v>668</v>
      </c>
      <c r="C547" t="s">
        <v>625</v>
      </c>
      <c r="E547">
        <v>174</v>
      </c>
      <c r="F547">
        <v>54102</v>
      </c>
      <c r="H547">
        <v>72</v>
      </c>
      <c r="K547">
        <v>722</v>
      </c>
      <c r="L547">
        <v>101</v>
      </c>
      <c r="O547" t="s">
        <v>626</v>
      </c>
      <c r="P547" s="57">
        <v>43881</v>
      </c>
    </row>
    <row r="548" spans="1:16" x14ac:dyDescent="0.2">
      <c r="A548">
        <v>54103</v>
      </c>
      <c r="B548" t="s">
        <v>669</v>
      </c>
      <c r="C548" t="s">
        <v>625</v>
      </c>
      <c r="E548">
        <v>174</v>
      </c>
      <c r="F548">
        <v>54103</v>
      </c>
      <c r="H548">
        <v>72</v>
      </c>
      <c r="K548">
        <v>722</v>
      </c>
      <c r="L548">
        <v>102</v>
      </c>
      <c r="O548" t="s">
        <v>626</v>
      </c>
      <c r="P548" s="57">
        <v>43881</v>
      </c>
    </row>
    <row r="549" spans="1:16" x14ac:dyDescent="0.2">
      <c r="A549">
        <v>54104</v>
      </c>
      <c r="B549" t="s">
        <v>670</v>
      </c>
      <c r="C549" t="s">
        <v>625</v>
      </c>
      <c r="E549">
        <v>174</v>
      </c>
      <c r="F549">
        <v>54104</v>
      </c>
      <c r="H549">
        <v>72</v>
      </c>
      <c r="K549">
        <v>722</v>
      </c>
      <c r="L549">
        <v>102</v>
      </c>
      <c r="O549" t="s">
        <v>626</v>
      </c>
      <c r="P549" s="57">
        <v>43881</v>
      </c>
    </row>
    <row r="550" spans="1:16" x14ac:dyDescent="0.2">
      <c r="A550">
        <v>54105</v>
      </c>
      <c r="B550" t="s">
        <v>671</v>
      </c>
      <c r="C550" t="s">
        <v>625</v>
      </c>
      <c r="E550">
        <v>174</v>
      </c>
      <c r="F550">
        <v>54105</v>
      </c>
      <c r="H550">
        <v>72</v>
      </c>
      <c r="K550">
        <v>722</v>
      </c>
      <c r="L550">
        <v>101</v>
      </c>
      <c r="O550" t="s">
        <v>626</v>
      </c>
      <c r="P550" s="57">
        <v>43881</v>
      </c>
    </row>
    <row r="551" spans="1:16" x14ac:dyDescent="0.2">
      <c r="A551">
        <v>54106</v>
      </c>
      <c r="B551" t="s">
        <v>672</v>
      </c>
      <c r="C551" t="s">
        <v>625</v>
      </c>
      <c r="E551">
        <v>174</v>
      </c>
      <c r="F551">
        <v>54106</v>
      </c>
      <c r="H551">
        <v>72</v>
      </c>
      <c r="K551">
        <v>722</v>
      </c>
      <c r="L551">
        <v>101</v>
      </c>
      <c r="O551" t="s">
        <v>626</v>
      </c>
      <c r="P551" s="57">
        <v>43881</v>
      </c>
    </row>
    <row r="552" spans="1:16" x14ac:dyDescent="0.2">
      <c r="A552">
        <v>54111</v>
      </c>
      <c r="B552" t="s">
        <v>742</v>
      </c>
      <c r="C552" t="s">
        <v>625</v>
      </c>
      <c r="E552">
        <v>174</v>
      </c>
      <c r="F552">
        <v>54111</v>
      </c>
      <c r="H552">
        <v>71</v>
      </c>
      <c r="K552">
        <v>713</v>
      </c>
      <c r="L552">
        <v>101</v>
      </c>
      <c r="O552" t="s">
        <v>626</v>
      </c>
      <c r="P552" s="57">
        <v>43881</v>
      </c>
    </row>
    <row r="553" spans="1:16" x14ac:dyDescent="0.2">
      <c r="A553">
        <v>55011</v>
      </c>
      <c r="B553" t="s">
        <v>604</v>
      </c>
      <c r="C553" t="s">
        <v>625</v>
      </c>
      <c r="E553">
        <v>55</v>
      </c>
      <c r="F553">
        <v>55011</v>
      </c>
      <c r="H553">
        <v>53</v>
      </c>
      <c r="K553">
        <v>537</v>
      </c>
      <c r="L553">
        <v>103</v>
      </c>
      <c r="O553" t="s">
        <v>626</v>
      </c>
      <c r="P553" s="57">
        <v>43315</v>
      </c>
    </row>
    <row r="554" spans="1:16" x14ac:dyDescent="0.2">
      <c r="A554">
        <v>55021</v>
      </c>
      <c r="B554" t="s">
        <v>673</v>
      </c>
      <c r="C554" t="s">
        <v>625</v>
      </c>
      <c r="E554">
        <v>55</v>
      </c>
      <c r="F554">
        <v>55021</v>
      </c>
      <c r="H554">
        <v>53</v>
      </c>
      <c r="K554">
        <v>537</v>
      </c>
      <c r="L554">
        <v>103</v>
      </c>
      <c r="O554" t="s">
        <v>626</v>
      </c>
      <c r="P554" s="57">
        <v>43455</v>
      </c>
    </row>
    <row r="555" spans="1:16" x14ac:dyDescent="0.2">
      <c r="A555">
        <v>56021</v>
      </c>
      <c r="B555" t="s">
        <v>674</v>
      </c>
      <c r="C555" t="s">
        <v>625</v>
      </c>
      <c r="E555">
        <v>56</v>
      </c>
      <c r="F555">
        <v>56021</v>
      </c>
      <c r="H555">
        <v>53</v>
      </c>
      <c r="K555">
        <v>537</v>
      </c>
      <c r="L555">
        <v>103</v>
      </c>
      <c r="O555" t="s">
        <v>626</v>
      </c>
      <c r="P555" s="57">
        <v>43474</v>
      </c>
    </row>
    <row r="556" spans="1:16" x14ac:dyDescent="0.2">
      <c r="A556">
        <v>90021</v>
      </c>
      <c r="B556" t="s">
        <v>121</v>
      </c>
      <c r="C556" t="s">
        <v>625</v>
      </c>
      <c r="E556">
        <v>90</v>
      </c>
      <c r="F556">
        <v>90021</v>
      </c>
      <c r="H556">
        <v>25</v>
      </c>
      <c r="K556">
        <v>252</v>
      </c>
      <c r="L556">
        <v>104</v>
      </c>
      <c r="O556" t="s">
        <v>626</v>
      </c>
      <c r="P556" s="57">
        <v>42877</v>
      </c>
    </row>
    <row r="557" spans="1:16" x14ac:dyDescent="0.2">
      <c r="A557">
        <v>90031</v>
      </c>
      <c r="B557" t="s">
        <v>15</v>
      </c>
      <c r="C557" t="s">
        <v>625</v>
      </c>
      <c r="E557">
        <v>90</v>
      </c>
      <c r="F557">
        <v>90031</v>
      </c>
      <c r="H557">
        <v>53</v>
      </c>
      <c r="K557">
        <v>534</v>
      </c>
      <c r="L557">
        <v>103</v>
      </c>
      <c r="O557" t="s">
        <v>626</v>
      </c>
      <c r="P557" s="57">
        <v>42877</v>
      </c>
    </row>
    <row r="558" spans="1:16" x14ac:dyDescent="0.2">
      <c r="A558">
        <v>90041</v>
      </c>
      <c r="B558" t="s">
        <v>122</v>
      </c>
      <c r="C558" t="s">
        <v>625</v>
      </c>
      <c r="E558">
        <v>90</v>
      </c>
      <c r="F558">
        <v>90041</v>
      </c>
      <c r="H558">
        <v>64</v>
      </c>
      <c r="K558">
        <v>643</v>
      </c>
      <c r="L558">
        <v>102</v>
      </c>
      <c r="O558" t="s">
        <v>626</v>
      </c>
      <c r="P558" s="57">
        <v>42877</v>
      </c>
    </row>
    <row r="559" spans="1:16" x14ac:dyDescent="0.2">
      <c r="A559">
        <v>90051</v>
      </c>
      <c r="B559" t="s">
        <v>123</v>
      </c>
      <c r="C559" t="s">
        <v>625</v>
      </c>
      <c r="E559">
        <v>90</v>
      </c>
      <c r="F559">
        <v>90051</v>
      </c>
      <c r="H559">
        <v>55</v>
      </c>
      <c r="K559">
        <v>552</v>
      </c>
      <c r="L559">
        <v>103</v>
      </c>
      <c r="O559" t="s">
        <v>626</v>
      </c>
      <c r="P559" s="57">
        <v>42877</v>
      </c>
    </row>
    <row r="560" spans="1:16" x14ac:dyDescent="0.2">
      <c r="A560">
        <v>90071</v>
      </c>
      <c r="B560" t="s">
        <v>12</v>
      </c>
      <c r="C560" t="s">
        <v>625</v>
      </c>
      <c r="E560">
        <v>90</v>
      </c>
      <c r="F560">
        <v>90071</v>
      </c>
      <c r="H560">
        <v>71</v>
      </c>
      <c r="K560">
        <v>713</v>
      </c>
      <c r="L560">
        <v>102</v>
      </c>
      <c r="O560" t="s">
        <v>626</v>
      </c>
      <c r="P560" s="57">
        <v>43776</v>
      </c>
    </row>
    <row r="561" spans="1:16" x14ac:dyDescent="0.2">
      <c r="A561">
        <v>90081</v>
      </c>
      <c r="B561" t="s">
        <v>695</v>
      </c>
      <c r="C561" t="s">
        <v>625</v>
      </c>
      <c r="E561">
        <v>90</v>
      </c>
      <c r="F561">
        <v>90081</v>
      </c>
      <c r="H561">
        <v>71</v>
      </c>
      <c r="K561">
        <v>713</v>
      </c>
      <c r="L561">
        <v>102</v>
      </c>
      <c r="O561" t="s">
        <v>626</v>
      </c>
      <c r="P561" s="57">
        <v>43833</v>
      </c>
    </row>
    <row r="562" spans="1:16" x14ac:dyDescent="0.2">
      <c r="A562">
        <v>90082</v>
      </c>
      <c r="B562" t="s">
        <v>675</v>
      </c>
      <c r="C562" t="s">
        <v>625</v>
      </c>
      <c r="E562">
        <v>90</v>
      </c>
      <c r="F562">
        <v>90082</v>
      </c>
      <c r="H562">
        <v>71</v>
      </c>
      <c r="K562">
        <v>713</v>
      </c>
      <c r="L562">
        <v>102</v>
      </c>
      <c r="O562" t="s">
        <v>626</v>
      </c>
      <c r="P562" s="57">
        <v>43497</v>
      </c>
    </row>
    <row r="563" spans="1:16" x14ac:dyDescent="0.2">
      <c r="A563">
        <v>90083</v>
      </c>
      <c r="B563" t="s">
        <v>676</v>
      </c>
      <c r="C563" t="s">
        <v>625</v>
      </c>
      <c r="E563">
        <v>90</v>
      </c>
      <c r="F563">
        <v>90083</v>
      </c>
      <c r="H563">
        <v>71</v>
      </c>
      <c r="K563">
        <v>713</v>
      </c>
      <c r="L563">
        <v>102</v>
      </c>
      <c r="O563" t="s">
        <v>626</v>
      </c>
      <c r="P563" s="57">
        <v>43497</v>
      </c>
    </row>
    <row r="564" spans="1:16" x14ac:dyDescent="0.2">
      <c r="A564">
        <v>90084</v>
      </c>
      <c r="B564" t="s">
        <v>677</v>
      </c>
      <c r="C564" t="s">
        <v>625</v>
      </c>
      <c r="E564">
        <v>90</v>
      </c>
      <c r="F564">
        <v>90084</v>
      </c>
      <c r="H564">
        <v>71</v>
      </c>
      <c r="K564">
        <v>713</v>
      </c>
      <c r="L564">
        <v>102</v>
      </c>
      <c r="O564" t="s">
        <v>626</v>
      </c>
      <c r="P564" s="57">
        <v>43497</v>
      </c>
    </row>
    <row r="565" spans="1:16" x14ac:dyDescent="0.2">
      <c r="A565">
        <v>90085</v>
      </c>
      <c r="B565" t="s">
        <v>678</v>
      </c>
      <c r="C565" t="s">
        <v>625</v>
      </c>
      <c r="E565">
        <v>90</v>
      </c>
      <c r="F565">
        <v>90085</v>
      </c>
      <c r="H565">
        <v>71</v>
      </c>
      <c r="K565">
        <v>713</v>
      </c>
      <c r="L565">
        <v>102</v>
      </c>
      <c r="O565" t="s">
        <v>626</v>
      </c>
      <c r="P565" s="57">
        <v>43497</v>
      </c>
    </row>
    <row r="566" spans="1:16" x14ac:dyDescent="0.2">
      <c r="A566">
        <v>90101</v>
      </c>
      <c r="B566" t="s">
        <v>124</v>
      </c>
      <c r="C566" t="s">
        <v>625</v>
      </c>
      <c r="E566">
        <v>90</v>
      </c>
      <c r="F566">
        <v>90101</v>
      </c>
      <c r="H566">
        <v>71</v>
      </c>
      <c r="K566">
        <v>712</v>
      </c>
      <c r="L566">
        <v>102</v>
      </c>
      <c r="O566" t="s">
        <v>626</v>
      </c>
      <c r="P566" s="57">
        <v>42877</v>
      </c>
    </row>
    <row r="567" spans="1:16" x14ac:dyDescent="0.2">
      <c r="A567">
        <v>90121</v>
      </c>
      <c r="B567" t="s">
        <v>125</v>
      </c>
      <c r="C567" t="s">
        <v>625</v>
      </c>
      <c r="E567">
        <v>90</v>
      </c>
      <c r="F567">
        <v>90121</v>
      </c>
      <c r="H567">
        <v>64</v>
      </c>
      <c r="K567">
        <v>644</v>
      </c>
      <c r="L567">
        <v>104</v>
      </c>
      <c r="O567" t="s">
        <v>626</v>
      </c>
      <c r="P567" s="57">
        <v>42877</v>
      </c>
    </row>
    <row r="568" spans="1:16" x14ac:dyDescent="0.2">
      <c r="A568">
        <v>90131</v>
      </c>
      <c r="B568" t="s">
        <v>126</v>
      </c>
      <c r="C568" t="s">
        <v>625</v>
      </c>
      <c r="E568">
        <v>90</v>
      </c>
      <c r="F568">
        <v>90131</v>
      </c>
      <c r="H568">
        <v>25</v>
      </c>
      <c r="K568">
        <v>252</v>
      </c>
      <c r="L568">
        <v>102</v>
      </c>
      <c r="O568" t="s">
        <v>626</v>
      </c>
      <c r="P568" s="57">
        <v>42877</v>
      </c>
    </row>
    <row r="569" spans="1:16" x14ac:dyDescent="0.2">
      <c r="A569">
        <v>90151</v>
      </c>
      <c r="B569" t="s">
        <v>127</v>
      </c>
      <c r="C569" t="s">
        <v>625</v>
      </c>
      <c r="E569">
        <v>90</v>
      </c>
      <c r="F569">
        <v>90151</v>
      </c>
      <c r="H569">
        <v>64</v>
      </c>
      <c r="K569">
        <v>643</v>
      </c>
      <c r="L569">
        <v>101</v>
      </c>
      <c r="O569" t="s">
        <v>626</v>
      </c>
      <c r="P569" s="57">
        <v>42885</v>
      </c>
    </row>
    <row r="570" spans="1:16" x14ac:dyDescent="0.2">
      <c r="A570">
        <v>90251</v>
      </c>
      <c r="B570" t="s">
        <v>606</v>
      </c>
      <c r="C570" t="s">
        <v>625</v>
      </c>
      <c r="E570">
        <v>90</v>
      </c>
      <c r="F570">
        <v>90251</v>
      </c>
      <c r="H570">
        <v>53</v>
      </c>
      <c r="K570">
        <v>536</v>
      </c>
      <c r="L570">
        <v>102</v>
      </c>
      <c r="O570" t="s">
        <v>626</v>
      </c>
      <c r="P570" s="57">
        <v>43315</v>
      </c>
    </row>
    <row r="571" spans="1:16" x14ac:dyDescent="0.2">
      <c r="A571">
        <v>90261</v>
      </c>
      <c r="B571" t="s">
        <v>607</v>
      </c>
      <c r="C571" t="s">
        <v>625</v>
      </c>
      <c r="E571">
        <v>90</v>
      </c>
      <c r="F571">
        <v>90261</v>
      </c>
      <c r="H571">
        <v>53</v>
      </c>
      <c r="K571">
        <v>536</v>
      </c>
      <c r="L571">
        <v>102</v>
      </c>
      <c r="O571" t="s">
        <v>626</v>
      </c>
      <c r="P571" s="57">
        <v>43343</v>
      </c>
    </row>
    <row r="572" spans="1:16" x14ac:dyDescent="0.2">
      <c r="A572">
        <v>90281</v>
      </c>
      <c r="B572" t="s">
        <v>743</v>
      </c>
      <c r="C572" t="s">
        <v>625</v>
      </c>
      <c r="E572">
        <v>90</v>
      </c>
      <c r="F572">
        <v>90281</v>
      </c>
      <c r="H572">
        <v>52</v>
      </c>
      <c r="K572">
        <v>522</v>
      </c>
      <c r="L572">
        <v>102</v>
      </c>
      <c r="O572" t="s">
        <v>626</v>
      </c>
      <c r="P572" s="57">
        <v>43713</v>
      </c>
    </row>
    <row r="573" spans="1:16" x14ac:dyDescent="0.2">
      <c r="A573">
        <v>90291</v>
      </c>
      <c r="B573" t="s">
        <v>744</v>
      </c>
      <c r="C573" t="s">
        <v>625</v>
      </c>
      <c r="E573">
        <v>90</v>
      </c>
      <c r="F573">
        <v>90291</v>
      </c>
      <c r="H573">
        <v>71</v>
      </c>
      <c r="K573">
        <v>713</v>
      </c>
      <c r="L573">
        <v>103</v>
      </c>
      <c r="O573" t="s">
        <v>626</v>
      </c>
      <c r="P573" s="57">
        <v>43713</v>
      </c>
    </row>
    <row r="574" spans="1:16" x14ac:dyDescent="0.2">
      <c r="A574">
        <v>90301</v>
      </c>
      <c r="B574" t="s">
        <v>745</v>
      </c>
      <c r="C574" t="s">
        <v>625</v>
      </c>
      <c r="E574">
        <v>90</v>
      </c>
      <c r="F574">
        <v>90301</v>
      </c>
      <c r="H574">
        <v>53</v>
      </c>
      <c r="K574">
        <v>536</v>
      </c>
      <c r="L574">
        <v>102</v>
      </c>
      <c r="O574" t="s">
        <v>626</v>
      </c>
      <c r="P574" s="57">
        <v>43796</v>
      </c>
    </row>
    <row r="575" spans="1:16" x14ac:dyDescent="0.2">
      <c r="A575">
        <v>97021</v>
      </c>
      <c r="B575" t="s">
        <v>128</v>
      </c>
      <c r="C575" t="s">
        <v>625</v>
      </c>
      <c r="E575">
        <v>97</v>
      </c>
      <c r="F575">
        <v>97021</v>
      </c>
      <c r="H575">
        <v>64</v>
      </c>
      <c r="K575">
        <v>644</v>
      </c>
      <c r="L575">
        <v>101</v>
      </c>
      <c r="O575" t="s">
        <v>626</v>
      </c>
      <c r="P575" s="57">
        <v>42877</v>
      </c>
    </row>
    <row r="576" spans="1:16" x14ac:dyDescent="0.2">
      <c r="A576">
        <v>97022</v>
      </c>
      <c r="B576" t="s">
        <v>129</v>
      </c>
      <c r="C576" t="s">
        <v>625</v>
      </c>
      <c r="E576">
        <v>97</v>
      </c>
      <c r="F576">
        <v>97022</v>
      </c>
      <c r="H576">
        <v>64</v>
      </c>
      <c r="K576">
        <v>644</v>
      </c>
      <c r="L576">
        <v>101</v>
      </c>
      <c r="O576" t="s">
        <v>626</v>
      </c>
      <c r="P576" s="57">
        <v>42877</v>
      </c>
    </row>
    <row r="577" spans="1:16" x14ac:dyDescent="0.2">
      <c r="A577">
        <v>97041</v>
      </c>
      <c r="B577" t="s">
        <v>746</v>
      </c>
      <c r="C577" t="s">
        <v>625</v>
      </c>
      <c r="E577">
        <v>97</v>
      </c>
      <c r="F577">
        <v>97041</v>
      </c>
      <c r="H577">
        <v>72</v>
      </c>
      <c r="K577">
        <v>722</v>
      </c>
      <c r="L577">
        <v>101</v>
      </c>
      <c r="O577" t="s">
        <v>626</v>
      </c>
      <c r="P577" s="57">
        <v>43644</v>
      </c>
    </row>
    <row r="578" spans="1:16" x14ac:dyDescent="0.2">
      <c r="A578">
        <v>97061</v>
      </c>
      <c r="B578" t="s">
        <v>130</v>
      </c>
      <c r="C578" t="s">
        <v>625</v>
      </c>
      <c r="E578">
        <v>97</v>
      </c>
      <c r="F578">
        <v>97061</v>
      </c>
      <c r="H578">
        <v>72</v>
      </c>
      <c r="K578">
        <v>723</v>
      </c>
      <c r="L578">
        <v>104</v>
      </c>
      <c r="O578" t="s">
        <v>626</v>
      </c>
      <c r="P578" s="57">
        <v>42877</v>
      </c>
    </row>
    <row r="579" spans="1:16" x14ac:dyDescent="0.2">
      <c r="A579">
        <v>97081</v>
      </c>
      <c r="B579" t="s">
        <v>131</v>
      </c>
      <c r="C579" t="s">
        <v>625</v>
      </c>
      <c r="E579">
        <v>97</v>
      </c>
      <c r="F579">
        <v>97081</v>
      </c>
      <c r="H579">
        <v>55</v>
      </c>
      <c r="K579">
        <v>552</v>
      </c>
      <c r="L579">
        <v>103</v>
      </c>
      <c r="O579" t="s">
        <v>626</v>
      </c>
      <c r="P579" s="57">
        <v>43643</v>
      </c>
    </row>
    <row r="580" spans="1:16" x14ac:dyDescent="0.2">
      <c r="A580">
        <v>97101</v>
      </c>
      <c r="B580" t="s">
        <v>132</v>
      </c>
      <c r="C580" t="s">
        <v>625</v>
      </c>
      <c r="E580">
        <v>97</v>
      </c>
      <c r="F580">
        <v>97101</v>
      </c>
      <c r="H580">
        <v>53</v>
      </c>
      <c r="K580">
        <v>536</v>
      </c>
      <c r="L580">
        <v>104</v>
      </c>
      <c r="O580" t="s">
        <v>626</v>
      </c>
      <c r="P580" s="57">
        <v>43642</v>
      </c>
    </row>
    <row r="581" spans="1:16" x14ac:dyDescent="0.2">
      <c r="A581">
        <v>97121</v>
      </c>
      <c r="B581" t="s">
        <v>133</v>
      </c>
      <c r="C581" t="s">
        <v>625</v>
      </c>
      <c r="E581">
        <v>97</v>
      </c>
      <c r="F581">
        <v>97121</v>
      </c>
      <c r="H581">
        <v>53</v>
      </c>
      <c r="K581">
        <v>532</v>
      </c>
      <c r="L581">
        <v>102</v>
      </c>
      <c r="O581" t="s">
        <v>626</v>
      </c>
      <c r="P581" s="57">
        <v>42877</v>
      </c>
    </row>
    <row r="582" spans="1:16" x14ac:dyDescent="0.2">
      <c r="A582">
        <v>97131</v>
      </c>
      <c r="B582" t="s">
        <v>605</v>
      </c>
      <c r="C582" t="s">
        <v>625</v>
      </c>
      <c r="E582">
        <v>97</v>
      </c>
      <c r="F582">
        <v>97131</v>
      </c>
      <c r="H582">
        <v>53</v>
      </c>
      <c r="K582">
        <v>533</v>
      </c>
      <c r="L582">
        <v>102</v>
      </c>
      <c r="O582" t="s">
        <v>626</v>
      </c>
      <c r="P582" s="57">
        <v>43150</v>
      </c>
    </row>
    <row r="583" spans="1:16" x14ac:dyDescent="0.2">
      <c r="A583">
        <v>97161</v>
      </c>
      <c r="B583" t="s">
        <v>747</v>
      </c>
      <c r="C583" t="s">
        <v>625</v>
      </c>
      <c r="E583">
        <v>97</v>
      </c>
      <c r="F583">
        <v>97161</v>
      </c>
      <c r="H583">
        <v>72</v>
      </c>
      <c r="K583">
        <v>722</v>
      </c>
      <c r="L583">
        <v>102</v>
      </c>
      <c r="O583" t="s">
        <v>626</v>
      </c>
      <c r="P583" s="57">
        <v>43644</v>
      </c>
    </row>
    <row r="584" spans="1:16" x14ac:dyDescent="0.2">
      <c r="A584">
        <v>97191</v>
      </c>
      <c r="B584" t="s">
        <v>134</v>
      </c>
      <c r="C584" t="s">
        <v>625</v>
      </c>
      <c r="E584">
        <v>97</v>
      </c>
      <c r="F584">
        <v>97191</v>
      </c>
      <c r="H584">
        <v>53</v>
      </c>
      <c r="K584">
        <v>532</v>
      </c>
      <c r="L584">
        <v>102</v>
      </c>
      <c r="O584" t="s">
        <v>626</v>
      </c>
      <c r="P584" s="57">
        <v>42877</v>
      </c>
    </row>
    <row r="585" spans="1:16" x14ac:dyDescent="0.2">
      <c r="A585">
        <v>97201</v>
      </c>
      <c r="B585" t="s">
        <v>135</v>
      </c>
      <c r="C585" t="s">
        <v>625</v>
      </c>
      <c r="E585">
        <v>97</v>
      </c>
      <c r="F585">
        <v>97201</v>
      </c>
      <c r="H585">
        <v>64</v>
      </c>
      <c r="K585">
        <v>642</v>
      </c>
      <c r="L585">
        <v>104</v>
      </c>
      <c r="O585" t="s">
        <v>626</v>
      </c>
      <c r="P585" s="57">
        <v>42877</v>
      </c>
    </row>
    <row r="586" spans="1:16" x14ac:dyDescent="0.2">
      <c r="A586">
        <v>97211</v>
      </c>
      <c r="B586" t="s">
        <v>136</v>
      </c>
      <c r="C586" t="s">
        <v>625</v>
      </c>
      <c r="E586">
        <v>97</v>
      </c>
      <c r="F586">
        <v>97211</v>
      </c>
      <c r="H586">
        <v>25</v>
      </c>
      <c r="K586">
        <v>252</v>
      </c>
      <c r="L586">
        <v>102</v>
      </c>
      <c r="O586" t="s">
        <v>626</v>
      </c>
      <c r="P586" s="57">
        <v>42877</v>
      </c>
    </row>
    <row r="587" spans="1:16" x14ac:dyDescent="0.2">
      <c r="A587">
        <v>97212</v>
      </c>
      <c r="B587" t="s">
        <v>608</v>
      </c>
      <c r="C587" t="s">
        <v>625</v>
      </c>
      <c r="E587">
        <v>97</v>
      </c>
      <c r="F587">
        <v>97212</v>
      </c>
      <c r="H587">
        <v>25</v>
      </c>
      <c r="K587">
        <v>252</v>
      </c>
      <c r="L587">
        <v>102</v>
      </c>
      <c r="O587" t="s">
        <v>626</v>
      </c>
      <c r="P587" s="57">
        <v>43249</v>
      </c>
    </row>
    <row r="588" spans="1:16" x14ac:dyDescent="0.2">
      <c r="A588">
        <v>97291</v>
      </c>
      <c r="B588" t="s">
        <v>137</v>
      </c>
      <c r="C588" t="s">
        <v>625</v>
      </c>
      <c r="E588">
        <v>97</v>
      </c>
      <c r="F588">
        <v>97291</v>
      </c>
      <c r="H588">
        <v>53</v>
      </c>
      <c r="K588">
        <v>533</v>
      </c>
      <c r="L588">
        <v>102</v>
      </c>
      <c r="O588" t="s">
        <v>626</v>
      </c>
      <c r="P588" s="57">
        <v>42877</v>
      </c>
    </row>
    <row r="589" spans="1:16" x14ac:dyDescent="0.2">
      <c r="A589">
        <v>97321</v>
      </c>
      <c r="B589" t="s">
        <v>500</v>
      </c>
      <c r="C589" t="s">
        <v>625</v>
      </c>
      <c r="E589">
        <v>97</v>
      </c>
      <c r="F589">
        <v>97321</v>
      </c>
      <c r="H589">
        <v>53</v>
      </c>
      <c r="K589">
        <v>532</v>
      </c>
      <c r="L589">
        <v>102</v>
      </c>
      <c r="O589" t="s">
        <v>626</v>
      </c>
      <c r="P589" s="57">
        <v>42971</v>
      </c>
    </row>
    <row r="590" spans="1:16" x14ac:dyDescent="0.2">
      <c r="A590">
        <v>97391</v>
      </c>
      <c r="B590" t="s">
        <v>16</v>
      </c>
      <c r="C590" t="s">
        <v>625</v>
      </c>
      <c r="E590">
        <v>97</v>
      </c>
      <c r="F590">
        <v>97391</v>
      </c>
      <c r="H590">
        <v>53</v>
      </c>
      <c r="K590">
        <v>535</v>
      </c>
      <c r="L590">
        <v>105</v>
      </c>
      <c r="O590" t="s">
        <v>626</v>
      </c>
      <c r="P590" s="57">
        <v>42877</v>
      </c>
    </row>
    <row r="591" spans="1:16" x14ac:dyDescent="0.2">
      <c r="A591">
        <v>97421</v>
      </c>
      <c r="B591" t="s">
        <v>138</v>
      </c>
      <c r="C591" t="s">
        <v>625</v>
      </c>
      <c r="E591">
        <v>97</v>
      </c>
      <c r="F591">
        <v>97421</v>
      </c>
      <c r="H591">
        <v>64</v>
      </c>
      <c r="K591">
        <v>642</v>
      </c>
      <c r="L591">
        <v>101</v>
      </c>
      <c r="O591" t="s">
        <v>626</v>
      </c>
      <c r="P591" s="57">
        <v>42877</v>
      </c>
    </row>
    <row r="592" spans="1:16" x14ac:dyDescent="0.2">
      <c r="A592">
        <v>97531</v>
      </c>
      <c r="B592" t="s">
        <v>502</v>
      </c>
      <c r="C592" t="s">
        <v>625</v>
      </c>
      <c r="E592">
        <v>97</v>
      </c>
      <c r="F592">
        <v>97531</v>
      </c>
      <c r="H592">
        <v>53</v>
      </c>
      <c r="K592">
        <v>532</v>
      </c>
      <c r="L592">
        <v>101</v>
      </c>
      <c r="O592" t="s">
        <v>626</v>
      </c>
      <c r="P592" s="57">
        <v>43017</v>
      </c>
    </row>
    <row r="593" spans="1:16" x14ac:dyDescent="0.2">
      <c r="A593">
        <v>97551</v>
      </c>
      <c r="B593" t="s">
        <v>609</v>
      </c>
      <c r="C593" t="s">
        <v>625</v>
      </c>
      <c r="E593">
        <v>97</v>
      </c>
      <c r="F593">
        <v>97551</v>
      </c>
      <c r="H593">
        <v>71</v>
      </c>
      <c r="K593">
        <v>713</v>
      </c>
      <c r="L593">
        <v>102</v>
      </c>
      <c r="O593" t="s">
        <v>626</v>
      </c>
      <c r="P593" s="57">
        <v>43391</v>
      </c>
    </row>
    <row r="594" spans="1:16" x14ac:dyDescent="0.2">
      <c r="A594">
        <v>97561</v>
      </c>
      <c r="B594" t="s">
        <v>696</v>
      </c>
      <c r="C594" t="s">
        <v>625</v>
      </c>
      <c r="E594">
        <v>97</v>
      </c>
      <c r="F594">
        <v>97561</v>
      </c>
      <c r="H594">
        <v>71</v>
      </c>
      <c r="K594">
        <v>713</v>
      </c>
      <c r="L594">
        <v>103</v>
      </c>
      <c r="O594" t="s">
        <v>626</v>
      </c>
      <c r="P594" s="57">
        <v>43525</v>
      </c>
    </row>
    <row r="595" spans="1:16" x14ac:dyDescent="0.2">
      <c r="A595">
        <v>97571</v>
      </c>
      <c r="B595" t="s">
        <v>697</v>
      </c>
      <c r="C595" t="s">
        <v>625</v>
      </c>
      <c r="E595">
        <v>97</v>
      </c>
      <c r="F595">
        <v>97571</v>
      </c>
      <c r="H595">
        <v>64</v>
      </c>
      <c r="K595">
        <v>642</v>
      </c>
      <c r="L595">
        <v>104</v>
      </c>
      <c r="O595" t="s">
        <v>626</v>
      </c>
      <c r="P595" s="57">
        <v>43545</v>
      </c>
    </row>
    <row r="596" spans="1:16" x14ac:dyDescent="0.2">
      <c r="A596">
        <v>97581</v>
      </c>
      <c r="B596" t="s">
        <v>748</v>
      </c>
      <c r="C596" t="s">
        <v>625</v>
      </c>
      <c r="E596">
        <v>97</v>
      </c>
      <c r="F596">
        <v>97581</v>
      </c>
      <c r="H596">
        <v>53</v>
      </c>
      <c r="K596">
        <v>533</v>
      </c>
      <c r="L596">
        <v>102</v>
      </c>
      <c r="O596" t="s">
        <v>626</v>
      </c>
      <c r="P596" s="57">
        <v>43734</v>
      </c>
    </row>
    <row r="597" spans="1:16" x14ac:dyDescent="0.2">
      <c r="A597">
        <v>97591</v>
      </c>
      <c r="B597" t="s">
        <v>749</v>
      </c>
      <c r="C597" t="s">
        <v>625</v>
      </c>
      <c r="E597">
        <v>97</v>
      </c>
      <c r="F597">
        <v>97591</v>
      </c>
      <c r="H597">
        <v>53</v>
      </c>
      <c r="K597">
        <v>534</v>
      </c>
      <c r="L597">
        <v>101</v>
      </c>
      <c r="O597" t="s">
        <v>626</v>
      </c>
      <c r="P597" s="57">
        <v>43837</v>
      </c>
    </row>
    <row r="598" spans="1:16" x14ac:dyDescent="0.2">
      <c r="A598">
        <v>97601</v>
      </c>
      <c r="B598" t="s">
        <v>750</v>
      </c>
      <c r="C598" t="s">
        <v>625</v>
      </c>
      <c r="E598">
        <v>97</v>
      </c>
      <c r="F598">
        <v>97601</v>
      </c>
      <c r="H598">
        <v>53</v>
      </c>
      <c r="K598">
        <v>535</v>
      </c>
      <c r="L598">
        <v>101</v>
      </c>
      <c r="O598" t="s">
        <v>626</v>
      </c>
      <c r="P598" s="57">
        <v>43837</v>
      </c>
    </row>
    <row r="599" spans="1:16" x14ac:dyDescent="0.2">
      <c r="A599">
        <v>97611</v>
      </c>
      <c r="B599" t="s">
        <v>751</v>
      </c>
      <c r="C599" t="s">
        <v>625</v>
      </c>
      <c r="E599">
        <v>97</v>
      </c>
      <c r="F599">
        <v>97611</v>
      </c>
      <c r="H599">
        <v>53</v>
      </c>
      <c r="K599">
        <v>533</v>
      </c>
      <c r="L599">
        <v>102</v>
      </c>
      <c r="O599" t="s">
        <v>626</v>
      </c>
      <c r="P599" s="57">
        <v>43794</v>
      </c>
    </row>
    <row r="600" spans="1:16" x14ac:dyDescent="0.2">
      <c r="A600">
        <v>97621</v>
      </c>
      <c r="B600" t="s">
        <v>752</v>
      </c>
      <c r="C600" t="s">
        <v>625</v>
      </c>
      <c r="E600">
        <v>97</v>
      </c>
      <c r="F600">
        <v>97621</v>
      </c>
      <c r="H600">
        <v>53</v>
      </c>
      <c r="K600">
        <v>536</v>
      </c>
      <c r="L600">
        <v>104</v>
      </c>
      <c r="O600" t="s">
        <v>626</v>
      </c>
      <c r="P600" s="57">
        <v>43832</v>
      </c>
    </row>
    <row r="601" spans="1:16" x14ac:dyDescent="0.2">
      <c r="A601">
        <v>97631</v>
      </c>
      <c r="B601" t="s">
        <v>753</v>
      </c>
      <c r="C601" t="s">
        <v>625</v>
      </c>
      <c r="E601">
        <v>97</v>
      </c>
      <c r="H601">
        <v>53</v>
      </c>
      <c r="K601">
        <v>533</v>
      </c>
      <c r="L601">
        <v>102</v>
      </c>
      <c r="O601" t="s">
        <v>626</v>
      </c>
      <c r="P601" s="57">
        <v>43885</v>
      </c>
    </row>
    <row r="602" spans="1:16" x14ac:dyDescent="0.2">
      <c r="A602">
        <v>98041</v>
      </c>
      <c r="B602" t="s">
        <v>139</v>
      </c>
      <c r="C602" t="s">
        <v>625</v>
      </c>
      <c r="E602">
        <v>97</v>
      </c>
      <c r="F602">
        <v>98041</v>
      </c>
      <c r="H602">
        <v>53</v>
      </c>
      <c r="K602">
        <v>535</v>
      </c>
      <c r="L602">
        <v>101</v>
      </c>
      <c r="O602" t="s">
        <v>626</v>
      </c>
      <c r="P602" s="57">
        <v>42877</v>
      </c>
    </row>
    <row r="603" spans="1:16" x14ac:dyDescent="0.2">
      <c r="A603">
        <v>98051</v>
      </c>
      <c r="B603" t="s">
        <v>503</v>
      </c>
      <c r="C603" t="s">
        <v>625</v>
      </c>
      <c r="E603">
        <v>97</v>
      </c>
      <c r="F603">
        <v>98051</v>
      </c>
      <c r="H603">
        <v>53</v>
      </c>
      <c r="K603">
        <v>533</v>
      </c>
      <c r="L603">
        <v>102</v>
      </c>
      <c r="O603" t="s">
        <v>626</v>
      </c>
      <c r="P603" s="57">
        <v>43091</v>
      </c>
    </row>
    <row r="604" spans="1:16" x14ac:dyDescent="0.2">
      <c r="A604">
        <v>98071</v>
      </c>
      <c r="B604" t="s">
        <v>140</v>
      </c>
      <c r="C604" t="s">
        <v>625</v>
      </c>
      <c r="E604">
        <v>97</v>
      </c>
      <c r="F604">
        <v>98071</v>
      </c>
      <c r="H604">
        <v>53</v>
      </c>
      <c r="K604">
        <v>536</v>
      </c>
      <c r="L604">
        <v>101</v>
      </c>
      <c r="O604" t="s">
        <v>626</v>
      </c>
      <c r="P604" s="57">
        <v>42877</v>
      </c>
    </row>
    <row r="605" spans="1:16" x14ac:dyDescent="0.2">
      <c r="A605">
        <v>98091</v>
      </c>
      <c r="B605" t="s">
        <v>504</v>
      </c>
      <c r="C605" t="s">
        <v>625</v>
      </c>
      <c r="E605">
        <v>97</v>
      </c>
      <c r="F605">
        <v>98091</v>
      </c>
      <c r="H605">
        <v>53</v>
      </c>
      <c r="K605">
        <v>536</v>
      </c>
      <c r="L605">
        <v>102</v>
      </c>
      <c r="O605" t="s">
        <v>626</v>
      </c>
      <c r="P605" s="57">
        <v>43080</v>
      </c>
    </row>
    <row r="606" spans="1:16" x14ac:dyDescent="0.2">
      <c r="A606">
        <v>98101</v>
      </c>
      <c r="B606" t="s">
        <v>505</v>
      </c>
      <c r="C606" t="s">
        <v>625</v>
      </c>
      <c r="E606">
        <v>97</v>
      </c>
      <c r="F606">
        <v>98101</v>
      </c>
      <c r="H606">
        <v>55</v>
      </c>
      <c r="K606">
        <v>552</v>
      </c>
      <c r="L606">
        <v>103</v>
      </c>
      <c r="O606" t="s">
        <v>626</v>
      </c>
      <c r="P606" s="57">
        <v>43109</v>
      </c>
    </row>
    <row r="607" spans="1:16" x14ac:dyDescent="0.2">
      <c r="A607">
        <v>99001</v>
      </c>
      <c r="B607" t="s">
        <v>506</v>
      </c>
      <c r="C607" t="s">
        <v>625</v>
      </c>
      <c r="E607">
        <v>174</v>
      </c>
      <c r="F607">
        <v>99001</v>
      </c>
      <c r="H607" t="s">
        <v>178</v>
      </c>
      <c r="L607">
        <v>810</v>
      </c>
      <c r="O607" t="s">
        <v>626</v>
      </c>
      <c r="P607" s="57">
        <v>42877</v>
      </c>
    </row>
    <row r="608" spans="1:16" x14ac:dyDescent="0.2">
      <c r="A608">
        <v>99002</v>
      </c>
      <c r="B608" t="s">
        <v>507</v>
      </c>
      <c r="C608" t="s">
        <v>625</v>
      </c>
      <c r="E608">
        <v>174</v>
      </c>
      <c r="F608">
        <v>99002</v>
      </c>
      <c r="H608" t="s">
        <v>178</v>
      </c>
      <c r="L608">
        <v>810</v>
      </c>
      <c r="O608" t="s">
        <v>626</v>
      </c>
      <c r="P608" s="57">
        <v>42877</v>
      </c>
    </row>
    <row r="609" spans="1:16" x14ac:dyDescent="0.2">
      <c r="A609">
        <v>99003</v>
      </c>
      <c r="B609" t="s">
        <v>508</v>
      </c>
      <c r="C609" t="s">
        <v>625</v>
      </c>
      <c r="E609">
        <v>174</v>
      </c>
      <c r="F609">
        <v>99003</v>
      </c>
      <c r="H609" t="s">
        <v>178</v>
      </c>
      <c r="L609">
        <v>810</v>
      </c>
      <c r="O609" t="s">
        <v>626</v>
      </c>
      <c r="P609" s="57">
        <v>42877</v>
      </c>
    </row>
    <row r="610" spans="1:16" x14ac:dyDescent="0.2">
      <c r="A610">
        <v>99004</v>
      </c>
      <c r="B610" t="s">
        <v>509</v>
      </c>
      <c r="C610" t="s">
        <v>625</v>
      </c>
      <c r="E610">
        <v>174</v>
      </c>
      <c r="F610">
        <v>99004</v>
      </c>
      <c r="H610" t="s">
        <v>178</v>
      </c>
      <c r="L610">
        <v>810</v>
      </c>
      <c r="O610" t="s">
        <v>626</v>
      </c>
      <c r="P610" s="57">
        <v>42877</v>
      </c>
    </row>
    <row r="611" spans="1:16" x14ac:dyDescent="0.2">
      <c r="A611">
        <v>99005</v>
      </c>
      <c r="B611" t="s">
        <v>510</v>
      </c>
      <c r="C611" t="s">
        <v>625</v>
      </c>
      <c r="E611">
        <v>174</v>
      </c>
      <c r="F611">
        <v>99005</v>
      </c>
      <c r="H611" t="s">
        <v>178</v>
      </c>
      <c r="L611">
        <v>810</v>
      </c>
      <c r="O611" t="s">
        <v>626</v>
      </c>
      <c r="P611" s="57">
        <v>42877</v>
      </c>
    </row>
    <row r="612" spans="1:16" x14ac:dyDescent="0.2">
      <c r="A612">
        <v>99006</v>
      </c>
      <c r="B612" t="s">
        <v>511</v>
      </c>
      <c r="C612" t="s">
        <v>625</v>
      </c>
      <c r="E612">
        <v>174</v>
      </c>
      <c r="F612">
        <v>99006</v>
      </c>
      <c r="H612" t="s">
        <v>178</v>
      </c>
      <c r="L612">
        <v>810</v>
      </c>
      <c r="O612" t="s">
        <v>626</v>
      </c>
      <c r="P612" s="57">
        <v>42877</v>
      </c>
    </row>
    <row r="613" spans="1:16" x14ac:dyDescent="0.2">
      <c r="A613">
        <v>99007</v>
      </c>
      <c r="B613" t="s">
        <v>512</v>
      </c>
      <c r="C613" t="s">
        <v>625</v>
      </c>
      <c r="E613">
        <v>174</v>
      </c>
      <c r="F613">
        <v>99007</v>
      </c>
      <c r="H613" t="s">
        <v>178</v>
      </c>
      <c r="L613">
        <v>810</v>
      </c>
      <c r="O613" t="s">
        <v>626</v>
      </c>
      <c r="P613" s="57">
        <v>42877</v>
      </c>
    </row>
    <row r="614" spans="1:16" x14ac:dyDescent="0.2">
      <c r="A614">
        <v>99008</v>
      </c>
      <c r="B614" t="s">
        <v>513</v>
      </c>
      <c r="C614" t="s">
        <v>625</v>
      </c>
      <c r="E614">
        <v>174</v>
      </c>
      <c r="F614">
        <v>99008</v>
      </c>
      <c r="H614" t="s">
        <v>178</v>
      </c>
      <c r="L614">
        <v>810</v>
      </c>
      <c r="O614" t="s">
        <v>626</v>
      </c>
      <c r="P614" s="57">
        <v>42877</v>
      </c>
    </row>
    <row r="615" spans="1:16" x14ac:dyDescent="0.2">
      <c r="A615">
        <v>99009</v>
      </c>
      <c r="B615" t="s">
        <v>514</v>
      </c>
      <c r="C615" t="s">
        <v>625</v>
      </c>
      <c r="E615">
        <v>174</v>
      </c>
      <c r="F615">
        <v>99009</v>
      </c>
      <c r="H615" t="s">
        <v>178</v>
      </c>
      <c r="L615">
        <v>810</v>
      </c>
      <c r="O615" t="s">
        <v>626</v>
      </c>
      <c r="P615" s="57">
        <v>42877</v>
      </c>
    </row>
    <row r="616" spans="1:16" x14ac:dyDescent="0.2">
      <c r="A616">
        <v>99010</v>
      </c>
      <c r="B616" t="s">
        <v>515</v>
      </c>
      <c r="C616" t="s">
        <v>625</v>
      </c>
      <c r="E616">
        <v>174</v>
      </c>
      <c r="F616">
        <v>99010</v>
      </c>
      <c r="H616" t="s">
        <v>178</v>
      </c>
      <c r="L616">
        <v>810</v>
      </c>
      <c r="O616" t="s">
        <v>626</v>
      </c>
      <c r="P616" s="57">
        <v>42877</v>
      </c>
    </row>
    <row r="617" spans="1:16" x14ac:dyDescent="0.2">
      <c r="A617">
        <v>99011</v>
      </c>
      <c r="B617" t="s">
        <v>516</v>
      </c>
      <c r="C617" t="s">
        <v>625</v>
      </c>
      <c r="E617">
        <v>174</v>
      </c>
      <c r="F617">
        <v>99011</v>
      </c>
      <c r="H617" t="s">
        <v>178</v>
      </c>
      <c r="L617">
        <v>810</v>
      </c>
      <c r="O617" t="s">
        <v>626</v>
      </c>
      <c r="P617" s="57">
        <v>42877</v>
      </c>
    </row>
    <row r="618" spans="1:16" x14ac:dyDescent="0.2">
      <c r="A618">
        <v>99012</v>
      </c>
      <c r="B618" t="s">
        <v>517</v>
      </c>
      <c r="C618" t="s">
        <v>625</v>
      </c>
      <c r="E618">
        <v>174</v>
      </c>
      <c r="F618">
        <v>99012</v>
      </c>
      <c r="H618" t="s">
        <v>178</v>
      </c>
      <c r="L618">
        <v>810</v>
      </c>
      <c r="O618" t="s">
        <v>626</v>
      </c>
      <c r="P618" s="57">
        <v>42877</v>
      </c>
    </row>
    <row r="619" spans="1:16" x14ac:dyDescent="0.2">
      <c r="A619">
        <v>99013</v>
      </c>
      <c r="B619" t="s">
        <v>518</v>
      </c>
      <c r="C619" t="s">
        <v>625</v>
      </c>
      <c r="E619">
        <v>174</v>
      </c>
      <c r="F619">
        <v>99013</v>
      </c>
      <c r="H619" t="s">
        <v>178</v>
      </c>
      <c r="L619">
        <v>810</v>
      </c>
      <c r="O619" t="s">
        <v>626</v>
      </c>
      <c r="P619" s="57">
        <v>42877</v>
      </c>
    </row>
    <row r="620" spans="1:16" x14ac:dyDescent="0.2">
      <c r="A620">
        <v>99014</v>
      </c>
      <c r="B620" t="s">
        <v>519</v>
      </c>
      <c r="C620" t="s">
        <v>625</v>
      </c>
      <c r="E620">
        <v>174</v>
      </c>
      <c r="F620">
        <v>99014</v>
      </c>
      <c r="H620" t="s">
        <v>178</v>
      </c>
      <c r="L620">
        <v>810</v>
      </c>
      <c r="O620" t="s">
        <v>626</v>
      </c>
      <c r="P620" s="57">
        <v>42877</v>
      </c>
    </row>
    <row r="621" spans="1:16" x14ac:dyDescent="0.2">
      <c r="A621">
        <v>99016</v>
      </c>
      <c r="B621" t="s">
        <v>520</v>
      </c>
      <c r="C621" t="s">
        <v>625</v>
      </c>
      <c r="E621">
        <v>174</v>
      </c>
      <c r="F621">
        <v>99016</v>
      </c>
      <c r="H621" t="s">
        <v>178</v>
      </c>
      <c r="L621">
        <v>810</v>
      </c>
      <c r="O621" t="s">
        <v>626</v>
      </c>
      <c r="P621" s="57">
        <v>42877</v>
      </c>
    </row>
    <row r="622" spans="1:16" x14ac:dyDescent="0.2">
      <c r="A622">
        <v>99017</v>
      </c>
      <c r="B622" t="s">
        <v>521</v>
      </c>
      <c r="C622" t="s">
        <v>625</v>
      </c>
      <c r="E622">
        <v>174</v>
      </c>
      <c r="F622">
        <v>99017</v>
      </c>
      <c r="H622" t="s">
        <v>178</v>
      </c>
      <c r="L622">
        <v>810</v>
      </c>
      <c r="O622" t="s">
        <v>626</v>
      </c>
      <c r="P622" s="57">
        <v>42877</v>
      </c>
    </row>
    <row r="623" spans="1:16" x14ac:dyDescent="0.2">
      <c r="A623">
        <v>99018</v>
      </c>
      <c r="B623" t="s">
        <v>522</v>
      </c>
      <c r="C623" t="s">
        <v>625</v>
      </c>
      <c r="E623">
        <v>174</v>
      </c>
      <c r="F623">
        <v>99018</v>
      </c>
      <c r="H623" t="s">
        <v>178</v>
      </c>
      <c r="L623">
        <v>810</v>
      </c>
      <c r="O623" t="s">
        <v>626</v>
      </c>
      <c r="P623" s="57">
        <v>42877</v>
      </c>
    </row>
    <row r="624" spans="1:16" x14ac:dyDescent="0.2">
      <c r="A624">
        <v>99019</v>
      </c>
      <c r="B624" t="s">
        <v>523</v>
      </c>
      <c r="C624" t="s">
        <v>625</v>
      </c>
      <c r="E624">
        <v>174</v>
      </c>
      <c r="F624">
        <v>99019</v>
      </c>
      <c r="H624" t="s">
        <v>178</v>
      </c>
      <c r="L624">
        <v>810</v>
      </c>
      <c r="O624" t="s">
        <v>626</v>
      </c>
      <c r="P624" s="57">
        <v>42877</v>
      </c>
    </row>
    <row r="625" spans="1:16" x14ac:dyDescent="0.2">
      <c r="A625">
        <v>99020</v>
      </c>
      <c r="B625" t="s">
        <v>524</v>
      </c>
      <c r="C625" t="s">
        <v>625</v>
      </c>
      <c r="E625">
        <v>174</v>
      </c>
      <c r="F625">
        <v>99020</v>
      </c>
      <c r="H625" t="s">
        <v>178</v>
      </c>
      <c r="L625">
        <v>810</v>
      </c>
      <c r="O625" t="s">
        <v>626</v>
      </c>
      <c r="P625" s="57">
        <v>42877</v>
      </c>
    </row>
    <row r="626" spans="1:16" x14ac:dyDescent="0.2">
      <c r="A626">
        <v>99021</v>
      </c>
      <c r="B626" t="s">
        <v>525</v>
      </c>
      <c r="C626" t="s">
        <v>625</v>
      </c>
      <c r="E626">
        <v>174</v>
      </c>
      <c r="F626">
        <v>99021</v>
      </c>
      <c r="H626" t="s">
        <v>178</v>
      </c>
      <c r="L626">
        <v>810</v>
      </c>
      <c r="O626" t="s">
        <v>626</v>
      </c>
      <c r="P626" s="57">
        <v>42877</v>
      </c>
    </row>
    <row r="627" spans="1:16" x14ac:dyDescent="0.2">
      <c r="A627">
        <v>99022</v>
      </c>
      <c r="B627" t="s">
        <v>526</v>
      </c>
      <c r="C627" t="s">
        <v>625</v>
      </c>
      <c r="E627">
        <v>174</v>
      </c>
      <c r="F627">
        <v>99022</v>
      </c>
      <c r="H627" t="s">
        <v>178</v>
      </c>
      <c r="L627">
        <v>810</v>
      </c>
      <c r="O627" t="s">
        <v>626</v>
      </c>
      <c r="P627" s="57">
        <v>42877</v>
      </c>
    </row>
    <row r="628" spans="1:16" x14ac:dyDescent="0.2">
      <c r="A628">
        <v>99024</v>
      </c>
      <c r="B628" t="s">
        <v>527</v>
      </c>
      <c r="C628" t="s">
        <v>625</v>
      </c>
      <c r="E628">
        <v>174</v>
      </c>
      <c r="F628">
        <v>99024</v>
      </c>
      <c r="H628" t="s">
        <v>178</v>
      </c>
      <c r="L628">
        <v>810</v>
      </c>
      <c r="O628" t="s">
        <v>626</v>
      </c>
      <c r="P628" s="57">
        <v>42877</v>
      </c>
    </row>
    <row r="629" spans="1:16" x14ac:dyDescent="0.2">
      <c r="A629">
        <v>99025</v>
      </c>
      <c r="B629" t="s">
        <v>528</v>
      </c>
      <c r="C629" t="s">
        <v>625</v>
      </c>
      <c r="E629">
        <v>174</v>
      </c>
      <c r="F629">
        <v>99025</v>
      </c>
      <c r="H629" t="s">
        <v>178</v>
      </c>
      <c r="L629">
        <v>810</v>
      </c>
      <c r="O629" t="s">
        <v>626</v>
      </c>
      <c r="P629" s="57">
        <v>42877</v>
      </c>
    </row>
    <row r="630" spans="1:16" x14ac:dyDescent="0.2">
      <c r="A630">
        <v>99026</v>
      </c>
      <c r="B630" t="s">
        <v>529</v>
      </c>
      <c r="C630" t="s">
        <v>625</v>
      </c>
      <c r="E630">
        <v>174</v>
      </c>
      <c r="F630">
        <v>99026</v>
      </c>
      <c r="H630" t="s">
        <v>178</v>
      </c>
      <c r="L630">
        <v>810</v>
      </c>
      <c r="O630" t="s">
        <v>626</v>
      </c>
      <c r="P630" s="57">
        <v>42877</v>
      </c>
    </row>
    <row r="631" spans="1:16" x14ac:dyDescent="0.2">
      <c r="A631">
        <v>99027</v>
      </c>
      <c r="B631" t="s">
        <v>530</v>
      </c>
      <c r="C631" t="s">
        <v>625</v>
      </c>
      <c r="E631">
        <v>174</v>
      </c>
      <c r="F631">
        <v>99027</v>
      </c>
      <c r="H631" t="s">
        <v>178</v>
      </c>
      <c r="L631">
        <v>810</v>
      </c>
      <c r="O631" t="s">
        <v>626</v>
      </c>
      <c r="P631" s="57">
        <v>42877</v>
      </c>
    </row>
    <row r="632" spans="1:16" x14ac:dyDescent="0.2">
      <c r="A632">
        <v>99028</v>
      </c>
      <c r="B632" t="s">
        <v>531</v>
      </c>
      <c r="C632" t="s">
        <v>625</v>
      </c>
      <c r="E632">
        <v>174</v>
      </c>
      <c r="F632">
        <v>99028</v>
      </c>
      <c r="H632" t="s">
        <v>178</v>
      </c>
      <c r="L632">
        <v>810</v>
      </c>
      <c r="O632" t="s">
        <v>626</v>
      </c>
      <c r="P632" s="57">
        <v>42877</v>
      </c>
    </row>
    <row r="633" spans="1:16" x14ac:dyDescent="0.2">
      <c r="A633">
        <v>99029</v>
      </c>
      <c r="B633" t="s">
        <v>532</v>
      </c>
      <c r="C633" t="s">
        <v>625</v>
      </c>
      <c r="E633">
        <v>174</v>
      </c>
      <c r="F633">
        <v>99029</v>
      </c>
      <c r="H633" t="s">
        <v>178</v>
      </c>
      <c r="L633">
        <v>810</v>
      </c>
      <c r="O633" t="s">
        <v>626</v>
      </c>
      <c r="P633" s="57">
        <v>42877</v>
      </c>
    </row>
    <row r="634" spans="1:16" x14ac:dyDescent="0.2">
      <c r="A634">
        <v>99030</v>
      </c>
      <c r="B634" t="s">
        <v>533</v>
      </c>
      <c r="C634" t="s">
        <v>625</v>
      </c>
      <c r="E634">
        <v>174</v>
      </c>
      <c r="F634">
        <v>99030</v>
      </c>
      <c r="L634">
        <v>810</v>
      </c>
      <c r="O634" t="s">
        <v>626</v>
      </c>
      <c r="P634" s="57">
        <v>42877</v>
      </c>
    </row>
    <row r="635" spans="1:16" x14ac:dyDescent="0.2">
      <c r="A635">
        <v>99031</v>
      </c>
      <c r="B635" t="s">
        <v>534</v>
      </c>
      <c r="C635" t="s">
        <v>625</v>
      </c>
      <c r="E635">
        <v>174</v>
      </c>
      <c r="F635">
        <v>99031</v>
      </c>
      <c r="L635">
        <v>810</v>
      </c>
      <c r="O635" t="s">
        <v>626</v>
      </c>
      <c r="P635" s="57">
        <v>42961</v>
      </c>
    </row>
    <row r="636" spans="1:16" x14ac:dyDescent="0.2">
      <c r="A636">
        <v>99032</v>
      </c>
      <c r="B636" t="s">
        <v>535</v>
      </c>
      <c r="C636" t="s">
        <v>625</v>
      </c>
      <c r="E636">
        <v>174</v>
      </c>
      <c r="F636">
        <v>99032</v>
      </c>
      <c r="L636">
        <v>810</v>
      </c>
      <c r="O636" t="s">
        <v>626</v>
      </c>
      <c r="P636" s="57">
        <v>42961</v>
      </c>
    </row>
    <row r="637" spans="1:16" x14ac:dyDescent="0.2">
      <c r="A637">
        <v>99033</v>
      </c>
      <c r="B637" t="s">
        <v>536</v>
      </c>
      <c r="C637" t="s">
        <v>625</v>
      </c>
      <c r="E637">
        <v>174</v>
      </c>
      <c r="F637">
        <v>99033</v>
      </c>
      <c r="L637">
        <v>810</v>
      </c>
      <c r="O637" t="s">
        <v>626</v>
      </c>
      <c r="P637" s="57">
        <v>43004</v>
      </c>
    </row>
    <row r="638" spans="1:16" x14ac:dyDescent="0.2">
      <c r="A638">
        <v>99034</v>
      </c>
      <c r="B638" t="s">
        <v>537</v>
      </c>
      <c r="C638" t="s">
        <v>625</v>
      </c>
      <c r="E638">
        <v>174</v>
      </c>
      <c r="F638">
        <v>99034</v>
      </c>
      <c r="L638">
        <v>810</v>
      </c>
      <c r="O638" t="s">
        <v>626</v>
      </c>
      <c r="P638" s="57">
        <v>43004</v>
      </c>
    </row>
    <row r="639" spans="1:16" x14ac:dyDescent="0.2">
      <c r="A639">
        <v>99097</v>
      </c>
      <c r="B639" t="s">
        <v>610</v>
      </c>
      <c r="C639" t="s">
        <v>625</v>
      </c>
      <c r="E639">
        <v>174</v>
      </c>
      <c r="F639">
        <v>99097</v>
      </c>
      <c r="L639">
        <v>810</v>
      </c>
      <c r="O639" t="s">
        <v>626</v>
      </c>
      <c r="P639" s="57">
        <v>43182</v>
      </c>
    </row>
    <row r="640" spans="1:16" x14ac:dyDescent="0.2">
      <c r="A640">
        <v>99098</v>
      </c>
      <c r="B640" t="s">
        <v>538</v>
      </c>
      <c r="C640" t="s">
        <v>625</v>
      </c>
      <c r="E640">
        <v>174</v>
      </c>
      <c r="F640">
        <v>99098</v>
      </c>
      <c r="H640" t="s">
        <v>178</v>
      </c>
      <c r="L640">
        <v>810</v>
      </c>
      <c r="O640" t="s">
        <v>626</v>
      </c>
      <c r="P640" s="57">
        <v>42877</v>
      </c>
    </row>
    <row r="641" spans="1:16" x14ac:dyDescent="0.2">
      <c r="A641">
        <v>9999999</v>
      </c>
      <c r="B641" t="s">
        <v>539</v>
      </c>
      <c r="C641" t="s">
        <v>625</v>
      </c>
      <c r="E641">
        <v>174</v>
      </c>
      <c r="F641">
        <v>10003</v>
      </c>
      <c r="H641">
        <v>13</v>
      </c>
      <c r="L641">
        <v>810</v>
      </c>
      <c r="O641" t="s">
        <v>626</v>
      </c>
      <c r="P641" s="57">
        <v>42898</v>
      </c>
    </row>
    <row r="642" spans="1:16" x14ac:dyDescent="0.2">
      <c r="A642" t="s">
        <v>611</v>
      </c>
      <c r="B642" t="s">
        <v>612</v>
      </c>
      <c r="C642" t="s">
        <v>679</v>
      </c>
      <c r="D642">
        <v>118001</v>
      </c>
      <c r="E642">
        <v>90</v>
      </c>
      <c r="F642">
        <v>10142</v>
      </c>
      <c r="G642">
        <v>62020</v>
      </c>
      <c r="H642">
        <v>71</v>
      </c>
      <c r="I642">
        <v>6203</v>
      </c>
      <c r="L642">
        <v>102</v>
      </c>
      <c r="O642" t="s">
        <v>626</v>
      </c>
      <c r="P642" s="57">
        <v>43187</v>
      </c>
    </row>
    <row r="643" spans="1:16" x14ac:dyDescent="0.2">
      <c r="A643" t="s">
        <v>148</v>
      </c>
      <c r="B643" t="s">
        <v>149</v>
      </c>
      <c r="C643" t="s">
        <v>679</v>
      </c>
      <c r="D643">
        <v>118001</v>
      </c>
      <c r="E643">
        <v>90</v>
      </c>
      <c r="G643">
        <v>62010</v>
      </c>
      <c r="H643">
        <v>63</v>
      </c>
      <c r="I643">
        <v>6202</v>
      </c>
      <c r="L643">
        <v>101</v>
      </c>
      <c r="O643" t="s">
        <v>626</v>
      </c>
      <c r="P643" s="57">
        <v>42913</v>
      </c>
    </row>
    <row r="644" spans="1:16" x14ac:dyDescent="0.2">
      <c r="A644" t="s">
        <v>150</v>
      </c>
      <c r="B644" t="s">
        <v>151</v>
      </c>
      <c r="C644" t="s">
        <v>679</v>
      </c>
      <c r="D644">
        <v>118002</v>
      </c>
      <c r="E644">
        <v>90</v>
      </c>
      <c r="F644">
        <v>90141</v>
      </c>
      <c r="G644">
        <v>63060</v>
      </c>
      <c r="H644">
        <v>63</v>
      </c>
      <c r="I644">
        <v>6308</v>
      </c>
      <c r="L644">
        <v>102</v>
      </c>
      <c r="O644" t="s">
        <v>626</v>
      </c>
      <c r="P644" s="57">
        <v>42913</v>
      </c>
    </row>
    <row r="645" spans="1:16" x14ac:dyDescent="0.2">
      <c r="A645" t="s">
        <v>152</v>
      </c>
      <c r="B645" t="s">
        <v>153</v>
      </c>
      <c r="C645" t="s">
        <v>679</v>
      </c>
      <c r="D645">
        <v>118002</v>
      </c>
      <c r="E645">
        <v>90</v>
      </c>
      <c r="F645">
        <v>90091</v>
      </c>
      <c r="G645">
        <v>25387</v>
      </c>
      <c r="H645">
        <v>71</v>
      </c>
      <c r="I645">
        <v>6300</v>
      </c>
      <c r="K645">
        <v>712</v>
      </c>
      <c r="L645">
        <v>102</v>
      </c>
      <c r="O645" t="s">
        <v>626</v>
      </c>
      <c r="P645" s="57">
        <v>42913</v>
      </c>
    </row>
    <row r="646" spans="1:16" x14ac:dyDescent="0.2">
      <c r="A646" t="s">
        <v>154</v>
      </c>
      <c r="B646" t="s">
        <v>155</v>
      </c>
      <c r="C646" t="s">
        <v>679</v>
      </c>
      <c r="D646">
        <v>118002</v>
      </c>
      <c r="E646">
        <v>90</v>
      </c>
      <c r="F646">
        <v>90141</v>
      </c>
      <c r="G646">
        <v>63060</v>
      </c>
      <c r="H646">
        <v>63</v>
      </c>
      <c r="I646">
        <v>6308</v>
      </c>
      <c r="L646">
        <v>102</v>
      </c>
      <c r="O646" t="s">
        <v>626</v>
      </c>
      <c r="P646" s="57">
        <v>42913</v>
      </c>
    </row>
    <row r="647" spans="1:16" x14ac:dyDescent="0.2">
      <c r="A647" t="s">
        <v>156</v>
      </c>
      <c r="B647" t="s">
        <v>157</v>
      </c>
      <c r="C647" t="s">
        <v>679</v>
      </c>
      <c r="D647">
        <v>118002</v>
      </c>
      <c r="E647">
        <v>90</v>
      </c>
      <c r="F647">
        <v>90101</v>
      </c>
      <c r="G647">
        <v>63483</v>
      </c>
      <c r="H647">
        <v>71</v>
      </c>
      <c r="I647">
        <v>6305</v>
      </c>
      <c r="K647">
        <v>712</v>
      </c>
      <c r="L647">
        <v>102</v>
      </c>
      <c r="O647" t="s">
        <v>626</v>
      </c>
      <c r="P647" s="57">
        <v>42913</v>
      </c>
    </row>
    <row r="648" spans="1:16" x14ac:dyDescent="0.2">
      <c r="A648" t="s">
        <v>158</v>
      </c>
      <c r="B648" t="s">
        <v>159</v>
      </c>
      <c r="C648" t="s">
        <v>679</v>
      </c>
      <c r="D648">
        <v>118001</v>
      </c>
      <c r="E648">
        <v>97</v>
      </c>
      <c r="F648">
        <v>97091</v>
      </c>
      <c r="G648">
        <v>20202</v>
      </c>
      <c r="H648">
        <v>72</v>
      </c>
      <c r="I648">
        <v>46026</v>
      </c>
      <c r="K648">
        <v>724</v>
      </c>
      <c r="L648">
        <v>103</v>
      </c>
      <c r="O648" t="s">
        <v>626</v>
      </c>
      <c r="P648" s="57">
        <v>42913</v>
      </c>
    </row>
    <row r="649" spans="1:16" x14ac:dyDescent="0.2">
      <c r="A649" t="s">
        <v>160</v>
      </c>
      <c r="B649" t="s">
        <v>161</v>
      </c>
      <c r="C649" t="s">
        <v>679</v>
      </c>
      <c r="D649">
        <v>118001</v>
      </c>
      <c r="E649">
        <v>97</v>
      </c>
      <c r="F649">
        <v>97091</v>
      </c>
      <c r="G649">
        <v>20202</v>
      </c>
      <c r="H649">
        <v>72</v>
      </c>
      <c r="I649">
        <v>46026</v>
      </c>
      <c r="K649">
        <v>724</v>
      </c>
      <c r="L649">
        <v>103</v>
      </c>
      <c r="O649" t="s">
        <v>626</v>
      </c>
      <c r="P649" s="57">
        <v>43146</v>
      </c>
    </row>
    <row r="650" spans="1:16" x14ac:dyDescent="0.2">
      <c r="A650" t="s">
        <v>162</v>
      </c>
      <c r="B650" t="s">
        <v>163</v>
      </c>
      <c r="C650" t="s">
        <v>679</v>
      </c>
      <c r="D650">
        <v>118002</v>
      </c>
      <c r="E650">
        <v>90</v>
      </c>
      <c r="F650">
        <v>90161</v>
      </c>
      <c r="G650">
        <v>62010</v>
      </c>
      <c r="H650">
        <v>63</v>
      </c>
      <c r="I650">
        <v>6202</v>
      </c>
      <c r="L650">
        <v>102</v>
      </c>
      <c r="O650" t="s">
        <v>626</v>
      </c>
      <c r="P650" s="57">
        <v>42968</v>
      </c>
    </row>
    <row r="651" spans="1:16" x14ac:dyDescent="0.2">
      <c r="A651" t="s">
        <v>540</v>
      </c>
      <c r="B651" t="s">
        <v>613</v>
      </c>
      <c r="C651" t="s">
        <v>679</v>
      </c>
      <c r="D651">
        <v>118002</v>
      </c>
      <c r="E651">
        <v>90</v>
      </c>
      <c r="F651">
        <v>90141</v>
      </c>
      <c r="H651">
        <v>71</v>
      </c>
      <c r="K651">
        <v>712</v>
      </c>
      <c r="L651">
        <v>102</v>
      </c>
      <c r="O651" t="s">
        <v>626</v>
      </c>
      <c r="P651" s="57">
        <v>43187</v>
      </c>
    </row>
    <row r="652" spans="1:16" x14ac:dyDescent="0.2">
      <c r="A652" t="s">
        <v>541</v>
      </c>
      <c r="B652" t="s">
        <v>542</v>
      </c>
      <c r="C652" t="s">
        <v>679</v>
      </c>
      <c r="D652">
        <v>118002</v>
      </c>
      <c r="E652">
        <v>90</v>
      </c>
      <c r="F652">
        <v>90191</v>
      </c>
      <c r="H652">
        <v>71</v>
      </c>
      <c r="K652">
        <v>712</v>
      </c>
      <c r="L652">
        <v>101</v>
      </c>
      <c r="O652" t="s">
        <v>626</v>
      </c>
      <c r="P652" s="57">
        <v>43068</v>
      </c>
    </row>
    <row r="653" spans="1:16" x14ac:dyDescent="0.2">
      <c r="A653" t="s">
        <v>543</v>
      </c>
      <c r="B653" t="s">
        <v>544</v>
      </c>
      <c r="C653" t="s">
        <v>679</v>
      </c>
      <c r="D653">
        <v>118002</v>
      </c>
      <c r="E653">
        <v>90</v>
      </c>
      <c r="F653">
        <v>90051</v>
      </c>
      <c r="H653">
        <v>55</v>
      </c>
      <c r="K653">
        <v>552</v>
      </c>
      <c r="L653">
        <v>103</v>
      </c>
      <c r="O653" t="s">
        <v>626</v>
      </c>
      <c r="P653" s="57">
        <v>43026</v>
      </c>
    </row>
    <row r="654" spans="1:16" x14ac:dyDescent="0.2">
      <c r="A654" t="s">
        <v>545</v>
      </c>
      <c r="B654" t="s">
        <v>546</v>
      </c>
      <c r="C654" t="s">
        <v>679</v>
      </c>
      <c r="D654">
        <v>118001</v>
      </c>
      <c r="E654">
        <v>90</v>
      </c>
      <c r="F654">
        <v>90051</v>
      </c>
      <c r="H654">
        <v>55</v>
      </c>
      <c r="K654">
        <v>552</v>
      </c>
      <c r="L654">
        <v>103</v>
      </c>
      <c r="O654" t="s">
        <v>626</v>
      </c>
      <c r="P654" s="57">
        <v>43026</v>
      </c>
    </row>
    <row r="655" spans="1:16" x14ac:dyDescent="0.2">
      <c r="A655" t="s">
        <v>547</v>
      </c>
      <c r="B655" t="s">
        <v>548</v>
      </c>
      <c r="C655" t="s">
        <v>679</v>
      </c>
      <c r="D655">
        <v>118002</v>
      </c>
      <c r="E655">
        <v>90</v>
      </c>
      <c r="F655">
        <v>90101</v>
      </c>
      <c r="H655">
        <v>71</v>
      </c>
      <c r="K655">
        <v>712</v>
      </c>
      <c r="L655">
        <v>102</v>
      </c>
      <c r="O655" t="s">
        <v>626</v>
      </c>
      <c r="P655" s="57">
        <v>43124</v>
      </c>
    </row>
    <row r="656" spans="1:16" x14ac:dyDescent="0.2">
      <c r="A656" t="s">
        <v>549</v>
      </c>
      <c r="B656" t="s">
        <v>550</v>
      </c>
      <c r="C656" t="s">
        <v>679</v>
      </c>
      <c r="D656">
        <v>118002</v>
      </c>
      <c r="E656">
        <v>97</v>
      </c>
      <c r="F656">
        <v>97421</v>
      </c>
      <c r="H656">
        <v>64</v>
      </c>
      <c r="K656">
        <v>642</v>
      </c>
      <c r="L656">
        <v>101</v>
      </c>
      <c r="O656" t="s">
        <v>626</v>
      </c>
      <c r="P656" s="57">
        <v>43026</v>
      </c>
    </row>
    <row r="657" spans="1:16" x14ac:dyDescent="0.2">
      <c r="A657" t="s">
        <v>551</v>
      </c>
      <c r="B657" t="s">
        <v>552</v>
      </c>
      <c r="C657" t="s">
        <v>679</v>
      </c>
      <c r="D657">
        <v>118002</v>
      </c>
      <c r="E657">
        <v>90</v>
      </c>
      <c r="F657">
        <v>90201</v>
      </c>
      <c r="H657">
        <v>72</v>
      </c>
      <c r="K657">
        <v>724</v>
      </c>
      <c r="L657">
        <v>103</v>
      </c>
      <c r="O657" t="s">
        <v>626</v>
      </c>
      <c r="P657" s="57">
        <v>43084</v>
      </c>
    </row>
    <row r="658" spans="1:16" x14ac:dyDescent="0.2">
      <c r="A658" t="s">
        <v>553</v>
      </c>
      <c r="B658" t="s">
        <v>554</v>
      </c>
      <c r="C658" t="s">
        <v>679</v>
      </c>
      <c r="D658">
        <v>118002</v>
      </c>
      <c r="E658">
        <v>90</v>
      </c>
      <c r="F658">
        <v>90201</v>
      </c>
      <c r="H658">
        <v>72</v>
      </c>
      <c r="K658">
        <v>724</v>
      </c>
      <c r="L658">
        <v>103</v>
      </c>
      <c r="O658" t="s">
        <v>626</v>
      </c>
      <c r="P658" s="57">
        <v>43086</v>
      </c>
    </row>
    <row r="659" spans="1:16" x14ac:dyDescent="0.2">
      <c r="A659" t="s">
        <v>555</v>
      </c>
      <c r="B659" t="s">
        <v>556</v>
      </c>
      <c r="C659" t="s">
        <v>679</v>
      </c>
      <c r="D659">
        <v>118002</v>
      </c>
      <c r="E659">
        <v>90</v>
      </c>
      <c r="F659">
        <v>90221</v>
      </c>
      <c r="H659">
        <v>71</v>
      </c>
      <c r="K659">
        <v>712</v>
      </c>
      <c r="L659">
        <v>102</v>
      </c>
      <c r="O659" t="s">
        <v>626</v>
      </c>
      <c r="P659" s="57">
        <v>43146</v>
      </c>
    </row>
    <row r="660" spans="1:16" x14ac:dyDescent="0.2">
      <c r="A660" t="s">
        <v>614</v>
      </c>
      <c r="B660" t="s">
        <v>615</v>
      </c>
      <c r="C660" t="s">
        <v>679</v>
      </c>
      <c r="D660">
        <v>118002</v>
      </c>
      <c r="E660">
        <v>90</v>
      </c>
      <c r="F660">
        <v>90091</v>
      </c>
      <c r="H660">
        <v>71</v>
      </c>
      <c r="K660">
        <v>712</v>
      </c>
      <c r="L660">
        <v>102</v>
      </c>
      <c r="O660" t="s">
        <v>626</v>
      </c>
      <c r="P660" s="57">
        <v>43153</v>
      </c>
    </row>
    <row r="661" spans="1:16" x14ac:dyDescent="0.2">
      <c r="A661" t="s">
        <v>616</v>
      </c>
      <c r="B661" t="s">
        <v>501</v>
      </c>
      <c r="C661" t="s">
        <v>679</v>
      </c>
      <c r="D661">
        <v>118002</v>
      </c>
      <c r="E661">
        <v>90</v>
      </c>
      <c r="F661">
        <v>90211</v>
      </c>
      <c r="H661">
        <v>71</v>
      </c>
      <c r="K661">
        <v>713</v>
      </c>
      <c r="L661">
        <v>102</v>
      </c>
      <c r="O661" t="s">
        <v>626</v>
      </c>
      <c r="P661" s="57">
        <v>43294</v>
      </c>
    </row>
    <row r="662" spans="1:16" ht="15" x14ac:dyDescent="0.25">
      <c r="A662" s="5"/>
      <c r="B662" s="5"/>
      <c r="C662" s="5"/>
      <c r="D662" s="5"/>
      <c r="E662" s="5"/>
      <c r="F662" s="5"/>
    </row>
    <row r="663" spans="1:16" ht="15" x14ac:dyDescent="0.25">
      <c r="A663" s="5"/>
      <c r="B663" s="5"/>
      <c r="C663" s="5"/>
      <c r="D663" s="5"/>
      <c r="E663" s="5"/>
      <c r="F663" s="5"/>
    </row>
    <row r="664" spans="1:16" ht="15" x14ac:dyDescent="0.25">
      <c r="A664" s="5"/>
      <c r="B664" s="5"/>
      <c r="C664" s="5"/>
      <c r="D664" s="5"/>
      <c r="E664" s="5"/>
      <c r="F664" s="5"/>
    </row>
    <row r="665" spans="1:16" ht="15" x14ac:dyDescent="0.25">
      <c r="A665" s="5"/>
      <c r="B665" s="5"/>
      <c r="C665" s="5"/>
      <c r="D665" s="5"/>
      <c r="E665" s="5"/>
      <c r="F665" s="5"/>
    </row>
    <row r="666" spans="1:16" ht="15" x14ac:dyDescent="0.25">
      <c r="A666" s="5"/>
      <c r="B666" s="5"/>
      <c r="C666" s="5"/>
      <c r="D666" s="5"/>
      <c r="E666" s="5"/>
      <c r="F666" s="5"/>
    </row>
    <row r="667" spans="1:16" ht="15" x14ac:dyDescent="0.25">
      <c r="A667" s="5"/>
      <c r="B667" s="5"/>
      <c r="C667" s="5"/>
      <c r="D667" s="5"/>
      <c r="E667" s="5"/>
      <c r="F667" s="5"/>
    </row>
    <row r="668" spans="1:16" ht="15" x14ac:dyDescent="0.25">
      <c r="A668" s="5"/>
      <c r="B668" s="5"/>
      <c r="C668" s="5"/>
      <c r="D668" s="5"/>
      <c r="E668" s="5"/>
      <c r="F668" s="5"/>
    </row>
    <row r="669" spans="1:16" ht="15" x14ac:dyDescent="0.25">
      <c r="A669" s="5"/>
      <c r="B669" s="5"/>
      <c r="C669" s="5"/>
      <c r="D669" s="5"/>
      <c r="E669" s="5"/>
      <c r="F669" s="5"/>
    </row>
    <row r="670" spans="1:16" ht="15" x14ac:dyDescent="0.25">
      <c r="A670" s="5"/>
      <c r="B670" s="5"/>
      <c r="C670" s="5"/>
      <c r="D670" s="5"/>
      <c r="E670" s="5"/>
      <c r="F670" s="5"/>
    </row>
    <row r="671" spans="1:16" ht="15" x14ac:dyDescent="0.25">
      <c r="A671" s="5"/>
      <c r="B671" s="5"/>
      <c r="C671" s="5"/>
      <c r="D671" s="5"/>
      <c r="E671" s="5"/>
      <c r="F671" s="5"/>
    </row>
    <row r="672" spans="1:16" ht="15" x14ac:dyDescent="0.25">
      <c r="A672" s="5"/>
      <c r="B672" s="5"/>
      <c r="C672" s="5"/>
      <c r="D672" s="5"/>
      <c r="E672" s="5"/>
      <c r="F672" s="5"/>
    </row>
    <row r="673" spans="1:6" ht="15" x14ac:dyDescent="0.25">
      <c r="A673" s="5"/>
      <c r="B673" s="5"/>
      <c r="C673" s="5"/>
      <c r="D673" s="5"/>
      <c r="E673" s="5"/>
      <c r="F673" s="5"/>
    </row>
    <row r="674" spans="1:6" ht="15" x14ac:dyDescent="0.25">
      <c r="A674" s="5"/>
      <c r="B674" s="5"/>
      <c r="C674" s="5"/>
      <c r="D674" s="5"/>
      <c r="E674" s="5"/>
      <c r="F674" s="5"/>
    </row>
    <row r="675" spans="1:6" ht="15" x14ac:dyDescent="0.25">
      <c r="A675" s="5"/>
      <c r="B675" s="5"/>
      <c r="C675" s="5"/>
      <c r="D675" s="5"/>
      <c r="E675" s="5"/>
      <c r="F675" s="5"/>
    </row>
    <row r="676" spans="1:6" ht="15" x14ac:dyDescent="0.25">
      <c r="A676" s="5"/>
      <c r="B676" s="5"/>
      <c r="C676" s="5"/>
      <c r="D676" s="5"/>
      <c r="E676" s="5"/>
      <c r="F676" s="5"/>
    </row>
    <row r="677" spans="1:6" ht="15" x14ac:dyDescent="0.25">
      <c r="A677" s="5"/>
      <c r="B677" s="5"/>
      <c r="C677" s="5"/>
      <c r="D677" s="5"/>
      <c r="E677" s="5"/>
      <c r="F677" s="5"/>
    </row>
    <row r="678" spans="1:6" ht="15" x14ac:dyDescent="0.25">
      <c r="A678" s="5"/>
      <c r="B678" s="5"/>
      <c r="C678" s="5"/>
      <c r="D678" s="5"/>
      <c r="E678" s="5"/>
      <c r="F678" s="5"/>
    </row>
    <row r="679" spans="1:6" ht="15" x14ac:dyDescent="0.25">
      <c r="A679" s="5"/>
      <c r="B679" s="5"/>
      <c r="C679" s="5"/>
      <c r="D679" s="5"/>
      <c r="E679" s="5"/>
      <c r="F679" s="5"/>
    </row>
    <row r="680" spans="1:6" ht="15" x14ac:dyDescent="0.25">
      <c r="A680" s="5"/>
      <c r="B680" s="5"/>
      <c r="C680" s="5"/>
      <c r="D680" s="5"/>
      <c r="E680" s="5"/>
      <c r="F680" s="5"/>
    </row>
    <row r="681" spans="1:6" ht="15" x14ac:dyDescent="0.25">
      <c r="A681" s="5"/>
      <c r="B681" s="5"/>
      <c r="C681" s="5"/>
      <c r="D681" s="5"/>
      <c r="E681" s="5"/>
      <c r="F681" s="5"/>
    </row>
    <row r="682" spans="1:6" ht="15" x14ac:dyDescent="0.25">
      <c r="A682" s="5"/>
      <c r="B682" s="5"/>
      <c r="C682" s="5"/>
      <c r="D682" s="5"/>
      <c r="E682" s="5"/>
      <c r="F682" s="5"/>
    </row>
    <row r="683" spans="1:6" ht="15" x14ac:dyDescent="0.25">
      <c r="A683" s="5"/>
      <c r="B683" s="5"/>
      <c r="C683" s="5"/>
      <c r="D683" s="5"/>
      <c r="E683" s="5"/>
      <c r="F683" s="5"/>
    </row>
    <row r="684" spans="1:6" ht="15" x14ac:dyDescent="0.25">
      <c r="A684" s="5"/>
      <c r="B684" s="5"/>
      <c r="C684" s="5"/>
      <c r="D684" s="5"/>
      <c r="E684" s="5"/>
      <c r="F684" s="5"/>
    </row>
    <row r="685" spans="1:6" ht="15" x14ac:dyDescent="0.25">
      <c r="A685" s="5"/>
      <c r="B685" s="5"/>
      <c r="C685" s="5"/>
      <c r="D685" s="5"/>
      <c r="E685" s="5"/>
      <c r="F685" s="5"/>
    </row>
    <row r="686" spans="1:6" ht="15" x14ac:dyDescent="0.25">
      <c r="A686" s="5"/>
      <c r="B686" s="5"/>
      <c r="C686" s="5"/>
      <c r="D686" s="5"/>
      <c r="E686" s="5"/>
      <c r="F686" s="5"/>
    </row>
    <row r="687" spans="1:6" ht="15" x14ac:dyDescent="0.25">
      <c r="A687" s="5"/>
      <c r="B687" s="5"/>
      <c r="C687" s="5"/>
      <c r="D687" s="5"/>
      <c r="E687" s="5"/>
      <c r="F687" s="5"/>
    </row>
    <row r="688" spans="1:6" ht="15" x14ac:dyDescent="0.25">
      <c r="A688" s="5"/>
      <c r="B688" s="5"/>
      <c r="C688" s="5"/>
      <c r="D688" s="5"/>
      <c r="E688" s="5"/>
      <c r="F688" s="5"/>
    </row>
    <row r="689" spans="1:6" ht="15" x14ac:dyDescent="0.25">
      <c r="A689" s="5"/>
      <c r="B689" s="5"/>
      <c r="C689" s="5"/>
      <c r="D689" s="5"/>
      <c r="E689" s="5"/>
      <c r="F689" s="5"/>
    </row>
    <row r="690" spans="1:6" ht="15" x14ac:dyDescent="0.25">
      <c r="A690" s="5"/>
      <c r="B690" s="5"/>
      <c r="C690" s="5"/>
      <c r="D690" s="5"/>
      <c r="E690" s="5"/>
      <c r="F690" s="5"/>
    </row>
    <row r="691" spans="1:6" ht="15" x14ac:dyDescent="0.25">
      <c r="A691" s="5"/>
      <c r="B691" s="5"/>
      <c r="C691" s="5"/>
      <c r="D691" s="5"/>
      <c r="E691" s="5"/>
      <c r="F691" s="5"/>
    </row>
    <row r="692" spans="1:6" ht="15" x14ac:dyDescent="0.25">
      <c r="A692" s="5"/>
      <c r="B692" s="5"/>
      <c r="C692" s="5"/>
      <c r="D692" s="5"/>
      <c r="E692" s="5"/>
      <c r="F692" s="5"/>
    </row>
    <row r="693" spans="1:6" ht="15" x14ac:dyDescent="0.25">
      <c r="A693" s="5"/>
      <c r="B693" s="5"/>
      <c r="C693" s="5"/>
      <c r="D693" s="5"/>
      <c r="E693" s="5"/>
      <c r="F693" s="5"/>
    </row>
    <row r="694" spans="1:6" ht="15" x14ac:dyDescent="0.25">
      <c r="A694" s="5"/>
      <c r="B694" s="5"/>
      <c r="C694" s="5"/>
      <c r="D694" s="5"/>
      <c r="E694" s="5"/>
      <c r="F694" s="5"/>
    </row>
    <row r="695" spans="1:6" ht="15" x14ac:dyDescent="0.25">
      <c r="A695" s="5"/>
      <c r="B695" s="5"/>
      <c r="C695" s="5"/>
      <c r="D695" s="5"/>
      <c r="E695" s="5"/>
      <c r="F695" s="5"/>
    </row>
    <row r="696" spans="1:6" ht="15" x14ac:dyDescent="0.25">
      <c r="A696" s="5"/>
      <c r="B696" s="5"/>
      <c r="C696" s="5"/>
      <c r="D696" s="5"/>
      <c r="E696" s="5"/>
      <c r="F696" s="5"/>
    </row>
    <row r="697" spans="1:6" ht="15" x14ac:dyDescent="0.25">
      <c r="A697" s="5"/>
      <c r="B697" s="5"/>
      <c r="C697" s="5"/>
      <c r="D697" s="5"/>
      <c r="E697" s="5"/>
      <c r="F697" s="5"/>
    </row>
    <row r="698" spans="1:6" ht="15" x14ac:dyDescent="0.25">
      <c r="A698" s="5"/>
      <c r="B698" s="5"/>
      <c r="C698" s="5"/>
      <c r="D698" s="5"/>
      <c r="E698" s="5"/>
      <c r="F698" s="5"/>
    </row>
    <row r="699" spans="1:6" ht="15" x14ac:dyDescent="0.25">
      <c r="A699" s="5"/>
      <c r="B699" s="5"/>
      <c r="C699" s="5"/>
      <c r="D699" s="5"/>
      <c r="E699" s="5"/>
      <c r="F699" s="5"/>
    </row>
    <row r="700" spans="1:6" ht="15" x14ac:dyDescent="0.25">
      <c r="A700" s="5"/>
      <c r="B700" s="5"/>
      <c r="C700" s="5"/>
      <c r="D700" s="5"/>
      <c r="E700" s="5"/>
      <c r="F700" s="5"/>
    </row>
    <row r="701" spans="1:6" ht="15" x14ac:dyDescent="0.25">
      <c r="A701" s="5"/>
      <c r="B701" s="5"/>
      <c r="C701" s="5"/>
      <c r="D701" s="5"/>
      <c r="E701" s="5"/>
      <c r="F701" s="5"/>
    </row>
    <row r="702" spans="1:6" ht="15" x14ac:dyDescent="0.25">
      <c r="A702" s="5"/>
      <c r="B702" s="5"/>
      <c r="C702" s="5"/>
      <c r="D702" s="5"/>
      <c r="E702" s="5"/>
      <c r="F702" s="5"/>
    </row>
    <row r="703" spans="1:6" ht="15" x14ac:dyDescent="0.25">
      <c r="A703" s="5"/>
      <c r="B703" s="5"/>
      <c r="C703" s="5"/>
      <c r="D703" s="5"/>
      <c r="E703" s="5"/>
      <c r="F703" s="5"/>
    </row>
    <row r="704" spans="1:6" ht="15" x14ac:dyDescent="0.25">
      <c r="A704" s="5"/>
      <c r="B704" s="5"/>
      <c r="C704" s="5"/>
      <c r="D704" s="5"/>
      <c r="E704" s="5"/>
      <c r="F704" s="5"/>
    </row>
    <row r="705" spans="1:6" ht="15" x14ac:dyDescent="0.25">
      <c r="A705" s="5"/>
      <c r="B705" s="5"/>
      <c r="C705" s="5"/>
      <c r="D705" s="5"/>
      <c r="E705" s="5"/>
      <c r="F705" s="5"/>
    </row>
    <row r="706" spans="1:6" ht="15" x14ac:dyDescent="0.25">
      <c r="A706" s="5"/>
      <c r="B706" s="5"/>
      <c r="C706" s="5"/>
      <c r="D706" s="5"/>
      <c r="E706" s="5"/>
      <c r="F706" s="5"/>
    </row>
    <row r="707" spans="1:6" ht="15" x14ac:dyDescent="0.25">
      <c r="A707" s="5"/>
      <c r="B707" s="5"/>
      <c r="C707" s="5"/>
      <c r="D707" s="5"/>
      <c r="E707" s="5"/>
      <c r="F707" s="5"/>
    </row>
    <row r="708" spans="1:6" ht="15" x14ac:dyDescent="0.25">
      <c r="A708" s="5"/>
      <c r="B708" s="5"/>
      <c r="C708" s="5"/>
      <c r="D708" s="5"/>
      <c r="E708" s="5"/>
      <c r="F708" s="5"/>
    </row>
    <row r="709" spans="1:6" ht="15" x14ac:dyDescent="0.25">
      <c r="A709" s="5"/>
      <c r="B709" s="5"/>
      <c r="C709" s="5"/>
      <c r="D709" s="5"/>
      <c r="E709" s="5"/>
      <c r="F709" s="5"/>
    </row>
    <row r="710" spans="1:6" ht="15" x14ac:dyDescent="0.25">
      <c r="A710" s="5"/>
      <c r="B710" s="5"/>
      <c r="C710" s="5"/>
      <c r="D710" s="5"/>
      <c r="E710" s="5"/>
      <c r="F710" s="5"/>
    </row>
    <row r="711" spans="1:6" ht="15" x14ac:dyDescent="0.25">
      <c r="A711" s="5"/>
      <c r="B711" s="5"/>
      <c r="C711" s="5"/>
      <c r="D711" s="5"/>
      <c r="E711" s="5"/>
      <c r="F711" s="5"/>
    </row>
    <row r="712" spans="1:6" ht="15" x14ac:dyDescent="0.25">
      <c r="A712" s="5"/>
      <c r="B712" s="5"/>
      <c r="C712" s="5"/>
      <c r="D712" s="5"/>
      <c r="E712" s="5"/>
      <c r="F712" s="5"/>
    </row>
    <row r="713" spans="1:6" ht="15" x14ac:dyDescent="0.25">
      <c r="A713" s="5"/>
      <c r="B713" s="5"/>
      <c r="C713" s="5"/>
      <c r="D713" s="5"/>
      <c r="E713" s="5"/>
      <c r="F713" s="5"/>
    </row>
    <row r="714" spans="1:6" ht="15" x14ac:dyDescent="0.25">
      <c r="A714" s="5"/>
      <c r="B714" s="5"/>
      <c r="C714" s="5"/>
      <c r="D714" s="5"/>
      <c r="E714" s="5"/>
      <c r="F714" s="5"/>
    </row>
    <row r="715" spans="1:6" ht="15" x14ac:dyDescent="0.25">
      <c r="A715" s="5"/>
      <c r="B715" s="5"/>
      <c r="C715" s="5"/>
      <c r="D715" s="5"/>
      <c r="E715" s="5"/>
      <c r="F715" s="5"/>
    </row>
    <row r="716" spans="1:6" ht="15" x14ac:dyDescent="0.25">
      <c r="A716" s="5"/>
      <c r="B716" s="5"/>
      <c r="C716" s="5"/>
      <c r="D716" s="5"/>
      <c r="E716" s="5"/>
      <c r="F716" s="5"/>
    </row>
    <row r="717" spans="1:6" ht="15" x14ac:dyDescent="0.25">
      <c r="A717" s="5"/>
      <c r="B717" s="5"/>
      <c r="C717" s="5"/>
      <c r="D717" s="5"/>
      <c r="E717" s="5"/>
      <c r="F717" s="5"/>
    </row>
    <row r="718" spans="1:6" ht="15" x14ac:dyDescent="0.25">
      <c r="A718" s="5"/>
      <c r="B718" s="5"/>
      <c r="C718" s="5"/>
      <c r="D718" s="5"/>
      <c r="E718" s="5"/>
      <c r="F718" s="5"/>
    </row>
    <row r="719" spans="1:6" ht="15" x14ac:dyDescent="0.25">
      <c r="A719" s="5"/>
      <c r="B719" s="5"/>
      <c r="C719" s="5"/>
      <c r="D719" s="5"/>
      <c r="E719" s="5"/>
      <c r="F719" s="5"/>
    </row>
    <row r="720" spans="1:6" ht="15" x14ac:dyDescent="0.25">
      <c r="A720" s="5"/>
      <c r="B720" s="5"/>
      <c r="C720" s="5"/>
      <c r="D720" s="5"/>
      <c r="E720" s="5"/>
      <c r="F720" s="5"/>
    </row>
    <row r="721" spans="1:6" ht="15" x14ac:dyDescent="0.25">
      <c r="A721" s="5"/>
      <c r="B721" s="5"/>
      <c r="C721" s="5"/>
      <c r="D721" s="5"/>
      <c r="E721" s="5"/>
      <c r="F721" s="5"/>
    </row>
    <row r="722" spans="1:6" ht="15" x14ac:dyDescent="0.25">
      <c r="A722" s="5"/>
      <c r="B722" s="5"/>
      <c r="C722" s="5"/>
      <c r="D722" s="5"/>
      <c r="E722" s="5"/>
      <c r="F722" s="5"/>
    </row>
    <row r="723" spans="1:6" ht="15" x14ac:dyDescent="0.25">
      <c r="A723" s="5"/>
      <c r="B723" s="5"/>
      <c r="C723" s="5"/>
      <c r="D723" s="5"/>
      <c r="E723" s="5"/>
      <c r="F723" s="5"/>
    </row>
    <row r="724" spans="1:6" ht="15" x14ac:dyDescent="0.25">
      <c r="A724" s="5"/>
      <c r="B724" s="5"/>
      <c r="C724" s="5"/>
      <c r="D724" s="5"/>
      <c r="E724" s="5"/>
      <c r="F724" s="5"/>
    </row>
    <row r="725" spans="1:6" ht="15" x14ac:dyDescent="0.25">
      <c r="A725" s="5"/>
      <c r="B725" s="5"/>
      <c r="C725" s="5"/>
      <c r="D725" s="5"/>
      <c r="E725" s="5"/>
      <c r="F725" s="5"/>
    </row>
    <row r="726" spans="1:6" ht="15" x14ac:dyDescent="0.25">
      <c r="A726" s="5"/>
      <c r="B726" s="5"/>
      <c r="C726" s="5"/>
      <c r="D726" s="5"/>
      <c r="E726" s="5"/>
      <c r="F726" s="5"/>
    </row>
    <row r="727" spans="1:6" ht="15" x14ac:dyDescent="0.25">
      <c r="A727" s="5"/>
      <c r="B727" s="5"/>
      <c r="C727" s="5"/>
      <c r="D727" s="5"/>
      <c r="E727" s="5"/>
      <c r="F727" s="5"/>
    </row>
    <row r="728" spans="1:6" ht="15" x14ac:dyDescent="0.25">
      <c r="A728" s="5"/>
      <c r="B728" s="5"/>
      <c r="C728" s="5"/>
      <c r="D728" s="5"/>
      <c r="E728" s="5"/>
      <c r="F728" s="5"/>
    </row>
    <row r="729" spans="1:6" ht="15" x14ac:dyDescent="0.25">
      <c r="A729" s="5"/>
      <c r="B729" s="5"/>
      <c r="C729" s="5"/>
      <c r="D729" s="5"/>
      <c r="E729" s="5"/>
      <c r="F729" s="5"/>
    </row>
    <row r="730" spans="1:6" ht="15" x14ac:dyDescent="0.25">
      <c r="A730" s="5"/>
      <c r="B730" s="5"/>
      <c r="C730" s="5"/>
      <c r="D730" s="5"/>
      <c r="E730" s="5"/>
      <c r="F730" s="5"/>
    </row>
    <row r="731" spans="1:6" ht="15" x14ac:dyDescent="0.25">
      <c r="A731" s="5"/>
      <c r="B731" s="5"/>
      <c r="C731" s="5"/>
      <c r="D731" s="5"/>
      <c r="E731" s="5"/>
      <c r="F731" s="5"/>
    </row>
    <row r="732" spans="1:6" ht="15" x14ac:dyDescent="0.25">
      <c r="A732" s="5"/>
      <c r="B732" s="5"/>
      <c r="C732" s="5"/>
      <c r="D732" s="5"/>
      <c r="E732" s="5"/>
      <c r="F732" s="5"/>
    </row>
    <row r="733" spans="1:6" ht="15" x14ac:dyDescent="0.25">
      <c r="A733" s="5"/>
      <c r="B733" s="5"/>
      <c r="C733" s="5"/>
      <c r="D733" s="5"/>
      <c r="E733" s="5"/>
      <c r="F733" s="5"/>
    </row>
    <row r="734" spans="1:6" ht="15" x14ac:dyDescent="0.25">
      <c r="A734" s="5"/>
      <c r="B734" s="5"/>
      <c r="C734" s="5"/>
      <c r="D734" s="5"/>
      <c r="E734" s="5"/>
      <c r="F734" s="5"/>
    </row>
    <row r="735" spans="1:6" ht="15" x14ac:dyDescent="0.25">
      <c r="A735" s="5"/>
      <c r="B735" s="5"/>
      <c r="C735" s="5"/>
      <c r="D735" s="5"/>
      <c r="E735" s="5"/>
      <c r="F735" s="5"/>
    </row>
    <row r="736" spans="1:6" ht="15" x14ac:dyDescent="0.25">
      <c r="A736" s="5"/>
      <c r="B736" s="5"/>
      <c r="C736" s="5"/>
      <c r="D736" s="5"/>
      <c r="E736" s="5"/>
      <c r="F736" s="5"/>
    </row>
    <row r="737" spans="1:6" ht="15" x14ac:dyDescent="0.25">
      <c r="A737" s="5"/>
      <c r="B737" s="5"/>
      <c r="C737" s="5"/>
      <c r="D737" s="5"/>
      <c r="E737" s="5"/>
      <c r="F737" s="5"/>
    </row>
    <row r="738" spans="1:6" ht="15" x14ac:dyDescent="0.25">
      <c r="A738" s="5"/>
      <c r="B738" s="5"/>
      <c r="C738" s="5"/>
      <c r="D738" s="5"/>
      <c r="E738" s="5"/>
      <c r="F738" s="5"/>
    </row>
    <row r="739" spans="1:6" ht="15" x14ac:dyDescent="0.25">
      <c r="A739" s="5"/>
      <c r="B739" s="5"/>
      <c r="C739" s="5"/>
      <c r="D739" s="5"/>
      <c r="E739" s="5"/>
      <c r="F739" s="5"/>
    </row>
    <row r="740" spans="1:6" ht="15" x14ac:dyDescent="0.25">
      <c r="A740" s="5"/>
      <c r="B740" s="5"/>
      <c r="C740" s="5"/>
      <c r="D740" s="5"/>
      <c r="E740" s="5"/>
      <c r="F740" s="5"/>
    </row>
    <row r="741" spans="1:6" ht="15" x14ac:dyDescent="0.25">
      <c r="A741" s="5"/>
      <c r="B741" s="5"/>
      <c r="C741" s="5"/>
      <c r="D741" s="5"/>
      <c r="E741" s="5"/>
      <c r="F741" s="5"/>
    </row>
    <row r="742" spans="1:6" ht="15" x14ac:dyDescent="0.25">
      <c r="A742" s="5"/>
      <c r="B742" s="5"/>
      <c r="C742" s="5"/>
      <c r="D742" s="5"/>
      <c r="E742" s="5"/>
      <c r="F742" s="5"/>
    </row>
    <row r="743" spans="1:6" ht="15" x14ac:dyDescent="0.25">
      <c r="A743" s="5"/>
      <c r="B743" s="5"/>
      <c r="C743" s="5"/>
      <c r="D743" s="5"/>
      <c r="E743" s="5"/>
      <c r="F743" s="5"/>
    </row>
    <row r="744" spans="1:6" ht="15" x14ac:dyDescent="0.25">
      <c r="A744" s="5"/>
      <c r="B744" s="5"/>
      <c r="C744" s="5"/>
      <c r="D744" s="5"/>
      <c r="E744" s="5"/>
      <c r="F744" s="5"/>
    </row>
    <row r="745" spans="1:6" ht="15" x14ac:dyDescent="0.25">
      <c r="A745" s="5"/>
      <c r="B745" s="5"/>
      <c r="C745" s="5"/>
      <c r="D745" s="5"/>
      <c r="E745" s="5"/>
      <c r="F745" s="5"/>
    </row>
    <row r="746" spans="1:6" ht="15" x14ac:dyDescent="0.25">
      <c r="A746" s="5"/>
      <c r="B746" s="5"/>
      <c r="C746" s="5"/>
      <c r="D746" s="5"/>
      <c r="E746" s="5"/>
      <c r="F746" s="5"/>
    </row>
    <row r="747" spans="1:6" ht="15" x14ac:dyDescent="0.25">
      <c r="A747" s="5"/>
      <c r="B747" s="5"/>
      <c r="C747" s="5"/>
      <c r="D747" s="5"/>
      <c r="E747" s="5"/>
      <c r="F747" s="5"/>
    </row>
    <row r="748" spans="1:6" ht="15" x14ac:dyDescent="0.25">
      <c r="A748" s="5"/>
      <c r="B748" s="5"/>
      <c r="C748" s="5"/>
      <c r="D748" s="5"/>
      <c r="E748" s="5"/>
      <c r="F748" s="5"/>
    </row>
    <row r="749" spans="1:6" ht="15" x14ac:dyDescent="0.25">
      <c r="A749" s="5"/>
      <c r="B749" s="5"/>
      <c r="C749" s="5"/>
      <c r="D749" s="5"/>
      <c r="E749" s="5"/>
      <c r="F749" s="5"/>
    </row>
    <row r="750" spans="1:6" ht="15" x14ac:dyDescent="0.25">
      <c r="A750" s="5"/>
      <c r="B750" s="5"/>
      <c r="C750" s="5"/>
      <c r="D750" s="5"/>
      <c r="E750" s="5"/>
      <c r="F750" s="5"/>
    </row>
    <row r="751" spans="1:6" ht="15" x14ac:dyDescent="0.25">
      <c r="A751" s="5"/>
      <c r="B751" s="5"/>
      <c r="C751" s="5"/>
      <c r="D751" s="5"/>
      <c r="E751" s="5"/>
      <c r="F751" s="5"/>
    </row>
    <row r="752" spans="1:6" ht="15" x14ac:dyDescent="0.25">
      <c r="A752" s="5"/>
      <c r="B752" s="5"/>
      <c r="C752" s="5"/>
      <c r="D752" s="5"/>
      <c r="E752" s="5"/>
      <c r="F752" s="5"/>
    </row>
    <row r="753" spans="1:6" ht="15" x14ac:dyDescent="0.25">
      <c r="A753" s="5"/>
      <c r="B753" s="5"/>
      <c r="C753" s="5"/>
      <c r="D753" s="5"/>
      <c r="E753" s="5"/>
      <c r="F753" s="5"/>
    </row>
    <row r="754" spans="1:6" ht="15" x14ac:dyDescent="0.25">
      <c r="A754" s="5"/>
      <c r="B754" s="5"/>
      <c r="C754" s="5"/>
      <c r="D754" s="5"/>
      <c r="E754" s="5"/>
      <c r="F754" s="5"/>
    </row>
    <row r="755" spans="1:6" ht="15" x14ac:dyDescent="0.25">
      <c r="A755" s="5"/>
      <c r="B755" s="5"/>
      <c r="C755" s="5"/>
      <c r="D755" s="5"/>
      <c r="E755" s="5"/>
      <c r="F755" s="5"/>
    </row>
    <row r="756" spans="1:6" ht="15" x14ac:dyDescent="0.25">
      <c r="A756" s="5"/>
      <c r="B756" s="5"/>
      <c r="C756" s="5"/>
      <c r="D756" s="5"/>
      <c r="E756" s="5"/>
      <c r="F756" s="5"/>
    </row>
    <row r="757" spans="1:6" ht="15" x14ac:dyDescent="0.25">
      <c r="A757" s="5"/>
      <c r="B757" s="5"/>
      <c r="C757" s="5"/>
      <c r="D757" s="5"/>
      <c r="E757" s="5"/>
      <c r="F757" s="5"/>
    </row>
    <row r="758" spans="1:6" ht="15" x14ac:dyDescent="0.25">
      <c r="A758" s="5"/>
      <c r="B758" s="5"/>
      <c r="C758" s="5"/>
      <c r="D758" s="5"/>
      <c r="E758" s="5"/>
      <c r="F758" s="5"/>
    </row>
    <row r="759" spans="1:6" ht="15" x14ac:dyDescent="0.25">
      <c r="A759" s="5"/>
      <c r="B759" s="5"/>
      <c r="C759" s="5"/>
      <c r="D759" s="5"/>
      <c r="E759" s="5"/>
      <c r="F759" s="5"/>
    </row>
    <row r="760" spans="1:6" ht="15" x14ac:dyDescent="0.25">
      <c r="A760" s="5"/>
      <c r="B760" s="5"/>
      <c r="C760" s="5"/>
      <c r="D760" s="5"/>
      <c r="E760" s="5"/>
      <c r="F760" s="5"/>
    </row>
    <row r="761" spans="1:6" ht="15" x14ac:dyDescent="0.25">
      <c r="A761" s="5"/>
      <c r="B761" s="5"/>
      <c r="C761" s="5"/>
      <c r="D761" s="5"/>
      <c r="E761" s="5"/>
      <c r="F761" s="5"/>
    </row>
    <row r="762" spans="1:6" ht="15" x14ac:dyDescent="0.25">
      <c r="A762" s="5"/>
      <c r="B762" s="5"/>
      <c r="C762" s="5"/>
      <c r="D762" s="5"/>
      <c r="E762" s="5"/>
      <c r="F762" s="5"/>
    </row>
    <row r="763" spans="1:6" ht="15" x14ac:dyDescent="0.25">
      <c r="A763" s="5"/>
      <c r="B763" s="5"/>
      <c r="C763" s="5"/>
      <c r="D763" s="5"/>
      <c r="E763" s="5"/>
      <c r="F763" s="5"/>
    </row>
    <row r="764" spans="1:6" ht="15" x14ac:dyDescent="0.25">
      <c r="A764" s="5"/>
      <c r="B764" s="5"/>
      <c r="C764" s="5"/>
      <c r="D764" s="5"/>
      <c r="E764" s="5"/>
      <c r="F764" s="5"/>
    </row>
    <row r="765" spans="1:6" ht="15" x14ac:dyDescent="0.25">
      <c r="A765" s="5"/>
      <c r="B765" s="5"/>
      <c r="C765" s="5"/>
      <c r="D765" s="5"/>
      <c r="E765" s="5"/>
      <c r="F765" s="5"/>
    </row>
    <row r="766" spans="1:6" ht="15" x14ac:dyDescent="0.25">
      <c r="A766" s="5"/>
      <c r="B766" s="5"/>
      <c r="C766" s="5"/>
      <c r="D766" s="5"/>
      <c r="E766" s="5"/>
      <c r="F766" s="5"/>
    </row>
    <row r="767" spans="1:6" ht="15" x14ac:dyDescent="0.25">
      <c r="A767" s="5"/>
      <c r="B767" s="5"/>
      <c r="C767" s="5"/>
      <c r="D767" s="5"/>
      <c r="E767" s="5"/>
      <c r="F767" s="5"/>
    </row>
    <row r="768" spans="1:6" ht="15" x14ac:dyDescent="0.25">
      <c r="A768" s="5"/>
      <c r="B768" s="5"/>
      <c r="C768" s="5"/>
      <c r="D768" s="5"/>
      <c r="E768" s="5"/>
      <c r="F768" s="5"/>
    </row>
    <row r="769" spans="1:6" ht="15" x14ac:dyDescent="0.25">
      <c r="A769" s="5"/>
      <c r="B769" s="5"/>
      <c r="C769" s="5"/>
      <c r="D769" s="5"/>
      <c r="E769" s="5"/>
      <c r="F769" s="5"/>
    </row>
    <row r="770" spans="1:6" ht="15" x14ac:dyDescent="0.25">
      <c r="A770" s="5"/>
      <c r="B770" s="5"/>
      <c r="C770" s="5"/>
      <c r="D770" s="5"/>
      <c r="E770" s="5"/>
      <c r="F770" s="5"/>
    </row>
    <row r="771" spans="1:6" ht="15" x14ac:dyDescent="0.25">
      <c r="A771" s="5"/>
      <c r="B771" s="5"/>
      <c r="C771" s="5"/>
      <c r="D771" s="5"/>
      <c r="E771" s="5"/>
      <c r="F771" s="5"/>
    </row>
    <row r="772" spans="1:6" ht="15" x14ac:dyDescent="0.25">
      <c r="A772" s="5"/>
      <c r="B772" s="5"/>
      <c r="C772" s="5"/>
      <c r="D772" s="5"/>
      <c r="E772" s="5"/>
      <c r="F772" s="5"/>
    </row>
    <row r="773" spans="1:6" ht="15" x14ac:dyDescent="0.25">
      <c r="A773" s="5"/>
      <c r="B773" s="5"/>
      <c r="C773" s="5"/>
      <c r="D773" s="5"/>
      <c r="E773" s="5"/>
      <c r="F773" s="5"/>
    </row>
    <row r="774" spans="1:6" ht="15" x14ac:dyDescent="0.25">
      <c r="A774" s="5"/>
      <c r="B774" s="5"/>
      <c r="C774" s="5"/>
      <c r="D774" s="5"/>
      <c r="E774" s="5"/>
      <c r="F774" s="5"/>
    </row>
    <row r="775" spans="1:6" ht="15" x14ac:dyDescent="0.25">
      <c r="A775" s="5"/>
      <c r="B775" s="5"/>
      <c r="C775" s="5"/>
      <c r="D775" s="5"/>
      <c r="E775" s="5"/>
      <c r="F775" s="5"/>
    </row>
    <row r="776" spans="1:6" ht="15" x14ac:dyDescent="0.25">
      <c r="A776" s="5"/>
      <c r="B776" s="5"/>
      <c r="C776" s="5"/>
      <c r="D776" s="5"/>
      <c r="E776" s="5"/>
      <c r="F776" s="5"/>
    </row>
    <row r="777" spans="1:6" ht="15" x14ac:dyDescent="0.25">
      <c r="A777" s="5"/>
      <c r="B777" s="5"/>
      <c r="C777" s="5"/>
      <c r="D777" s="5"/>
      <c r="E777" s="5"/>
      <c r="F777" s="5"/>
    </row>
    <row r="778" spans="1:6" ht="15" x14ac:dyDescent="0.25">
      <c r="A778" s="5"/>
      <c r="B778" s="5"/>
      <c r="C778" s="5"/>
      <c r="D778" s="5"/>
      <c r="E778" s="5"/>
      <c r="F778" s="5"/>
    </row>
    <row r="779" spans="1:6" ht="15" x14ac:dyDescent="0.25">
      <c r="A779" s="5"/>
      <c r="B779" s="5"/>
      <c r="C779" s="5"/>
      <c r="D779" s="5"/>
      <c r="E779" s="5"/>
      <c r="F779" s="5"/>
    </row>
    <row r="780" spans="1:6" ht="15" x14ac:dyDescent="0.25">
      <c r="A780" s="5"/>
      <c r="B780" s="5"/>
      <c r="C780" s="5"/>
      <c r="D780" s="5"/>
      <c r="E780" s="5"/>
      <c r="F780" s="5"/>
    </row>
    <row r="781" spans="1:6" ht="15" x14ac:dyDescent="0.25">
      <c r="A781" s="5"/>
      <c r="B781" s="5"/>
      <c r="C781" s="5"/>
      <c r="D781" s="5"/>
      <c r="E781" s="5"/>
      <c r="F781" s="5"/>
    </row>
    <row r="782" spans="1:6" ht="15" x14ac:dyDescent="0.25">
      <c r="A782" s="5"/>
      <c r="B782" s="5"/>
      <c r="C782" s="5"/>
      <c r="D782" s="5"/>
      <c r="E782" s="5"/>
      <c r="F782" s="5"/>
    </row>
    <row r="783" spans="1:6" ht="15" x14ac:dyDescent="0.25">
      <c r="A783" s="5"/>
      <c r="B783" s="5"/>
      <c r="C783" s="5"/>
      <c r="D783" s="5"/>
      <c r="E783" s="5"/>
      <c r="F783" s="5"/>
    </row>
    <row r="784" spans="1:6" ht="15" x14ac:dyDescent="0.25">
      <c r="A784" s="5"/>
      <c r="B784" s="5"/>
      <c r="C784" s="5"/>
      <c r="D784" s="5"/>
      <c r="E784" s="5"/>
      <c r="F784" s="5"/>
    </row>
    <row r="785" spans="1:6" ht="15" x14ac:dyDescent="0.25">
      <c r="A785" s="5"/>
      <c r="B785" s="5"/>
      <c r="C785" s="5"/>
      <c r="D785" s="5"/>
      <c r="E785" s="5"/>
      <c r="F785" s="5"/>
    </row>
    <row r="786" spans="1:6" ht="15" x14ac:dyDescent="0.25">
      <c r="A786" s="5"/>
      <c r="B786" s="5"/>
      <c r="C786" s="5"/>
      <c r="D786" s="5"/>
      <c r="E786" s="5"/>
      <c r="F786" s="5"/>
    </row>
    <row r="787" spans="1:6" ht="15" x14ac:dyDescent="0.25">
      <c r="A787" s="5"/>
      <c r="B787" s="5"/>
      <c r="C787" s="5"/>
      <c r="D787" s="5"/>
      <c r="E787" s="5"/>
      <c r="F787" s="5"/>
    </row>
    <row r="788" spans="1:6" ht="15" x14ac:dyDescent="0.25">
      <c r="A788" s="5"/>
      <c r="B788" s="5"/>
      <c r="C788" s="5"/>
      <c r="D788" s="5"/>
      <c r="E788" s="5"/>
      <c r="F788" s="5"/>
    </row>
    <row r="789" spans="1:6" ht="15" x14ac:dyDescent="0.25">
      <c r="A789" s="5"/>
      <c r="B789" s="5"/>
      <c r="C789" s="5"/>
      <c r="D789" s="5"/>
      <c r="E789" s="5"/>
      <c r="F789" s="5"/>
    </row>
    <row r="790" spans="1:6" ht="15" x14ac:dyDescent="0.25">
      <c r="A790" s="5"/>
      <c r="B790" s="5"/>
      <c r="C790" s="5"/>
      <c r="D790" s="5"/>
      <c r="E790" s="5"/>
      <c r="F790" s="5"/>
    </row>
    <row r="791" spans="1:6" ht="15" x14ac:dyDescent="0.25">
      <c r="A791" s="5"/>
      <c r="B791" s="5"/>
      <c r="C791" s="5"/>
      <c r="D791" s="5"/>
      <c r="E791" s="5"/>
      <c r="F791" s="5"/>
    </row>
    <row r="792" spans="1:6" ht="15" x14ac:dyDescent="0.25">
      <c r="A792" s="5"/>
      <c r="B792" s="5"/>
      <c r="C792" s="5"/>
      <c r="D792" s="5"/>
      <c r="E792" s="5"/>
      <c r="F792" s="5"/>
    </row>
    <row r="793" spans="1:6" ht="15" x14ac:dyDescent="0.25">
      <c r="A793" s="5"/>
      <c r="B793" s="5"/>
      <c r="C793" s="5"/>
      <c r="D793" s="5"/>
      <c r="E793" s="5"/>
      <c r="F793" s="5"/>
    </row>
    <row r="794" spans="1:6" ht="15" x14ac:dyDescent="0.25">
      <c r="A794" s="5"/>
      <c r="B794" s="5"/>
      <c r="C794" s="5"/>
      <c r="D794" s="5"/>
      <c r="E794" s="5"/>
      <c r="F794" s="5"/>
    </row>
    <row r="795" spans="1:6" ht="15" x14ac:dyDescent="0.25">
      <c r="A795" s="5"/>
      <c r="B795" s="5"/>
      <c r="C795" s="5"/>
      <c r="D795" s="5"/>
      <c r="E795" s="5"/>
      <c r="F795" s="5"/>
    </row>
    <row r="796" spans="1:6" ht="15" x14ac:dyDescent="0.25">
      <c r="A796" s="5"/>
      <c r="B796" s="5"/>
      <c r="C796" s="5"/>
      <c r="D796" s="5"/>
      <c r="E796" s="5"/>
      <c r="F796" s="5"/>
    </row>
    <row r="797" spans="1:6" ht="15" x14ac:dyDescent="0.25">
      <c r="A797" s="5"/>
      <c r="B797" s="5"/>
      <c r="C797" s="5"/>
      <c r="D797" s="5"/>
      <c r="E797" s="5"/>
      <c r="F797" s="5"/>
    </row>
    <row r="798" spans="1:6" ht="15" x14ac:dyDescent="0.25">
      <c r="A798" s="5"/>
      <c r="B798" s="5"/>
      <c r="C798" s="5"/>
      <c r="D798" s="5"/>
      <c r="E798" s="5"/>
      <c r="F798" s="5"/>
    </row>
    <row r="799" spans="1:6" ht="15" x14ac:dyDescent="0.25">
      <c r="A799" s="5"/>
      <c r="B799" s="5"/>
      <c r="C799" s="5"/>
      <c r="D799" s="5"/>
      <c r="E799" s="5"/>
      <c r="F799" s="5"/>
    </row>
    <row r="800" spans="1:6" ht="15" x14ac:dyDescent="0.25">
      <c r="A800" s="5"/>
      <c r="B800" s="5"/>
      <c r="C800" s="5"/>
      <c r="D800" s="5"/>
      <c r="E800" s="5"/>
      <c r="F800" s="5"/>
    </row>
    <row r="801" spans="1:6" ht="15" x14ac:dyDescent="0.25">
      <c r="A801" s="5"/>
      <c r="B801" s="5"/>
      <c r="C801" s="5"/>
      <c r="D801" s="5"/>
      <c r="E801" s="5"/>
      <c r="F801" s="5"/>
    </row>
    <row r="802" spans="1:6" ht="15" x14ac:dyDescent="0.25">
      <c r="A802" s="5"/>
      <c r="B802" s="5"/>
      <c r="C802" s="5"/>
      <c r="D802" s="5"/>
      <c r="E802" s="5"/>
      <c r="F802" s="5"/>
    </row>
    <row r="803" spans="1:6" ht="15" x14ac:dyDescent="0.25">
      <c r="A803" s="5"/>
      <c r="B803" s="5"/>
      <c r="C803" s="5"/>
      <c r="D803" s="5"/>
      <c r="E803" s="5"/>
      <c r="F803" s="5"/>
    </row>
    <row r="804" spans="1:6" ht="15" x14ac:dyDescent="0.25">
      <c r="A804" s="5"/>
      <c r="B804" s="5"/>
      <c r="C804" s="5"/>
      <c r="D804" s="5"/>
      <c r="E804" s="5"/>
      <c r="F804" s="5"/>
    </row>
    <row r="805" spans="1:6" ht="15" x14ac:dyDescent="0.25">
      <c r="A805" s="5"/>
      <c r="B805" s="5"/>
      <c r="C805" s="5"/>
      <c r="D805" s="5"/>
      <c r="E805" s="5"/>
      <c r="F805" s="5"/>
    </row>
    <row r="806" spans="1:6" ht="15" x14ac:dyDescent="0.25">
      <c r="A806" s="5"/>
      <c r="B806" s="5"/>
      <c r="C806" s="5"/>
      <c r="D806" s="5"/>
      <c r="E806" s="5"/>
      <c r="F806" s="5"/>
    </row>
    <row r="807" spans="1:6" ht="15" x14ac:dyDescent="0.25">
      <c r="A807" s="5"/>
      <c r="B807" s="5"/>
      <c r="C807" s="5"/>
      <c r="D807" s="5"/>
      <c r="E807" s="5"/>
      <c r="F807" s="5"/>
    </row>
    <row r="808" spans="1:6" ht="15" x14ac:dyDescent="0.25">
      <c r="A808" s="5"/>
      <c r="B808" s="5"/>
      <c r="C808" s="5"/>
      <c r="D808" s="5"/>
      <c r="E808" s="5"/>
      <c r="F808" s="5"/>
    </row>
    <row r="809" spans="1:6" ht="15" x14ac:dyDescent="0.25">
      <c r="A809" s="5"/>
      <c r="B809" s="5"/>
      <c r="C809" s="5"/>
      <c r="D809" s="5"/>
      <c r="E809" s="5"/>
      <c r="F809" s="5"/>
    </row>
    <row r="810" spans="1:6" ht="15" x14ac:dyDescent="0.25">
      <c r="A810" s="5"/>
      <c r="B810" s="5"/>
      <c r="C810" s="5"/>
      <c r="D810" s="5"/>
      <c r="E810" s="5"/>
      <c r="F810" s="5"/>
    </row>
    <row r="811" spans="1:6" ht="15" x14ac:dyDescent="0.25">
      <c r="A811" s="5"/>
      <c r="B811" s="5"/>
      <c r="C811" s="5"/>
      <c r="D811" s="5"/>
      <c r="E811" s="5"/>
      <c r="F811" s="5"/>
    </row>
    <row r="812" spans="1:6" ht="15" x14ac:dyDescent="0.25">
      <c r="A812" s="5"/>
      <c r="B812" s="5"/>
      <c r="C812" s="5"/>
      <c r="D812" s="5"/>
      <c r="E812" s="5"/>
      <c r="F812" s="5"/>
    </row>
    <row r="813" spans="1:6" ht="15" x14ac:dyDescent="0.25">
      <c r="A813" s="5"/>
      <c r="B813" s="5"/>
      <c r="C813" s="5"/>
      <c r="D813" s="5"/>
      <c r="E813" s="5"/>
      <c r="F813" s="5"/>
    </row>
    <row r="814" spans="1:6" ht="15" x14ac:dyDescent="0.25">
      <c r="A814" s="5"/>
      <c r="B814" s="5"/>
      <c r="C814" s="5"/>
      <c r="D814" s="5"/>
      <c r="E814" s="5"/>
      <c r="F814" s="5"/>
    </row>
    <row r="815" spans="1:6" ht="15" x14ac:dyDescent="0.25">
      <c r="A815" s="5"/>
      <c r="B815" s="5"/>
      <c r="C815" s="5"/>
      <c r="D815" s="5"/>
      <c r="E815" s="5"/>
      <c r="F815" s="5"/>
    </row>
    <row r="816" spans="1:6" ht="15" x14ac:dyDescent="0.25">
      <c r="A816" s="5"/>
      <c r="B816" s="5"/>
      <c r="C816" s="5"/>
      <c r="D816" s="5"/>
      <c r="E816" s="5"/>
      <c r="F816" s="5"/>
    </row>
    <row r="817" spans="1:6" ht="15" x14ac:dyDescent="0.25">
      <c r="A817" s="5"/>
      <c r="B817" s="5"/>
      <c r="C817" s="5"/>
      <c r="D817" s="5"/>
      <c r="E817" s="5"/>
      <c r="F817" s="5"/>
    </row>
    <row r="818" spans="1:6" ht="15" x14ac:dyDescent="0.25">
      <c r="A818" s="5"/>
      <c r="B818" s="5"/>
      <c r="C818" s="5"/>
      <c r="D818" s="5"/>
      <c r="E818" s="5"/>
      <c r="F818" s="5"/>
    </row>
  </sheetData>
  <customSheetViews>
    <customSheetView guid="{9D211CD7-4DB3-4E82-8D4A-94EBD32C8F40}">
      <selection activeCell="B309" sqref="B309"/>
      <pageMargins left="0.75" right="0.75" top="1" bottom="1" header="0" footer="0"/>
      <headerFooter alignWithMargins="0"/>
    </customSheetView>
  </customSheetViews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2</vt:i4>
      </vt:variant>
    </vt:vector>
  </HeadingPairs>
  <TitlesOfParts>
    <vt:vector size="6" baseType="lpstr">
      <vt:lpstr>Blanket 2026</vt:lpstr>
      <vt:lpstr>Opgavenumre 2026</vt:lpstr>
      <vt:lpstr>Blanket 2024</vt:lpstr>
      <vt:lpstr>Alias 2024</vt:lpstr>
      <vt:lpstr>'Blanket 2024'!Udskriftsområde</vt:lpstr>
      <vt:lpstr>'Blanket 2026'!Udskriftsområde</vt:lpstr>
    </vt:vector>
  </TitlesOfParts>
  <Company>Servicestyrelsen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low</dc:creator>
  <cp:lastModifiedBy>Niclas Grøftehave Jensen</cp:lastModifiedBy>
  <cp:lastPrinted>2020-02-07T07:37:06Z</cp:lastPrinted>
  <dcterms:created xsi:type="dcterms:W3CDTF">2009-05-25T15:28:00Z</dcterms:created>
  <dcterms:modified xsi:type="dcterms:W3CDTF">2026-03-11T12:40:27Z</dcterms:modified>
</cp:coreProperties>
</file>